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36" windowWidth="17496" windowHeight="8952"/>
  </bookViews>
  <sheets>
    <sheet name="Fitting Equation 1" sheetId="1" r:id="rId1"/>
    <sheet name="General Instructions" sheetId="2" r:id="rId2"/>
  </sheets>
  <definedNames>
    <definedName name="solver_adj" localSheetId="0" hidden="1">'Fitting Equation 1'!$F$39,'Fitting Equation 1'!$F$40,'Fitting Equation 1'!$F$41</definedName>
    <definedName name="solver_cvg" localSheetId="0" hidden="1">0.0000001</definedName>
    <definedName name="solver_drv" localSheetId="0" hidden="1">2</definedName>
    <definedName name="solver_eng" localSheetId="0" hidden="1">1</definedName>
    <definedName name="solver_est" localSheetId="0" hidden="1">1</definedName>
    <definedName name="solver_itr" localSheetId="0" hidden="1">100</definedName>
    <definedName name="solver_lhs1" localSheetId="0" hidden="1">'Fitting Equation 1'!$F$41</definedName>
    <definedName name="solver_lhs2" localSheetId="0" hidden="1">'Fitting Equation 1'!$F$41</definedName>
    <definedName name="solver_lhs3" localSheetId="0" hidden="1">'Fitting Equation 1'!$F$39</definedName>
    <definedName name="solver_lhs4" localSheetId="0" hidden="1">'Fitting Equation 1'!$F$39</definedName>
    <definedName name="solver_lhs5" localSheetId="0" hidden="1">'Fitting Equation 1'!$F$40</definedName>
    <definedName name="solver_lhs6" localSheetId="0" hidden="1">'Fitting Equation 1'!$F$40</definedName>
    <definedName name="solver_lhs7" localSheetId="0" hidden="1">'Fitting Equation 1'!$F$41</definedName>
    <definedName name="solver_lhs8" localSheetId="0" hidden="1">'Fitting Equation 1'!$F$41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2</definedName>
    <definedName name="solver_nod" localSheetId="0" hidden="1">2147483647</definedName>
    <definedName name="solver_num" localSheetId="0" hidden="1">6</definedName>
    <definedName name="solver_nwt" localSheetId="0" hidden="1">1</definedName>
    <definedName name="solver_opt" localSheetId="0" hidden="1">'Fitting Equation 1'!$D$35</definedName>
    <definedName name="solver_pre" localSheetId="0" hidden="1">0.000001</definedName>
    <definedName name="solver_rbv" localSheetId="0" hidden="1">1</definedName>
    <definedName name="solver_rel1" localSheetId="0" hidden="1">3</definedName>
    <definedName name="solver_rel2" localSheetId="0" hidden="1">1</definedName>
    <definedName name="solver_rel3" localSheetId="0" hidden="1">3</definedName>
    <definedName name="solver_rel4" localSheetId="0" hidden="1">1</definedName>
    <definedName name="solver_rel5" localSheetId="0" hidden="1">1</definedName>
    <definedName name="solver_rel6" localSheetId="0" hidden="1">3</definedName>
    <definedName name="solver_rel7" localSheetId="0" hidden="1">1</definedName>
    <definedName name="solver_rel8" localSheetId="0" hidden="1">3</definedName>
    <definedName name="solver_rhs1" localSheetId="0" hidden="1">'Fitting Equation 1'!$C$41</definedName>
    <definedName name="solver_rhs2" localSheetId="0" hidden="1">'Fitting Equation 1'!$B$41</definedName>
    <definedName name="solver_rhs3" localSheetId="0" hidden="1">'Fitting Equation 1'!$C$39</definedName>
    <definedName name="solver_rhs4" localSheetId="0" hidden="1">'Fitting Equation 1'!$B$39</definedName>
    <definedName name="solver_rhs5" localSheetId="0" hidden="1">'Fitting Equation 1'!$B$40</definedName>
    <definedName name="solver_rhs6" localSheetId="0" hidden="1">'Fitting Equation 1'!$C$40</definedName>
    <definedName name="solver_rhs7" localSheetId="0" hidden="1">'Fitting Equation 1'!$B$41</definedName>
    <definedName name="solver_rhs8" localSheetId="0" hidden="1">'Fitting Equation 1'!$C$41</definedName>
    <definedName name="solver_rlx" localSheetId="0" hidden="1">1</definedName>
    <definedName name="solver_rsd" localSheetId="0" hidden="1">0</definedName>
    <definedName name="solver_scl" localSheetId="0" hidden="1">1</definedName>
    <definedName name="solver_sho" localSheetId="0" hidden="1">2</definedName>
    <definedName name="solver_ssz" localSheetId="0" hidden="1">0</definedName>
    <definedName name="solver_tim" localSheetId="0" hidden="1">100</definedName>
    <definedName name="solver_tol" localSheetId="0" hidden="1">0.05</definedName>
    <definedName name="solver_typ" localSheetId="0" hidden="1">2</definedName>
    <definedName name="solver_val" localSheetId="0" hidden="1">0</definedName>
    <definedName name="solver_ver" localSheetId="0" hidden="1">3</definedName>
  </definedNames>
  <calcPr calcId="145621"/>
</workbook>
</file>

<file path=xl/calcChain.xml><?xml version="1.0" encoding="utf-8"?>
<calcChain xmlns="http://schemas.openxmlformats.org/spreadsheetml/2006/main">
  <c r="F43" i="1"/>
  <c r="R18" s="1"/>
  <c r="F45"/>
  <c r="F46"/>
  <c r="F47"/>
  <c r="F48"/>
  <c r="M9"/>
  <c r="M10"/>
  <c r="M11"/>
  <c r="M12"/>
  <c r="M13"/>
  <c r="M14"/>
  <c r="M15"/>
  <c r="M16"/>
  <c r="M17"/>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M528"/>
  <c r="M529"/>
  <c r="M530"/>
  <c r="M531"/>
  <c r="M532"/>
  <c r="M533"/>
  <c r="M534"/>
  <c r="M535"/>
  <c r="M536"/>
  <c r="M537"/>
  <c r="M538"/>
  <c r="M539"/>
  <c r="M540"/>
  <c r="M541"/>
  <c r="M542"/>
  <c r="M543"/>
  <c r="M544"/>
  <c r="M545"/>
  <c r="M546"/>
  <c r="M547"/>
  <c r="M548"/>
  <c r="M549"/>
  <c r="M550"/>
  <c r="M551"/>
  <c r="M552"/>
  <c r="M553"/>
  <c r="M554"/>
  <c r="M555"/>
  <c r="M556"/>
  <c r="M557"/>
  <c r="M558"/>
  <c r="M559"/>
  <c r="M560"/>
  <c r="M561"/>
  <c r="M562"/>
  <c r="M563"/>
  <c r="M564"/>
  <c r="M565"/>
  <c r="M566"/>
  <c r="M567"/>
  <c r="M568"/>
  <c r="M569"/>
  <c r="M570"/>
  <c r="M571"/>
  <c r="M572"/>
  <c r="M573"/>
  <c r="M574"/>
  <c r="M575"/>
  <c r="M576"/>
  <c r="M577"/>
  <c r="M578"/>
  <c r="M579"/>
  <c r="M580"/>
  <c r="M581"/>
  <c r="M582"/>
  <c r="M583"/>
  <c r="M584"/>
  <c r="M585"/>
  <c r="M586"/>
  <c r="M587"/>
  <c r="M588"/>
  <c r="M589"/>
  <c r="M590"/>
  <c r="M591"/>
  <c r="M592"/>
  <c r="M593"/>
  <c r="M594"/>
  <c r="M595"/>
  <c r="M596"/>
  <c r="M597"/>
  <c r="M598"/>
  <c r="M599"/>
  <c r="M600"/>
  <c r="M601"/>
  <c r="M602"/>
  <c r="M603"/>
  <c r="M604"/>
  <c r="M605"/>
  <c r="M606"/>
  <c r="M607"/>
  <c r="M608"/>
  <c r="M609"/>
  <c r="M610"/>
  <c r="M611"/>
  <c r="M612"/>
  <c r="M613"/>
  <c r="M614"/>
  <c r="M615"/>
  <c r="M616"/>
  <c r="M617"/>
  <c r="M618"/>
  <c r="M619"/>
  <c r="M620"/>
  <c r="M621"/>
  <c r="M622"/>
  <c r="M623"/>
  <c r="M624"/>
  <c r="M625"/>
  <c r="M626"/>
  <c r="M627"/>
  <c r="M628"/>
  <c r="M629"/>
  <c r="M630"/>
  <c r="M631"/>
  <c r="M632"/>
  <c r="M633"/>
  <c r="M634"/>
  <c r="M635"/>
  <c r="M636"/>
  <c r="M637"/>
  <c r="M638"/>
  <c r="M639"/>
  <c r="M640"/>
  <c r="M641"/>
  <c r="M642"/>
  <c r="M643"/>
  <c r="M644"/>
  <c r="M645"/>
  <c r="M646"/>
  <c r="M647"/>
  <c r="M648"/>
  <c r="M649"/>
  <c r="M650"/>
  <c r="M651"/>
  <c r="M652"/>
  <c r="M653"/>
  <c r="M654"/>
  <c r="M655"/>
  <c r="M656"/>
  <c r="M657"/>
  <c r="M658"/>
  <c r="M659"/>
  <c r="M660"/>
  <c r="M661"/>
  <c r="M662"/>
  <c r="M663"/>
  <c r="M664"/>
  <c r="M665"/>
  <c r="M666"/>
  <c r="M667"/>
  <c r="M668"/>
  <c r="M669"/>
  <c r="M670"/>
  <c r="M671"/>
  <c r="M672"/>
  <c r="M673"/>
  <c r="M674"/>
  <c r="M675"/>
  <c r="M676"/>
  <c r="M677"/>
  <c r="M678"/>
  <c r="M679"/>
  <c r="M680"/>
  <c r="M681"/>
  <c r="M682"/>
  <c r="M683"/>
  <c r="M684"/>
  <c r="M685"/>
  <c r="M686"/>
  <c r="M687"/>
  <c r="M688"/>
  <c r="M689"/>
  <c r="M690"/>
  <c r="M691"/>
  <c r="M692"/>
  <c r="M693"/>
  <c r="M694"/>
  <c r="M695"/>
  <c r="M696"/>
  <c r="M697"/>
  <c r="M698"/>
  <c r="M699"/>
  <c r="M700"/>
  <c r="M701"/>
  <c r="M702"/>
  <c r="M703"/>
  <c r="M704"/>
  <c r="M705"/>
  <c r="M706"/>
  <c r="M707"/>
  <c r="M708"/>
  <c r="M709"/>
  <c r="M710"/>
  <c r="M711"/>
  <c r="M712"/>
  <c r="M713"/>
  <c r="M714"/>
  <c r="M715"/>
  <c r="M716"/>
  <c r="M717"/>
  <c r="M718"/>
  <c r="M719"/>
  <c r="M720"/>
  <c r="M721"/>
  <c r="M722"/>
  <c r="M723"/>
  <c r="M724"/>
  <c r="M725"/>
  <c r="M726"/>
  <c r="M727"/>
  <c r="M728"/>
  <c r="M729"/>
  <c r="M730"/>
  <c r="M731"/>
  <c r="M732"/>
  <c r="M733"/>
  <c r="M734"/>
  <c r="M735"/>
  <c r="M736"/>
  <c r="M737"/>
  <c r="M738"/>
  <c r="M739"/>
  <c r="M740"/>
  <c r="M741"/>
  <c r="M742"/>
  <c r="M743"/>
  <c r="M744"/>
  <c r="M745"/>
  <c r="M746"/>
  <c r="M747"/>
  <c r="M748"/>
  <c r="M749"/>
  <c r="M750"/>
  <c r="M751"/>
  <c r="M752"/>
  <c r="M753"/>
  <c r="M754"/>
  <c r="M755"/>
  <c r="M756"/>
  <c r="M757"/>
  <c r="M758"/>
  <c r="M759"/>
  <c r="M760"/>
  <c r="M761"/>
  <c r="M762"/>
  <c r="M763"/>
  <c r="M764"/>
  <c r="M765"/>
  <c r="M766"/>
  <c r="M767"/>
  <c r="M768"/>
  <c r="M769"/>
  <c r="M770"/>
  <c r="M771"/>
  <c r="M772"/>
  <c r="M773"/>
  <c r="M774"/>
  <c r="M775"/>
  <c r="M776"/>
  <c r="M777"/>
  <c r="M778"/>
  <c r="M779"/>
  <c r="M780"/>
  <c r="M781"/>
  <c r="M782"/>
  <c r="M783"/>
  <c r="M784"/>
  <c r="M785"/>
  <c r="M786"/>
  <c r="M787"/>
  <c r="M788"/>
  <c r="M789"/>
  <c r="M790"/>
  <c r="M791"/>
  <c r="M792"/>
  <c r="M793"/>
  <c r="M794"/>
  <c r="M795"/>
  <c r="M796"/>
  <c r="M797"/>
  <c r="M798"/>
  <c r="M799"/>
  <c r="M800"/>
  <c r="M801"/>
  <c r="M802"/>
  <c r="M803"/>
  <c r="M804"/>
  <c r="M805"/>
  <c r="M806"/>
  <c r="M807"/>
  <c r="M808"/>
  <c r="M809"/>
  <c r="M810"/>
  <c r="M811"/>
  <c r="M812"/>
  <c r="M813"/>
  <c r="M814"/>
  <c r="M815"/>
  <c r="M816"/>
  <c r="M817"/>
  <c r="M818"/>
  <c r="M819"/>
  <c r="M820"/>
  <c r="M821"/>
  <c r="M822"/>
  <c r="M823"/>
  <c r="M824"/>
  <c r="M825"/>
  <c r="M826"/>
  <c r="M827"/>
  <c r="M828"/>
  <c r="M829"/>
  <c r="M830"/>
  <c r="M831"/>
  <c r="M832"/>
  <c r="M833"/>
  <c r="M834"/>
  <c r="M835"/>
  <c r="M836"/>
  <c r="M837"/>
  <c r="M838"/>
  <c r="M839"/>
  <c r="M840"/>
  <c r="M841"/>
  <c r="M842"/>
  <c r="M843"/>
  <c r="M844"/>
  <c r="M845"/>
  <c r="M846"/>
  <c r="M847"/>
  <c r="M848"/>
  <c r="M849"/>
  <c r="M850"/>
  <c r="M851"/>
  <c r="M852"/>
  <c r="M853"/>
  <c r="M854"/>
  <c r="M855"/>
  <c r="M856"/>
  <c r="M857"/>
  <c r="M858"/>
  <c r="M859"/>
  <c r="M860"/>
  <c r="M861"/>
  <c r="M862"/>
  <c r="M863"/>
  <c r="M864"/>
  <c r="M865"/>
  <c r="M866"/>
  <c r="M867"/>
  <c r="M868"/>
  <c r="M869"/>
  <c r="M870"/>
  <c r="M871"/>
  <c r="M872"/>
  <c r="M873"/>
  <c r="M874"/>
  <c r="M875"/>
  <c r="M876"/>
  <c r="M877"/>
  <c r="M878"/>
  <c r="M879"/>
  <c r="M880"/>
  <c r="M881"/>
  <c r="M882"/>
  <c r="M883"/>
  <c r="M884"/>
  <c r="M885"/>
  <c r="M886"/>
  <c r="M887"/>
  <c r="M888"/>
  <c r="M889"/>
  <c r="M890"/>
  <c r="M891"/>
  <c r="M892"/>
  <c r="M893"/>
  <c r="M894"/>
  <c r="M895"/>
  <c r="M896"/>
  <c r="M897"/>
  <c r="M898"/>
  <c r="M899"/>
  <c r="M900"/>
  <c r="M901"/>
  <c r="M902"/>
  <c r="M903"/>
  <c r="M904"/>
  <c r="M905"/>
  <c r="M906"/>
  <c r="M907"/>
  <c r="M908"/>
  <c r="M909"/>
  <c r="M910"/>
  <c r="M911"/>
  <c r="M912"/>
  <c r="M913"/>
  <c r="M914"/>
  <c r="M915"/>
  <c r="M916"/>
  <c r="M917"/>
  <c r="M918"/>
  <c r="M919"/>
  <c r="M920"/>
  <c r="M921"/>
  <c r="M922"/>
  <c r="M923"/>
  <c r="M924"/>
  <c r="M925"/>
  <c r="M926"/>
  <c r="M927"/>
  <c r="M928"/>
  <c r="M929"/>
  <c r="M930"/>
  <c r="M931"/>
  <c r="M932"/>
  <c r="M933"/>
  <c r="M934"/>
  <c r="M935"/>
  <c r="M936"/>
  <c r="M937"/>
  <c r="M938"/>
  <c r="M939"/>
  <c r="M940"/>
  <c r="M941"/>
  <c r="M942"/>
  <c r="M943"/>
  <c r="M944"/>
  <c r="M945"/>
  <c r="M946"/>
  <c r="M947"/>
  <c r="M948"/>
  <c r="M949"/>
  <c r="M950"/>
  <c r="M951"/>
  <c r="M952"/>
  <c r="M953"/>
  <c r="M954"/>
  <c r="M955"/>
  <c r="M956"/>
  <c r="M957"/>
  <c r="M958"/>
  <c r="M959"/>
  <c r="M960"/>
  <c r="M961"/>
  <c r="M962"/>
  <c r="M963"/>
  <c r="M964"/>
  <c r="M965"/>
  <c r="M966"/>
  <c r="M967"/>
  <c r="M968"/>
  <c r="M969"/>
  <c r="M970"/>
  <c r="M971"/>
  <c r="M972"/>
  <c r="M973"/>
  <c r="M974"/>
  <c r="M975"/>
  <c r="M976"/>
  <c r="M977"/>
  <c r="M978"/>
  <c r="M979"/>
  <c r="M980"/>
  <c r="M981"/>
  <c r="M982"/>
  <c r="M983"/>
  <c r="M984"/>
  <c r="M985"/>
  <c r="M986"/>
  <c r="M987"/>
  <c r="M988"/>
  <c r="M989"/>
  <c r="M990"/>
  <c r="M991"/>
  <c r="M992"/>
  <c r="M993"/>
  <c r="M994"/>
  <c r="M995"/>
  <c r="M996"/>
  <c r="M997"/>
  <c r="M998"/>
  <c r="M999"/>
  <c r="M1000"/>
  <c r="M1001"/>
  <c r="M1002"/>
  <c r="M1003"/>
  <c r="M1004"/>
  <c r="M1005"/>
  <c r="M1006"/>
  <c r="M1007"/>
  <c r="M1008"/>
  <c r="M1009"/>
  <c r="M1010"/>
  <c r="M1011"/>
  <c r="M1012"/>
  <c r="M1013"/>
  <c r="M1014"/>
  <c r="M1015"/>
  <c r="M1016"/>
  <c r="M1017"/>
  <c r="M1018"/>
  <c r="M1019"/>
  <c r="M1020"/>
  <c r="M1021"/>
  <c r="M1022"/>
  <c r="M1023"/>
  <c r="M1024"/>
  <c r="M1025"/>
  <c r="M1026"/>
  <c r="M1027"/>
  <c r="M1028"/>
  <c r="M1029"/>
  <c r="M1030"/>
  <c r="M1031"/>
  <c r="M1032"/>
  <c r="M1033"/>
  <c r="M1034"/>
  <c r="M1035"/>
  <c r="M1036"/>
  <c r="M1037"/>
  <c r="M1038"/>
  <c r="M1039"/>
  <c r="M1040"/>
  <c r="M1041"/>
  <c r="M1042"/>
  <c r="M1043"/>
  <c r="M1044"/>
  <c r="M1045"/>
  <c r="M1046"/>
  <c r="M1047"/>
  <c r="M1048"/>
  <c r="M1049"/>
  <c r="M1050"/>
  <c r="M1051"/>
  <c r="M1052"/>
  <c r="M1053"/>
  <c r="M1054"/>
  <c r="M1055"/>
  <c r="M1056"/>
  <c r="M1057"/>
  <c r="M1058"/>
  <c r="M1059"/>
  <c r="M1060"/>
  <c r="M1061"/>
  <c r="M1062"/>
  <c r="M1063"/>
  <c r="M1064"/>
  <c r="M1065"/>
  <c r="M1066"/>
  <c r="M1067"/>
  <c r="M1068"/>
  <c r="M1069"/>
  <c r="M1070"/>
  <c r="M1071"/>
  <c r="M1072"/>
  <c r="M1073"/>
  <c r="M1074"/>
  <c r="M1075"/>
  <c r="M1076"/>
  <c r="M1077"/>
  <c r="M1078"/>
  <c r="M1079"/>
  <c r="M1080"/>
  <c r="M1081"/>
  <c r="M1082"/>
  <c r="M1083"/>
  <c r="M1084"/>
  <c r="M1085"/>
  <c r="M1086"/>
  <c r="M1087"/>
  <c r="M1088"/>
  <c r="M1089"/>
  <c r="M1090"/>
  <c r="M1091"/>
  <c r="M1092"/>
  <c r="M1093"/>
  <c r="M1094"/>
  <c r="M1095"/>
  <c r="M1096"/>
  <c r="M1097"/>
  <c r="M1098"/>
  <c r="M1099"/>
  <c r="M1100"/>
  <c r="M1101"/>
  <c r="M1102"/>
  <c r="M1103"/>
  <c r="M1104"/>
  <c r="M1105"/>
  <c r="M1106"/>
  <c r="M1107"/>
  <c r="M1108"/>
  <c r="M1109"/>
  <c r="M1110"/>
  <c r="M1111"/>
  <c r="M1112"/>
  <c r="M1113"/>
  <c r="M1114"/>
  <c r="M1115"/>
  <c r="M1116"/>
  <c r="M1117"/>
  <c r="M1118"/>
  <c r="M1119"/>
  <c r="M1120"/>
  <c r="M1121"/>
  <c r="M1122"/>
  <c r="M1123"/>
  <c r="M1124"/>
  <c r="M1125"/>
  <c r="M1126"/>
  <c r="M1127"/>
  <c r="M1128"/>
  <c r="M1129"/>
  <c r="M1130"/>
  <c r="M1131"/>
  <c r="M1132"/>
  <c r="M1133"/>
  <c r="M1134"/>
  <c r="M1135"/>
  <c r="M1136"/>
  <c r="M1137"/>
  <c r="M1138"/>
  <c r="M1139"/>
  <c r="M1140"/>
  <c r="M1141"/>
  <c r="M1142"/>
  <c r="M1143"/>
  <c r="M1144"/>
  <c r="M1145"/>
  <c r="M1146"/>
  <c r="M1147"/>
  <c r="M1148"/>
  <c r="M1149"/>
  <c r="M1150"/>
  <c r="M1151"/>
  <c r="M1152"/>
  <c r="M1153"/>
  <c r="M1154"/>
  <c r="M1155"/>
  <c r="M1156"/>
  <c r="M1157"/>
  <c r="M1158"/>
  <c r="M1159"/>
  <c r="M1160"/>
  <c r="M1161"/>
  <c r="M1162"/>
  <c r="M1163"/>
  <c r="M1164"/>
  <c r="M1165"/>
  <c r="M1166"/>
  <c r="M1167"/>
  <c r="M1168"/>
  <c r="M1169"/>
  <c r="M1170"/>
  <c r="M1171"/>
  <c r="M1172"/>
  <c r="M1173"/>
  <c r="M1174"/>
  <c r="M1175"/>
  <c r="M1176"/>
  <c r="M1177"/>
  <c r="M1178"/>
  <c r="M1179"/>
  <c r="M1180"/>
  <c r="M1181"/>
  <c r="M1182"/>
  <c r="M1183"/>
  <c r="M1184"/>
  <c r="M1185"/>
  <c r="M1186"/>
  <c r="M1187"/>
  <c r="M1188"/>
  <c r="M1189"/>
  <c r="M1190"/>
  <c r="M1191"/>
  <c r="M1192"/>
  <c r="M1193"/>
  <c r="M1194"/>
  <c r="M1195"/>
  <c r="M1196"/>
  <c r="M1197"/>
  <c r="M1198"/>
  <c r="M1199"/>
  <c r="M1200"/>
  <c r="M1201"/>
  <c r="M1202"/>
  <c r="M1203"/>
  <c r="M1204"/>
  <c r="M1205"/>
  <c r="M1206"/>
  <c r="M1207"/>
  <c r="M1208"/>
  <c r="M1209"/>
  <c r="M1210"/>
  <c r="M1211"/>
  <c r="M1212"/>
  <c r="M1213"/>
  <c r="M1214"/>
  <c r="M1215"/>
  <c r="M1216"/>
  <c r="M1217"/>
  <c r="M1218"/>
  <c r="M1219"/>
  <c r="M1220"/>
  <c r="M1221"/>
  <c r="M1222"/>
  <c r="M1223"/>
  <c r="M1224"/>
  <c r="M1225"/>
  <c r="M1226"/>
  <c r="M1227"/>
  <c r="M1228"/>
  <c r="M1229"/>
  <c r="M1230"/>
  <c r="M1231"/>
  <c r="M1232"/>
  <c r="M1233"/>
  <c r="M1234"/>
  <c r="M1235"/>
  <c r="M1236"/>
  <c r="M1237"/>
  <c r="M1238"/>
  <c r="M1239"/>
  <c r="M1240"/>
  <c r="M1241"/>
  <c r="M1242"/>
  <c r="M1243"/>
  <c r="M1244"/>
  <c r="M1245"/>
  <c r="M1246"/>
  <c r="M1247"/>
  <c r="M1248"/>
  <c r="M1249"/>
  <c r="M1250"/>
  <c r="M1251"/>
  <c r="M1252"/>
  <c r="M1253"/>
  <c r="M1254"/>
  <c r="M1255"/>
  <c r="M1256"/>
  <c r="M1257"/>
  <c r="M1258"/>
  <c r="M1259"/>
  <c r="M1260"/>
  <c r="M1261"/>
  <c r="M1262"/>
  <c r="M1263"/>
  <c r="M1264"/>
  <c r="M1265"/>
  <c r="M1266"/>
  <c r="M1267"/>
  <c r="M1268"/>
  <c r="M1269"/>
  <c r="M1270"/>
  <c r="M1271"/>
  <c r="M1272"/>
  <c r="M1273"/>
  <c r="M1274"/>
  <c r="M1275"/>
  <c r="M1276"/>
  <c r="M1277"/>
  <c r="M1278"/>
  <c r="M1279"/>
  <c r="M1280"/>
  <c r="M1281"/>
  <c r="M1282"/>
  <c r="M1283"/>
  <c r="M1284"/>
  <c r="M1285"/>
  <c r="M1286"/>
  <c r="M1287"/>
  <c r="M1288"/>
  <c r="M1289"/>
  <c r="M1290"/>
  <c r="M1291"/>
  <c r="M1292"/>
  <c r="M1293"/>
  <c r="M1294"/>
  <c r="M1295"/>
  <c r="M1296"/>
  <c r="M1297"/>
  <c r="M1298"/>
  <c r="M1299"/>
  <c r="M1300"/>
  <c r="M1301"/>
  <c r="M1302"/>
  <c r="M1303"/>
  <c r="M1304"/>
  <c r="M1305"/>
  <c r="M1306"/>
  <c r="M1307"/>
  <c r="M1308"/>
  <c r="M1309"/>
  <c r="M1310"/>
  <c r="M1311"/>
  <c r="M1312"/>
  <c r="M1313"/>
  <c r="M1314"/>
  <c r="M1315"/>
  <c r="M1316"/>
  <c r="M1317"/>
  <c r="M1318"/>
  <c r="M1319"/>
  <c r="M1320"/>
  <c r="M1321"/>
  <c r="M1322"/>
  <c r="M1323"/>
  <c r="M1324"/>
  <c r="M1325"/>
  <c r="M1326"/>
  <c r="M1327"/>
  <c r="M1328"/>
  <c r="M1329"/>
  <c r="M1330"/>
  <c r="M1331"/>
  <c r="M1332"/>
  <c r="M1333"/>
  <c r="M1334"/>
  <c r="M1335"/>
  <c r="M1336"/>
  <c r="M1337"/>
  <c r="M1338"/>
  <c r="M1339"/>
  <c r="M1340"/>
  <c r="M1341"/>
  <c r="M1342"/>
  <c r="M1343"/>
  <c r="M1344"/>
  <c r="M1345"/>
  <c r="M1346"/>
  <c r="M1347"/>
  <c r="M1348"/>
  <c r="M1349"/>
  <c r="M1350"/>
  <c r="M1351"/>
  <c r="M1352"/>
  <c r="M1353"/>
  <c r="M1354"/>
  <c r="M1355"/>
  <c r="M1356"/>
  <c r="M1357"/>
  <c r="M1358"/>
  <c r="M1359"/>
  <c r="M1360"/>
  <c r="M1361"/>
  <c r="M1362"/>
  <c r="M1363"/>
  <c r="M1364"/>
  <c r="M1365"/>
  <c r="M1366"/>
  <c r="M1367"/>
  <c r="M1368"/>
  <c r="M1369"/>
  <c r="M1370"/>
  <c r="M1371"/>
  <c r="M1372"/>
  <c r="M1373"/>
  <c r="M1374"/>
  <c r="M1375"/>
  <c r="M1376"/>
  <c r="M1377"/>
  <c r="M1378"/>
  <c r="M1379"/>
  <c r="M1380"/>
  <c r="M1381"/>
  <c r="M1382"/>
  <c r="M1383"/>
  <c r="M1384"/>
  <c r="M1385"/>
  <c r="M1386"/>
  <c r="M1387"/>
  <c r="M1388"/>
  <c r="M1389"/>
  <c r="M1390"/>
  <c r="M1391"/>
  <c r="M1392"/>
  <c r="M1393"/>
  <c r="M1394"/>
  <c r="M1395"/>
  <c r="M1396"/>
  <c r="M1397"/>
  <c r="M1398"/>
  <c r="M1399"/>
  <c r="M1400"/>
  <c r="M1401"/>
  <c r="M1402"/>
  <c r="M1403"/>
  <c r="M1404"/>
  <c r="M1405"/>
  <c r="M1406"/>
  <c r="M1407"/>
  <c r="M1408"/>
  <c r="M1409"/>
  <c r="M1410"/>
  <c r="M1411"/>
  <c r="M1412"/>
  <c r="M1413"/>
  <c r="M1414"/>
  <c r="M1415"/>
  <c r="M1416"/>
  <c r="M1417"/>
  <c r="M1418"/>
  <c r="M1419"/>
  <c r="M1420"/>
  <c r="M1421"/>
  <c r="M1422"/>
  <c r="M1423"/>
  <c r="M1424"/>
  <c r="M1425"/>
  <c r="M1426"/>
  <c r="M1427"/>
  <c r="M1428"/>
  <c r="M1429"/>
  <c r="M1430"/>
  <c r="M1431"/>
  <c r="M1432"/>
  <c r="M1433"/>
  <c r="M1434"/>
  <c r="M1435"/>
  <c r="M1436"/>
  <c r="M1437"/>
  <c r="M1438"/>
  <c r="M1439"/>
  <c r="M1440"/>
  <c r="M1441"/>
  <c r="M1442"/>
  <c r="M1443"/>
  <c r="M1444"/>
  <c r="M1445"/>
  <c r="M1446"/>
  <c r="M1447"/>
  <c r="M1448"/>
  <c r="M1449"/>
  <c r="M1450"/>
  <c r="M1451"/>
  <c r="M1452"/>
  <c r="M1453"/>
  <c r="M1454"/>
  <c r="M1455"/>
  <c r="M1456"/>
  <c r="M1457"/>
  <c r="M1458"/>
  <c r="M1459"/>
  <c r="M1460"/>
  <c r="M1461"/>
  <c r="M1462"/>
  <c r="M1463"/>
  <c r="M1464"/>
  <c r="M1465"/>
  <c r="M1466"/>
  <c r="M1467"/>
  <c r="M1468"/>
  <c r="M1469"/>
  <c r="M1470"/>
  <c r="M1471"/>
  <c r="M1472"/>
  <c r="M1473"/>
  <c r="M1474"/>
  <c r="M1475"/>
  <c r="M1476"/>
  <c r="M1477"/>
  <c r="M1478"/>
  <c r="M1479"/>
  <c r="M1480"/>
  <c r="M1481"/>
  <c r="M1482"/>
  <c r="M1483"/>
  <c r="M1484"/>
  <c r="M1485"/>
  <c r="M1486"/>
  <c r="M1487"/>
  <c r="M1488"/>
  <c r="M1489"/>
  <c r="M1490"/>
  <c r="M1491"/>
  <c r="M1492"/>
  <c r="M1493"/>
  <c r="M1494"/>
  <c r="M1495"/>
  <c r="M1496"/>
  <c r="M1497"/>
  <c r="M1498"/>
  <c r="M1499"/>
  <c r="M1500"/>
  <c r="M1501"/>
  <c r="M1502"/>
  <c r="M1503"/>
  <c r="M1504"/>
  <c r="M1505"/>
  <c r="M1506"/>
  <c r="M1507"/>
  <c r="M1508"/>
  <c r="M1509"/>
  <c r="M1510"/>
  <c r="M1511"/>
  <c r="M1512"/>
  <c r="M1513"/>
  <c r="M1514"/>
  <c r="M1515"/>
  <c r="M1516"/>
  <c r="M1517"/>
  <c r="M1518"/>
  <c r="M1519"/>
  <c r="M1520"/>
  <c r="M1521"/>
  <c r="M1522"/>
  <c r="M1523"/>
  <c r="M1524"/>
  <c r="M1525"/>
  <c r="M1526"/>
  <c r="M1527"/>
  <c r="M1528"/>
  <c r="M1529"/>
  <c r="M1530"/>
  <c r="M1531"/>
  <c r="M1532"/>
  <c r="M1533"/>
  <c r="M1534"/>
  <c r="M1535"/>
  <c r="M1536"/>
  <c r="M1537"/>
  <c r="M1538"/>
  <c r="M1539"/>
  <c r="M1540"/>
  <c r="M1541"/>
  <c r="M1542"/>
  <c r="M1543"/>
  <c r="M1544"/>
  <c r="M1545"/>
  <c r="M1546"/>
  <c r="M1547"/>
  <c r="M1548"/>
  <c r="M1549"/>
  <c r="M1550"/>
  <c r="M1551"/>
  <c r="M1552"/>
  <c r="M1553"/>
  <c r="M1554"/>
  <c r="M1555"/>
  <c r="M1556"/>
  <c r="M1557"/>
  <c r="M1558"/>
  <c r="M1559"/>
  <c r="M1560"/>
  <c r="M1561"/>
  <c r="M1562"/>
  <c r="M1563"/>
  <c r="M1564"/>
  <c r="M1565"/>
  <c r="M1566"/>
  <c r="M1567"/>
  <c r="M1568"/>
  <c r="M1569"/>
  <c r="M1570"/>
  <c r="M1571"/>
  <c r="M1572"/>
  <c r="M1573"/>
  <c r="M1574"/>
  <c r="M1575"/>
  <c r="M1576"/>
  <c r="M1577"/>
  <c r="M1578"/>
  <c r="M1579"/>
  <c r="M1580"/>
  <c r="M1581"/>
  <c r="M1582"/>
  <c r="M1583"/>
  <c r="M1584"/>
  <c r="M1585"/>
  <c r="M1586"/>
  <c r="M1587"/>
  <c r="M1588"/>
  <c r="M1589"/>
  <c r="M1590"/>
  <c r="M1591"/>
  <c r="M1592"/>
  <c r="M1593"/>
  <c r="M1594"/>
  <c r="M1595"/>
  <c r="M1596"/>
  <c r="M1597"/>
  <c r="M1598"/>
  <c r="M1599"/>
  <c r="M1600"/>
  <c r="M1601"/>
  <c r="M1602"/>
  <c r="M1603"/>
  <c r="M1604"/>
  <c r="M1605"/>
  <c r="M1606"/>
  <c r="M1607"/>
  <c r="M1608"/>
  <c r="M1609"/>
  <c r="M1610"/>
  <c r="M1611"/>
  <c r="M1612"/>
  <c r="M1613"/>
  <c r="M1614"/>
  <c r="M1615"/>
  <c r="M1616"/>
  <c r="M1617"/>
  <c r="M1618"/>
  <c r="M1619"/>
  <c r="M1620"/>
  <c r="M1621"/>
  <c r="M1622"/>
  <c r="M1623"/>
  <c r="M1624"/>
  <c r="M1625"/>
  <c r="M1626"/>
  <c r="M1627"/>
  <c r="M1628"/>
  <c r="M1629"/>
  <c r="M1630"/>
  <c r="M1631"/>
  <c r="M1632"/>
  <c r="M1633"/>
  <c r="M1634"/>
  <c r="M1635"/>
  <c r="M1636"/>
  <c r="M1637"/>
  <c r="M1638"/>
  <c r="M1639"/>
  <c r="M1640"/>
  <c r="M1641"/>
  <c r="M1642"/>
  <c r="M1643"/>
  <c r="M1644"/>
  <c r="M1645"/>
  <c r="M1646"/>
  <c r="M1647"/>
  <c r="M1648"/>
  <c r="M1649"/>
  <c r="M1650"/>
  <c r="M1651"/>
  <c r="M1652"/>
  <c r="M1653"/>
  <c r="M1654"/>
  <c r="M1655"/>
  <c r="M1656"/>
  <c r="M1657"/>
  <c r="M1658"/>
  <c r="M1659"/>
  <c r="M1660"/>
  <c r="M1661"/>
  <c r="M1662"/>
  <c r="M1663"/>
  <c r="M1664"/>
  <c r="M1665"/>
  <c r="M1666"/>
  <c r="M1667"/>
  <c r="M1668"/>
  <c r="M1669"/>
  <c r="M1670"/>
  <c r="M1671"/>
  <c r="M1672"/>
  <c r="M1673"/>
  <c r="M1674"/>
  <c r="M1675"/>
  <c r="M1676"/>
  <c r="M1677"/>
  <c r="M1678"/>
  <c r="M1679"/>
  <c r="M1680"/>
  <c r="M1681"/>
  <c r="M1682"/>
  <c r="M1683"/>
  <c r="M1684"/>
  <c r="M1685"/>
  <c r="M1686"/>
  <c r="M1687"/>
  <c r="M1688"/>
  <c r="M1689"/>
  <c r="M1690"/>
  <c r="M1691"/>
  <c r="M1692"/>
  <c r="M1693"/>
  <c r="M1694"/>
  <c r="M1695"/>
  <c r="M1696"/>
  <c r="M1697"/>
  <c r="M1698"/>
  <c r="M1699"/>
  <c r="M1700"/>
  <c r="M1701"/>
  <c r="M1702"/>
  <c r="M1703"/>
  <c r="M1704"/>
  <c r="M1705"/>
  <c r="M1706"/>
  <c r="M1707"/>
  <c r="M1708"/>
  <c r="M1709"/>
  <c r="M1710"/>
  <c r="M1711"/>
  <c r="M1712"/>
  <c r="M1713"/>
  <c r="M1714"/>
  <c r="M1715"/>
  <c r="M1716"/>
  <c r="M1717"/>
  <c r="M1718"/>
  <c r="M1719"/>
  <c r="M1720"/>
  <c r="M1721"/>
  <c r="M1722"/>
  <c r="M1723"/>
  <c r="M1724"/>
  <c r="M1725"/>
  <c r="M1726"/>
  <c r="M1727"/>
  <c r="M1728"/>
  <c r="M1729"/>
  <c r="M1730"/>
  <c r="M1731"/>
  <c r="M1732"/>
  <c r="M1733"/>
  <c r="M1734"/>
  <c r="M1735"/>
  <c r="M1736"/>
  <c r="M1737"/>
  <c r="M1738"/>
  <c r="M1739"/>
  <c r="M1740"/>
  <c r="M1741"/>
  <c r="M1742"/>
  <c r="M1743"/>
  <c r="M1744"/>
  <c r="M1745"/>
  <c r="M1746"/>
  <c r="M1747"/>
  <c r="M1748"/>
  <c r="M1749"/>
  <c r="M1750"/>
  <c r="M1751"/>
  <c r="M1752"/>
  <c r="M1753"/>
  <c r="M1754"/>
  <c r="M1755"/>
  <c r="M1756"/>
  <c r="M1757"/>
  <c r="M1758"/>
  <c r="M1759"/>
  <c r="M1760"/>
  <c r="M1761"/>
  <c r="M1762"/>
  <c r="M1763"/>
  <c r="M1764"/>
  <c r="M1765"/>
  <c r="M1766"/>
  <c r="M1767"/>
  <c r="M1768"/>
  <c r="M1769"/>
  <c r="M1770"/>
  <c r="M1771"/>
  <c r="M1772"/>
  <c r="M1773"/>
  <c r="M1774"/>
  <c r="M1775"/>
  <c r="M1776"/>
  <c r="M1777"/>
  <c r="M1778"/>
  <c r="M1779"/>
  <c r="M1780"/>
  <c r="M1781"/>
  <c r="M1782"/>
  <c r="M1783"/>
  <c r="M1784"/>
  <c r="M1785"/>
  <c r="M1786"/>
  <c r="M1787"/>
  <c r="M1788"/>
  <c r="M1789"/>
  <c r="M1790"/>
  <c r="M1791"/>
  <c r="M1792"/>
  <c r="M1793"/>
  <c r="M1794"/>
  <c r="M1795"/>
  <c r="M1796"/>
  <c r="M1797"/>
  <c r="M1798"/>
  <c r="M1799"/>
  <c r="M1800"/>
  <c r="M1801"/>
  <c r="M1802"/>
  <c r="M1803"/>
  <c r="M1804"/>
  <c r="M1805"/>
  <c r="M1806"/>
  <c r="M1807"/>
  <c r="M1808"/>
  <c r="M1809"/>
  <c r="M1810"/>
  <c r="M1811"/>
  <c r="M1812"/>
  <c r="M1813"/>
  <c r="M1814"/>
  <c r="M1815"/>
  <c r="M1816"/>
  <c r="M1817"/>
  <c r="M1818"/>
  <c r="M1819"/>
  <c r="M1820"/>
  <c r="M1821"/>
  <c r="M1822"/>
  <c r="M1823"/>
  <c r="M1824"/>
  <c r="M1825"/>
  <c r="M1826"/>
  <c r="M1827"/>
  <c r="M1828"/>
  <c r="M1829"/>
  <c r="M1830"/>
  <c r="M1831"/>
  <c r="M1832"/>
  <c r="M1833"/>
  <c r="M1834"/>
  <c r="M1835"/>
  <c r="M1836"/>
  <c r="M1837"/>
  <c r="M1838"/>
  <c r="M1839"/>
  <c r="M1840"/>
  <c r="M1841"/>
  <c r="M1842"/>
  <c r="M1843"/>
  <c r="M1844"/>
  <c r="M1845"/>
  <c r="M1846"/>
  <c r="M1847"/>
  <c r="M1848"/>
  <c r="M1849"/>
  <c r="M1850"/>
  <c r="M1851"/>
  <c r="M1852"/>
  <c r="M1853"/>
  <c r="M1854"/>
  <c r="M1855"/>
  <c r="M1856"/>
  <c r="M1857"/>
  <c r="M1858"/>
  <c r="M1859"/>
  <c r="M1860"/>
  <c r="M1861"/>
  <c r="M1862"/>
  <c r="M1863"/>
  <c r="M1864"/>
  <c r="M1865"/>
  <c r="M1866"/>
  <c r="M1867"/>
  <c r="M1868"/>
  <c r="M1869"/>
  <c r="M1870"/>
  <c r="M1871"/>
  <c r="M1872"/>
  <c r="M1873"/>
  <c r="M1874"/>
  <c r="M1875"/>
  <c r="M1876"/>
  <c r="M1877"/>
  <c r="M1878"/>
  <c r="M1879"/>
  <c r="M1880"/>
  <c r="M1881"/>
  <c r="M1882"/>
  <c r="M1883"/>
  <c r="M1884"/>
  <c r="M1885"/>
  <c r="M1886"/>
  <c r="M1887"/>
  <c r="M1888"/>
  <c r="M1889"/>
  <c r="M1890"/>
  <c r="M1891"/>
  <c r="M1892"/>
  <c r="M1893"/>
  <c r="M1894"/>
  <c r="M1895"/>
  <c r="M1896"/>
  <c r="M1897"/>
  <c r="M1898"/>
  <c r="M1899"/>
  <c r="M1900"/>
  <c r="M1901"/>
  <c r="M1902"/>
  <c r="M1903"/>
  <c r="M1904"/>
  <c r="M1905"/>
  <c r="M1906"/>
  <c r="M1907"/>
  <c r="M1908"/>
  <c r="M1909"/>
  <c r="M1910"/>
  <c r="M1911"/>
  <c r="M1912"/>
  <c r="M1913"/>
  <c r="M1914"/>
  <c r="M1915"/>
  <c r="M1916"/>
  <c r="M1917"/>
  <c r="M1918"/>
  <c r="M1919"/>
  <c r="M1920"/>
  <c r="M1921"/>
  <c r="M1922"/>
  <c r="M1923"/>
  <c r="M1924"/>
  <c r="M1925"/>
  <c r="M1926"/>
  <c r="M1927"/>
  <c r="M1928"/>
  <c r="M1929"/>
  <c r="M1930"/>
  <c r="M1931"/>
  <c r="M1932"/>
  <c r="M1933"/>
  <c r="M1934"/>
  <c r="M1935"/>
  <c r="M1936"/>
  <c r="M1937"/>
  <c r="M1938"/>
  <c r="M1939"/>
  <c r="M1940"/>
  <c r="M1941"/>
  <c r="M1942"/>
  <c r="M1943"/>
  <c r="M1944"/>
  <c r="M1945"/>
  <c r="M1946"/>
  <c r="M1947"/>
  <c r="M1948"/>
  <c r="M1949"/>
  <c r="M1950"/>
  <c r="M1951"/>
  <c r="M1952"/>
  <c r="M1953"/>
  <c r="M1954"/>
  <c r="M1955"/>
  <c r="M1956"/>
  <c r="M1957"/>
  <c r="M1958"/>
  <c r="M1959"/>
  <c r="M1960"/>
  <c r="M1961"/>
  <c r="M1962"/>
  <c r="M1963"/>
  <c r="M1964"/>
  <c r="M1965"/>
  <c r="M1966"/>
  <c r="M1967"/>
  <c r="M1968"/>
  <c r="M1969"/>
  <c r="M1970"/>
  <c r="M1971"/>
  <c r="M1972"/>
  <c r="M1973"/>
  <c r="M1974"/>
  <c r="M1975"/>
  <c r="M1976"/>
  <c r="M1977"/>
  <c r="M1978"/>
  <c r="M1979"/>
  <c r="M1980"/>
  <c r="M1981"/>
  <c r="M1982"/>
  <c r="M1983"/>
  <c r="M1984"/>
  <c r="M1985"/>
  <c r="M1986"/>
  <c r="M1987"/>
  <c r="M1988"/>
  <c r="M1989"/>
  <c r="M1990"/>
  <c r="M1991"/>
  <c r="M1992"/>
  <c r="M1993"/>
  <c r="M1994"/>
  <c r="M1995"/>
  <c r="M1996"/>
  <c r="M1997"/>
  <c r="M1998"/>
  <c r="M1999"/>
  <c r="M2000"/>
  <c r="M2001"/>
  <c r="M2002"/>
  <c r="M2003"/>
  <c r="M2004"/>
  <c r="M2005"/>
  <c r="M2006"/>
  <c r="M2007"/>
  <c r="M2008"/>
  <c r="M2009"/>
  <c r="L1059"/>
  <c r="L1009"/>
  <c r="L1559"/>
  <c r="L1509"/>
  <c r="L1809"/>
  <c r="L1759"/>
  <c r="L1808"/>
  <c r="L1758"/>
  <c r="L1807"/>
  <c r="L1757"/>
  <c r="L1806"/>
  <c r="L1756"/>
  <c r="L1805"/>
  <c r="L1755"/>
  <c r="L1804"/>
  <c r="L1754"/>
  <c r="L1803"/>
  <c r="L1753"/>
  <c r="L1802"/>
  <c r="L1752"/>
  <c r="L1801"/>
  <c r="L1751"/>
  <c r="L1800"/>
  <c r="L1750"/>
  <c r="L1799"/>
  <c r="L1749"/>
  <c r="L1798"/>
  <c r="L1748"/>
  <c r="L1797"/>
  <c r="L1747"/>
  <c r="L1796"/>
  <c r="L1746"/>
  <c r="L1795"/>
  <c r="L1745"/>
  <c r="L1794"/>
  <c r="L1744"/>
  <c r="L1793"/>
  <c r="L1743"/>
  <c r="L1792"/>
  <c r="L1742"/>
  <c r="L1791"/>
  <c r="L1741"/>
  <c r="L1790"/>
  <c r="L1740"/>
  <c r="L1789"/>
  <c r="L1739"/>
  <c r="L1788"/>
  <c r="L1738"/>
  <c r="L1787"/>
  <c r="L1737"/>
  <c r="L1786"/>
  <c r="L1736"/>
  <c r="L1785"/>
  <c r="L1735"/>
  <c r="L1784"/>
  <c r="L1734"/>
  <c r="L1783"/>
  <c r="L1733"/>
  <c r="L1782"/>
  <c r="L1732"/>
  <c r="L1781"/>
  <c r="L1731"/>
  <c r="L1780"/>
  <c r="L1730"/>
  <c r="L1779"/>
  <c r="L1729"/>
  <c r="L1778"/>
  <c r="L1728"/>
  <c r="L1777"/>
  <c r="L1727"/>
  <c r="L1776"/>
  <c r="L1726"/>
  <c r="L1775"/>
  <c r="L1725"/>
  <c r="L1774"/>
  <c r="L1724"/>
  <c r="L1773"/>
  <c r="L1723"/>
  <c r="L1772"/>
  <c r="L1722"/>
  <c r="L1771"/>
  <c r="L1721"/>
  <c r="L1770"/>
  <c r="L1720"/>
  <c r="L1769"/>
  <c r="L1719"/>
  <c r="L1768"/>
  <c r="L1718"/>
  <c r="L1767"/>
  <c r="L1717"/>
  <c r="L1766"/>
  <c r="L1716"/>
  <c r="L1765"/>
  <c r="L1715"/>
  <c r="L1764"/>
  <c r="L1714"/>
  <c r="L1763"/>
  <c r="L1713"/>
  <c r="L1762"/>
  <c r="L1712"/>
  <c r="L1761"/>
  <c r="L1711"/>
  <c r="L1760"/>
  <c r="L1710"/>
  <c r="L1709"/>
  <c r="L1708"/>
  <c r="N1708" s="1"/>
  <c r="L1707"/>
  <c r="L1706"/>
  <c r="N1706" s="1"/>
  <c r="L1705"/>
  <c r="L1704"/>
  <c r="N1704" s="1"/>
  <c r="L1703"/>
  <c r="L1702"/>
  <c r="L1701"/>
  <c r="L1700"/>
  <c r="L1699"/>
  <c r="L1698"/>
  <c r="L1697"/>
  <c r="L1696"/>
  <c r="L1695"/>
  <c r="L1694"/>
  <c r="L1693"/>
  <c r="L1692"/>
  <c r="L1691"/>
  <c r="L1690"/>
  <c r="L1689"/>
  <c r="L1688"/>
  <c r="L1687"/>
  <c r="L1686"/>
  <c r="L1685"/>
  <c r="L1684"/>
  <c r="L1683"/>
  <c r="L1682"/>
  <c r="L1681"/>
  <c r="L1680"/>
  <c r="L1679"/>
  <c r="L1678"/>
  <c r="L1677"/>
  <c r="L1676"/>
  <c r="L1675"/>
  <c r="L1674"/>
  <c r="L1673"/>
  <c r="L1672"/>
  <c r="L1671"/>
  <c r="L1670"/>
  <c r="L1669"/>
  <c r="L1668"/>
  <c r="L1667"/>
  <c r="L1666"/>
  <c r="L1665"/>
  <c r="L1664"/>
  <c r="L1663"/>
  <c r="L1662"/>
  <c r="L1661"/>
  <c r="L1660"/>
  <c r="L1659"/>
  <c r="L1658"/>
  <c r="L1657"/>
  <c r="L1656"/>
  <c r="L1655"/>
  <c r="L1654"/>
  <c r="L1653"/>
  <c r="L1652"/>
  <c r="N1652" s="1"/>
  <c r="L1651"/>
  <c r="L1650"/>
  <c r="L1649"/>
  <c r="L1648"/>
  <c r="L1647"/>
  <c r="L1646"/>
  <c r="L1645"/>
  <c r="L1644"/>
  <c r="L1643"/>
  <c r="L1642"/>
  <c r="L1641"/>
  <c r="L1640"/>
  <c r="L1639"/>
  <c r="L1638"/>
  <c r="L1637"/>
  <c r="L1636"/>
  <c r="L1635"/>
  <c r="L1634"/>
  <c r="L1633"/>
  <c r="L1632"/>
  <c r="L1631"/>
  <c r="L1630"/>
  <c r="L1629"/>
  <c r="L1628"/>
  <c r="L1627"/>
  <c r="L1626"/>
  <c r="L1625"/>
  <c r="L1624"/>
  <c r="L1623"/>
  <c r="L1622"/>
  <c r="L1621"/>
  <c r="L1620"/>
  <c r="L1619"/>
  <c r="L1618"/>
  <c r="L1617"/>
  <c r="L1616"/>
  <c r="L1615"/>
  <c r="L1614"/>
  <c r="L1613"/>
  <c r="L1612"/>
  <c r="L1611"/>
  <c r="L1610"/>
  <c r="L1609"/>
  <c r="L1608"/>
  <c r="L1607"/>
  <c r="L1606"/>
  <c r="L1605"/>
  <c r="L1604"/>
  <c r="L1603"/>
  <c r="L1602"/>
  <c r="L1601"/>
  <c r="L1600"/>
  <c r="L1599"/>
  <c r="L1598"/>
  <c r="L1597"/>
  <c r="L1596"/>
  <c r="L1595"/>
  <c r="L1594"/>
  <c r="L1593"/>
  <c r="L1592"/>
  <c r="L1591"/>
  <c r="L1590"/>
  <c r="L1589"/>
  <c r="L1588"/>
  <c r="L1587"/>
  <c r="L1586"/>
  <c r="L1585"/>
  <c r="L1584"/>
  <c r="L1583"/>
  <c r="L1582"/>
  <c r="L1581"/>
  <c r="L1580"/>
  <c r="L1579"/>
  <c r="L1578"/>
  <c r="L1577"/>
  <c r="L1576"/>
  <c r="L1575"/>
  <c r="L1574"/>
  <c r="L1573"/>
  <c r="L1572"/>
  <c r="L1571"/>
  <c r="L1570"/>
  <c r="L1569"/>
  <c r="L1568"/>
  <c r="L1567"/>
  <c r="L1566"/>
  <c r="L1565"/>
  <c r="L1564"/>
  <c r="L1563"/>
  <c r="L1562"/>
  <c r="L1561"/>
  <c r="L1560"/>
  <c r="L1558"/>
  <c r="L1557"/>
  <c r="L1556"/>
  <c r="L1555"/>
  <c r="L1554"/>
  <c r="L1553"/>
  <c r="L1552"/>
  <c r="L1551"/>
  <c r="L1550"/>
  <c r="L1549"/>
  <c r="L1548"/>
  <c r="L1547"/>
  <c r="L1546"/>
  <c r="L1545"/>
  <c r="L1540"/>
  <c r="L1543"/>
  <c r="L2009"/>
  <c r="L1959"/>
  <c r="L2008"/>
  <c r="L1958"/>
  <c r="L2007"/>
  <c r="L1957"/>
  <c r="L2006"/>
  <c r="L1956"/>
  <c r="L2005"/>
  <c r="L1955"/>
  <c r="L2004"/>
  <c r="L1954"/>
  <c r="L2003"/>
  <c r="L1953"/>
  <c r="L2002"/>
  <c r="L1952"/>
  <c r="L2001"/>
  <c r="L1951"/>
  <c r="L2000"/>
  <c r="L1950"/>
  <c r="L1999"/>
  <c r="L1949"/>
  <c r="L1998"/>
  <c r="L1948"/>
  <c r="L1997"/>
  <c r="L1947"/>
  <c r="L1996"/>
  <c r="L1946"/>
  <c r="L1995"/>
  <c r="L1945"/>
  <c r="L1994"/>
  <c r="L1944"/>
  <c r="L1993"/>
  <c r="L1943"/>
  <c r="L1992"/>
  <c r="L1942"/>
  <c r="L1991"/>
  <c r="L1941"/>
  <c r="L1990"/>
  <c r="L1940"/>
  <c r="L1989"/>
  <c r="L1939"/>
  <c r="L1988"/>
  <c r="L1938"/>
  <c r="L1987"/>
  <c r="L1937"/>
  <c r="L1986"/>
  <c r="L1936"/>
  <c r="L1985"/>
  <c r="L1935"/>
  <c r="L1984"/>
  <c r="L1934"/>
  <c r="L1983"/>
  <c r="L1933"/>
  <c r="L1982"/>
  <c r="L1932"/>
  <c r="L1981"/>
  <c r="L1931"/>
  <c r="L1980"/>
  <c r="L1930"/>
  <c r="L1979"/>
  <c r="L1929"/>
  <c r="L1978"/>
  <c r="L1928"/>
  <c r="L1977"/>
  <c r="L1927"/>
  <c r="L1976"/>
  <c r="L1926"/>
  <c r="L1975"/>
  <c r="L1925"/>
  <c r="L1974"/>
  <c r="L1924"/>
  <c r="L1973"/>
  <c r="L1923"/>
  <c r="L1972"/>
  <c r="L1922"/>
  <c r="L1971"/>
  <c r="L1921"/>
  <c r="L1970"/>
  <c r="L1920"/>
  <c r="L1969"/>
  <c r="L1919"/>
  <c r="L1968"/>
  <c r="L1918"/>
  <c r="L1967"/>
  <c r="L1917"/>
  <c r="L1966"/>
  <c r="L1916"/>
  <c r="L1965"/>
  <c r="L1915"/>
  <c r="L1964"/>
  <c r="L1914"/>
  <c r="L1963"/>
  <c r="L1913"/>
  <c r="L1962"/>
  <c r="L1912"/>
  <c r="L1961"/>
  <c r="L1911"/>
  <c r="L1960"/>
  <c r="L1910"/>
  <c r="L1909"/>
  <c r="L1908"/>
  <c r="L1907"/>
  <c r="L1906"/>
  <c r="L1905"/>
  <c r="L1904"/>
  <c r="L1903"/>
  <c r="L1902"/>
  <c r="L1901"/>
  <c r="L1900"/>
  <c r="L1899"/>
  <c r="L1898"/>
  <c r="L1897"/>
  <c r="L1896"/>
  <c r="L1895"/>
  <c r="L1894"/>
  <c r="L1893"/>
  <c r="L1892"/>
  <c r="L1891"/>
  <c r="L1890"/>
  <c r="L1889"/>
  <c r="L1888"/>
  <c r="L1887"/>
  <c r="L1886"/>
  <c r="L1885"/>
  <c r="L1884"/>
  <c r="L1883"/>
  <c r="L1882"/>
  <c r="L1881"/>
  <c r="L1880"/>
  <c r="L1879"/>
  <c r="L1878"/>
  <c r="L1877"/>
  <c r="L1876"/>
  <c r="L1875"/>
  <c r="L1874"/>
  <c r="L1873"/>
  <c r="L1872"/>
  <c r="L1871"/>
  <c r="L1870"/>
  <c r="L1869"/>
  <c r="L1868"/>
  <c r="L1867"/>
  <c r="L1866"/>
  <c r="L1865"/>
  <c r="L1864"/>
  <c r="N1864" s="1"/>
  <c r="L1863"/>
  <c r="L1862"/>
  <c r="N1862" s="1"/>
  <c r="L1861"/>
  <c r="L1860"/>
  <c r="N1860" s="1"/>
  <c r="L1859"/>
  <c r="L1858"/>
  <c r="N1858" s="1"/>
  <c r="L1857"/>
  <c r="N1857" s="1"/>
  <c r="L1856"/>
  <c r="N1856" s="1"/>
  <c r="L1855"/>
  <c r="N1855" s="1"/>
  <c r="L1854"/>
  <c r="N1854" s="1"/>
  <c r="L1853"/>
  <c r="N1853" s="1"/>
  <c r="L1852"/>
  <c r="N1852" s="1"/>
  <c r="L1851"/>
  <c r="N1851" s="1"/>
  <c r="L1850"/>
  <c r="L1849"/>
  <c r="N1849" s="1"/>
  <c r="L1848"/>
  <c r="L1847"/>
  <c r="N1847" s="1"/>
  <c r="L1846"/>
  <c r="L1845"/>
  <c r="N1845" s="1"/>
  <c r="L1844"/>
  <c r="L1843"/>
  <c r="N1843" s="1"/>
  <c r="L1842"/>
  <c r="L1841"/>
  <c r="N1841" s="1"/>
  <c r="L1840"/>
  <c r="L1839"/>
  <c r="N1839" s="1"/>
  <c r="L1838"/>
  <c r="L1837"/>
  <c r="N1837" s="1"/>
  <c r="L1836"/>
  <c r="L1835"/>
  <c r="N1835" s="1"/>
  <c r="L1834"/>
  <c r="L1833"/>
  <c r="N1833" s="1"/>
  <c r="L1832"/>
  <c r="L1831"/>
  <c r="N1831" s="1"/>
  <c r="L1830"/>
  <c r="L1829"/>
  <c r="N1779" s="1"/>
  <c r="L1828"/>
  <c r="L1827"/>
  <c r="N1777" s="1"/>
  <c r="L1826"/>
  <c r="L1825"/>
  <c r="N1775" s="1"/>
  <c r="L1824"/>
  <c r="L1823"/>
  <c r="N1773" s="1"/>
  <c r="L1822"/>
  <c r="L1821"/>
  <c r="N1771" s="1"/>
  <c r="L1820"/>
  <c r="L1819"/>
  <c r="N1769" s="1"/>
  <c r="L1818"/>
  <c r="L1817"/>
  <c r="N1767" s="1"/>
  <c r="L1816"/>
  <c r="L1815"/>
  <c r="N1765" s="1"/>
  <c r="L1814"/>
  <c r="L1813"/>
  <c r="N1763" s="1"/>
  <c r="L1812"/>
  <c r="L1811"/>
  <c r="N1761" s="1"/>
  <c r="L1810"/>
  <c r="N1809"/>
  <c r="L1544"/>
  <c r="N1544" s="1"/>
  <c r="L1542"/>
  <c r="L1541"/>
  <c r="L1539"/>
  <c r="N1539" s="1"/>
  <c r="L1538"/>
  <c r="N1538" s="1"/>
  <c r="O1538" s="1"/>
  <c r="L1537"/>
  <c r="N1537" s="1"/>
  <c r="L1536"/>
  <c r="N1536" s="1"/>
  <c r="L1535"/>
  <c r="N1535" s="1"/>
  <c r="L1534"/>
  <c r="N1534" s="1"/>
  <c r="O1534" s="1"/>
  <c r="L1533"/>
  <c r="N1533" s="1"/>
  <c r="L1532"/>
  <c r="N1532" s="1"/>
  <c r="O1532" s="1"/>
  <c r="L1531"/>
  <c r="N1531" s="1"/>
  <c r="L1530"/>
  <c r="N1530" s="1"/>
  <c r="O1530" s="1"/>
  <c r="L1529"/>
  <c r="N1529" s="1"/>
  <c r="L1528"/>
  <c r="N1528" s="1"/>
  <c r="O1528" s="1"/>
  <c r="L1527"/>
  <c r="N1527" s="1"/>
  <c r="L1526"/>
  <c r="N1526" s="1"/>
  <c r="L1525"/>
  <c r="N1525" s="1"/>
  <c r="L1524"/>
  <c r="N1524" s="1"/>
  <c r="O1524" s="1"/>
  <c r="L1523"/>
  <c r="N1523" s="1"/>
  <c r="L1522"/>
  <c r="N1522" s="1"/>
  <c r="O1522" s="1"/>
  <c r="L1521"/>
  <c r="N1521" s="1"/>
  <c r="L1520"/>
  <c r="N1520" s="1"/>
  <c r="L1519"/>
  <c r="N1519" s="1"/>
  <c r="L1518"/>
  <c r="N1518" s="1"/>
  <c r="O1518" s="1"/>
  <c r="L1517"/>
  <c r="N1517" s="1"/>
  <c r="L1516"/>
  <c r="N1516" s="1"/>
  <c r="O1516" s="1"/>
  <c r="L1515"/>
  <c r="N1515" s="1"/>
  <c r="L1514"/>
  <c r="N1514" s="1"/>
  <c r="O1514" s="1"/>
  <c r="L1513"/>
  <c r="N1513" s="1"/>
  <c r="L1512"/>
  <c r="N1512" s="1"/>
  <c r="O1512" s="1"/>
  <c r="L1511"/>
  <c r="N1511" s="1"/>
  <c r="L1510"/>
  <c r="N1510" s="1"/>
  <c r="O1510" s="1"/>
  <c r="L1508"/>
  <c r="N1508" s="1"/>
  <c r="L1507"/>
  <c r="N1507" s="1"/>
  <c r="O1507" s="1"/>
  <c r="L1506"/>
  <c r="N1506" s="1"/>
  <c r="L1505"/>
  <c r="N1505" s="1"/>
  <c r="O1505" s="1"/>
  <c r="L1504"/>
  <c r="N1504" s="1"/>
  <c r="L1503"/>
  <c r="N1503" s="1"/>
  <c r="L1502"/>
  <c r="N1502" s="1"/>
  <c r="L1501"/>
  <c r="N1501" s="1"/>
  <c r="L1500"/>
  <c r="N1500" s="1"/>
  <c r="L1499"/>
  <c r="N1499" s="1"/>
  <c r="O1499" s="1"/>
  <c r="L1498"/>
  <c r="N1498" s="1"/>
  <c r="L1497"/>
  <c r="N1497" s="1"/>
  <c r="O1497" s="1"/>
  <c r="L1496"/>
  <c r="N1496" s="1"/>
  <c r="L1495"/>
  <c r="N1495" s="1"/>
  <c r="O1495" s="1"/>
  <c r="L1494"/>
  <c r="L1493"/>
  <c r="N1493" s="1"/>
  <c r="L1492"/>
  <c r="L1491"/>
  <c r="N1491" s="1"/>
  <c r="L1490"/>
  <c r="N1490" s="1"/>
  <c r="L1489"/>
  <c r="L1488"/>
  <c r="L1487"/>
  <c r="L1486"/>
  <c r="L1485"/>
  <c r="L1484"/>
  <c r="L1483"/>
  <c r="L1482"/>
  <c r="L1481"/>
  <c r="L1480"/>
  <c r="L1479"/>
  <c r="L1478"/>
  <c r="L1477"/>
  <c r="L1476"/>
  <c r="L1475"/>
  <c r="L1474"/>
  <c r="L1473"/>
  <c r="L1472"/>
  <c r="L1471"/>
  <c r="L1470"/>
  <c r="L1469"/>
  <c r="L1468"/>
  <c r="L1467"/>
  <c r="L1466"/>
  <c r="L1465"/>
  <c r="L1464"/>
  <c r="L1463"/>
  <c r="L1462"/>
  <c r="L1461"/>
  <c r="L1460"/>
  <c r="L1459"/>
  <c r="L1458"/>
  <c r="L1457"/>
  <c r="L1456"/>
  <c r="L1455"/>
  <c r="L1454"/>
  <c r="L1453"/>
  <c r="L1452"/>
  <c r="L1451"/>
  <c r="L1450"/>
  <c r="L1449"/>
  <c r="L1448"/>
  <c r="L1447"/>
  <c r="L1446"/>
  <c r="L1445"/>
  <c r="L1444"/>
  <c r="L1443"/>
  <c r="L1442"/>
  <c r="L1441"/>
  <c r="L1440"/>
  <c r="L1439"/>
  <c r="L1438"/>
  <c r="L1437"/>
  <c r="L1436"/>
  <c r="L1435"/>
  <c r="L1434"/>
  <c r="L1433"/>
  <c r="L1432"/>
  <c r="L1431"/>
  <c r="L1430"/>
  <c r="L1429"/>
  <c r="L1428"/>
  <c r="L1427"/>
  <c r="L1426"/>
  <c r="L1425"/>
  <c r="L1424"/>
  <c r="L1423"/>
  <c r="L1422"/>
  <c r="L1421"/>
  <c r="L1420"/>
  <c r="L1419"/>
  <c r="L1418"/>
  <c r="L1417"/>
  <c r="L1416"/>
  <c r="L1415"/>
  <c r="L1414"/>
  <c r="L1413"/>
  <c r="L1412"/>
  <c r="L1411"/>
  <c r="L1410"/>
  <c r="L1409"/>
  <c r="L1408"/>
  <c r="L1407"/>
  <c r="L1406"/>
  <c r="L1405"/>
  <c r="L1404"/>
  <c r="L1403"/>
  <c r="L1402"/>
  <c r="L1401"/>
  <c r="L1400"/>
  <c r="L1399"/>
  <c r="L1398"/>
  <c r="L1397"/>
  <c r="L1396"/>
  <c r="L1395"/>
  <c r="L1394"/>
  <c r="L1393"/>
  <c r="L1392"/>
  <c r="L1391"/>
  <c r="L1390"/>
  <c r="L1389"/>
  <c r="L1388"/>
  <c r="L1387"/>
  <c r="L1386"/>
  <c r="L1385"/>
  <c r="L1384"/>
  <c r="L1383"/>
  <c r="L1382"/>
  <c r="L1381"/>
  <c r="L1380"/>
  <c r="L1379"/>
  <c r="L1378"/>
  <c r="L1377"/>
  <c r="L1376"/>
  <c r="L1375"/>
  <c r="L1374"/>
  <c r="L1373"/>
  <c r="L1372"/>
  <c r="L1371"/>
  <c r="L1370"/>
  <c r="L1369"/>
  <c r="L1368"/>
  <c r="L1367"/>
  <c r="L1366"/>
  <c r="L1365"/>
  <c r="L1364"/>
  <c r="L1363"/>
  <c r="L1362"/>
  <c r="L1361"/>
  <c r="L1360"/>
  <c r="L1359"/>
  <c r="L1358"/>
  <c r="L1357"/>
  <c r="L1356"/>
  <c r="L1355"/>
  <c r="L1354"/>
  <c r="L1353"/>
  <c r="L1352"/>
  <c r="L1351"/>
  <c r="L1350"/>
  <c r="L1349"/>
  <c r="L1348"/>
  <c r="L1347"/>
  <c r="L1346"/>
  <c r="L1345"/>
  <c r="L1344"/>
  <c r="L1343"/>
  <c r="L1342"/>
  <c r="L1341"/>
  <c r="L1340"/>
  <c r="L1339"/>
  <c r="L1338"/>
  <c r="L1337"/>
  <c r="L1336"/>
  <c r="L1335"/>
  <c r="L1334"/>
  <c r="L1333"/>
  <c r="L1332"/>
  <c r="L1331"/>
  <c r="L1330"/>
  <c r="L1329"/>
  <c r="L1328"/>
  <c r="L1327"/>
  <c r="L1326"/>
  <c r="L1325"/>
  <c r="L1324"/>
  <c r="L1323"/>
  <c r="L1322"/>
  <c r="L1321"/>
  <c r="L1320"/>
  <c r="L1319"/>
  <c r="L1318"/>
  <c r="L1317"/>
  <c r="L1316"/>
  <c r="L1315"/>
  <c r="L1314"/>
  <c r="L1313"/>
  <c r="L1312"/>
  <c r="L1311"/>
  <c r="L1310"/>
  <c r="L1309"/>
  <c r="L1308"/>
  <c r="L1307"/>
  <c r="L1306"/>
  <c r="L1305"/>
  <c r="L1304"/>
  <c r="L1303"/>
  <c r="L1302"/>
  <c r="L1301"/>
  <c r="L1300"/>
  <c r="L1299"/>
  <c r="L1298"/>
  <c r="L1297"/>
  <c r="L1296"/>
  <c r="L1295"/>
  <c r="L1294"/>
  <c r="L1293"/>
  <c r="L1292"/>
  <c r="L1291"/>
  <c r="L1290"/>
  <c r="L1289"/>
  <c r="L1288"/>
  <c r="L1287"/>
  <c r="L1286"/>
  <c r="L1285"/>
  <c r="L1284"/>
  <c r="L1283"/>
  <c r="L1282"/>
  <c r="L1281"/>
  <c r="L1280"/>
  <c r="L1279"/>
  <c r="L1278"/>
  <c r="L1277"/>
  <c r="L1276"/>
  <c r="L1275"/>
  <c r="L1274"/>
  <c r="L1273"/>
  <c r="L1272"/>
  <c r="L1271"/>
  <c r="L1270"/>
  <c r="L1269"/>
  <c r="L1268"/>
  <c r="L1267"/>
  <c r="L1266"/>
  <c r="L1265"/>
  <c r="L1264"/>
  <c r="L1263"/>
  <c r="L1262"/>
  <c r="L1261"/>
  <c r="L1260"/>
  <c r="L1259"/>
  <c r="L1258"/>
  <c r="L1257"/>
  <c r="L1256"/>
  <c r="L1255"/>
  <c r="L1254"/>
  <c r="L1253"/>
  <c r="L1252"/>
  <c r="L1251"/>
  <c r="L1250"/>
  <c r="L1249"/>
  <c r="L1248"/>
  <c r="L1247"/>
  <c r="L1246"/>
  <c r="L1245"/>
  <c r="L1244"/>
  <c r="L1243"/>
  <c r="L1242"/>
  <c r="L1241"/>
  <c r="L1240"/>
  <c r="L1239"/>
  <c r="L1238"/>
  <c r="L1237"/>
  <c r="L1236"/>
  <c r="L1235"/>
  <c r="L1234"/>
  <c r="L1233"/>
  <c r="L1232"/>
  <c r="L1231"/>
  <c r="L1230"/>
  <c r="L1229"/>
  <c r="L1228"/>
  <c r="L1227"/>
  <c r="L1226"/>
  <c r="L1225"/>
  <c r="L1224"/>
  <c r="L1223"/>
  <c r="L1222"/>
  <c r="L1221"/>
  <c r="L1220"/>
  <c r="L1219"/>
  <c r="L1218"/>
  <c r="L1217"/>
  <c r="N1217" s="1"/>
  <c r="L1216"/>
  <c r="L1215"/>
  <c r="L1214"/>
  <c r="L1213"/>
  <c r="N1213" s="1"/>
  <c r="O1213" s="1"/>
  <c r="L1212"/>
  <c r="L1211"/>
  <c r="N1211" s="1"/>
  <c r="O1211" s="1"/>
  <c r="L1210"/>
  <c r="L1209"/>
  <c r="N1209" s="1"/>
  <c r="L1208"/>
  <c r="L1207"/>
  <c r="L1206"/>
  <c r="L1205"/>
  <c r="L1204"/>
  <c r="L1203"/>
  <c r="L1202"/>
  <c r="L1201"/>
  <c r="L1200"/>
  <c r="L1199"/>
  <c r="L1198"/>
  <c r="L1197"/>
  <c r="L1196"/>
  <c r="L1195"/>
  <c r="L1194"/>
  <c r="L1193"/>
  <c r="L1192"/>
  <c r="L1191"/>
  <c r="L1190"/>
  <c r="L1189"/>
  <c r="N1189" s="1"/>
  <c r="L1188"/>
  <c r="L1187"/>
  <c r="N1187" s="1"/>
  <c r="L1186"/>
  <c r="L1185"/>
  <c r="L1184"/>
  <c r="L1183"/>
  <c r="L1182"/>
  <c r="L1181"/>
  <c r="N1181" s="1"/>
  <c r="L1180"/>
  <c r="L1179"/>
  <c r="L1178"/>
  <c r="L1177"/>
  <c r="L1176"/>
  <c r="L1175"/>
  <c r="L1174"/>
  <c r="L1173"/>
  <c r="L1172"/>
  <c r="L1171"/>
  <c r="L1170"/>
  <c r="L1169"/>
  <c r="L1168"/>
  <c r="L1167"/>
  <c r="L1166"/>
  <c r="L1165"/>
  <c r="L1164"/>
  <c r="L1163"/>
  <c r="L1162"/>
  <c r="L1161"/>
  <c r="L1160"/>
  <c r="L1159"/>
  <c r="L1158"/>
  <c r="L1157"/>
  <c r="L1156"/>
  <c r="L1155"/>
  <c r="L1154"/>
  <c r="L1153"/>
  <c r="L1152"/>
  <c r="L1151"/>
  <c r="L1150"/>
  <c r="L1149"/>
  <c r="L1148"/>
  <c r="L1147"/>
  <c r="L1146"/>
  <c r="L1145"/>
  <c r="L1144"/>
  <c r="L1143"/>
  <c r="L1142"/>
  <c r="L1141"/>
  <c r="L1140"/>
  <c r="L1139"/>
  <c r="L1138"/>
  <c r="L1137"/>
  <c r="L1136"/>
  <c r="L1135"/>
  <c r="L1134"/>
  <c r="L1133"/>
  <c r="L1132"/>
  <c r="L1131"/>
  <c r="L1130"/>
  <c r="L1129"/>
  <c r="L1128"/>
  <c r="L1127"/>
  <c r="L1126"/>
  <c r="L1125"/>
  <c r="L1124"/>
  <c r="L1123"/>
  <c r="L1122"/>
  <c r="L1121"/>
  <c r="L1120"/>
  <c r="L1119"/>
  <c r="L1118"/>
  <c r="L1117"/>
  <c r="L1116"/>
  <c r="L1115"/>
  <c r="L1114"/>
  <c r="L1113"/>
  <c r="L1112"/>
  <c r="L1111"/>
  <c r="L1110"/>
  <c r="L1109"/>
  <c r="L1108"/>
  <c r="L1107"/>
  <c r="L1106"/>
  <c r="L1105"/>
  <c r="L1104"/>
  <c r="L1103"/>
  <c r="L1102"/>
  <c r="L1101"/>
  <c r="L1100"/>
  <c r="L1099"/>
  <c r="L1098"/>
  <c r="L1097"/>
  <c r="L1096"/>
  <c r="L1095"/>
  <c r="L1094"/>
  <c r="L1093"/>
  <c r="L1092"/>
  <c r="L1091"/>
  <c r="L1090"/>
  <c r="L1089"/>
  <c r="L1088"/>
  <c r="L1087"/>
  <c r="L1086"/>
  <c r="L1085"/>
  <c r="L1084"/>
  <c r="L1083"/>
  <c r="L1082"/>
  <c r="L1081"/>
  <c r="L1080"/>
  <c r="L1079"/>
  <c r="L1078"/>
  <c r="L1077"/>
  <c r="L1076"/>
  <c r="L1075"/>
  <c r="L1074"/>
  <c r="L1073"/>
  <c r="L1072"/>
  <c r="L1071"/>
  <c r="L1070"/>
  <c r="L1069"/>
  <c r="L1068"/>
  <c r="L1067"/>
  <c r="L1066"/>
  <c r="L1065"/>
  <c r="L1064"/>
  <c r="L1063"/>
  <c r="L1062"/>
  <c r="L1061"/>
  <c r="L1060"/>
  <c r="L1058"/>
  <c r="L1057"/>
  <c r="L1056"/>
  <c r="L1055"/>
  <c r="L1054"/>
  <c r="L1053"/>
  <c r="L1052"/>
  <c r="L1051"/>
  <c r="L1050"/>
  <c r="L1049"/>
  <c r="L1048"/>
  <c r="L1047"/>
  <c r="L1046"/>
  <c r="L1045"/>
  <c r="L1044"/>
  <c r="L1043"/>
  <c r="L1042"/>
  <c r="L1041"/>
  <c r="L1040"/>
  <c r="L1039"/>
  <c r="L1038"/>
  <c r="L1037"/>
  <c r="L1036"/>
  <c r="L1035"/>
  <c r="L1034"/>
  <c r="L1033"/>
  <c r="L1032"/>
  <c r="L1031"/>
  <c r="L1030"/>
  <c r="L1029"/>
  <c r="L1028"/>
  <c r="L1027"/>
  <c r="L1026"/>
  <c r="L1025"/>
  <c r="L1024"/>
  <c r="L1023"/>
  <c r="L1022"/>
  <c r="L1021"/>
  <c r="L1020"/>
  <c r="L1019"/>
  <c r="L1018"/>
  <c r="L1017"/>
  <c r="L1016"/>
  <c r="L1015"/>
  <c r="L1014"/>
  <c r="L1013"/>
  <c r="L1012"/>
  <c r="L1011"/>
  <c r="L1010"/>
  <c r="L1008"/>
  <c r="L1007"/>
  <c r="L1006"/>
  <c r="L1005"/>
  <c r="L1004"/>
  <c r="L1003"/>
  <c r="L1002"/>
  <c r="L1001"/>
  <c r="L1000"/>
  <c r="L999"/>
  <c r="L998"/>
  <c r="L997"/>
  <c r="L996"/>
  <c r="L995"/>
  <c r="L994"/>
  <c r="L993"/>
  <c r="L992"/>
  <c r="L991"/>
  <c r="L990"/>
  <c r="L989"/>
  <c r="L988"/>
  <c r="L987"/>
  <c r="L986"/>
  <c r="L985"/>
  <c r="L984"/>
  <c r="L983"/>
  <c r="L982"/>
  <c r="L981"/>
  <c r="L980"/>
  <c r="L979"/>
  <c r="L978"/>
  <c r="L977"/>
  <c r="L976"/>
  <c r="L975"/>
  <c r="L974"/>
  <c r="L973"/>
  <c r="L972"/>
  <c r="L971"/>
  <c r="L970"/>
  <c r="L969"/>
  <c r="L968"/>
  <c r="L967"/>
  <c r="L966"/>
  <c r="L965"/>
  <c r="L964"/>
  <c r="L963"/>
  <c r="L962"/>
  <c r="L961"/>
  <c r="L960"/>
  <c r="L959"/>
  <c r="N959" s="1"/>
  <c r="L958"/>
  <c r="L957"/>
  <c r="L956"/>
  <c r="L955"/>
  <c r="L954"/>
  <c r="L953"/>
  <c r="L952"/>
  <c r="L951"/>
  <c r="L950"/>
  <c r="L949"/>
  <c r="L948"/>
  <c r="L947"/>
  <c r="L946"/>
  <c r="L945"/>
  <c r="L944"/>
  <c r="L943"/>
  <c r="L942"/>
  <c r="L941"/>
  <c r="L940"/>
  <c r="L939"/>
  <c r="L938"/>
  <c r="L937"/>
  <c r="L936"/>
  <c r="L935"/>
  <c r="L934"/>
  <c r="L933"/>
  <c r="L932"/>
  <c r="L931"/>
  <c r="L930"/>
  <c r="L929"/>
  <c r="L928"/>
  <c r="L927"/>
  <c r="L926"/>
  <c r="L925"/>
  <c r="L924"/>
  <c r="L923"/>
  <c r="L922"/>
  <c r="L921"/>
  <c r="L920"/>
  <c r="L919"/>
  <c r="L918"/>
  <c r="L917"/>
  <c r="L916"/>
  <c r="L915"/>
  <c r="L914"/>
  <c r="L913"/>
  <c r="L912"/>
  <c r="L911"/>
  <c r="L910"/>
  <c r="L909"/>
  <c r="L908"/>
  <c r="L907"/>
  <c r="L906"/>
  <c r="L905"/>
  <c r="L904"/>
  <c r="L903"/>
  <c r="L902"/>
  <c r="L901"/>
  <c r="L900"/>
  <c r="L899"/>
  <c r="L898"/>
  <c r="L897"/>
  <c r="L896"/>
  <c r="L895"/>
  <c r="L894"/>
  <c r="L893"/>
  <c r="L892"/>
  <c r="L891"/>
  <c r="L890"/>
  <c r="L889"/>
  <c r="L888"/>
  <c r="L887"/>
  <c r="L886"/>
  <c r="L885"/>
  <c r="L884"/>
  <c r="L883"/>
  <c r="L882"/>
  <c r="L881"/>
  <c r="L880"/>
  <c r="L879"/>
  <c r="L878"/>
  <c r="L877"/>
  <c r="L876"/>
  <c r="L875"/>
  <c r="L874"/>
  <c r="L873"/>
  <c r="L872"/>
  <c r="L871"/>
  <c r="L870"/>
  <c r="L869"/>
  <c r="L868"/>
  <c r="L867"/>
  <c r="L866"/>
  <c r="L865"/>
  <c r="L864"/>
  <c r="L863"/>
  <c r="L862"/>
  <c r="L861"/>
  <c r="L860"/>
  <c r="L859"/>
  <c r="L858"/>
  <c r="L857"/>
  <c r="N857" s="1"/>
  <c r="O857" s="1"/>
  <c r="L856"/>
  <c r="L855"/>
  <c r="L854"/>
  <c r="L853"/>
  <c r="N853" s="1"/>
  <c r="L852"/>
  <c r="L851"/>
  <c r="L850"/>
  <c r="L849"/>
  <c r="N849" s="1"/>
  <c r="O849" s="1"/>
  <c r="L848"/>
  <c r="L847"/>
  <c r="N847" s="1"/>
  <c r="L846"/>
  <c r="L845"/>
  <c r="N845" s="1"/>
  <c r="L844"/>
  <c r="L843"/>
  <c r="N843" s="1"/>
  <c r="L842"/>
  <c r="L841"/>
  <c r="N841" s="1"/>
  <c r="O841" s="1"/>
  <c r="L840"/>
  <c r="L839"/>
  <c r="N839" s="1"/>
  <c r="O839" s="1"/>
  <c r="L838"/>
  <c r="L837"/>
  <c r="N837" s="1"/>
  <c r="L836"/>
  <c r="L835"/>
  <c r="N835" s="1"/>
  <c r="L834"/>
  <c r="L833"/>
  <c r="N833" s="1"/>
  <c r="O833" s="1"/>
  <c r="L832"/>
  <c r="L831"/>
  <c r="N831" s="1"/>
  <c r="O831" s="1"/>
  <c r="L830"/>
  <c r="L829"/>
  <c r="N829" s="1"/>
  <c r="L828"/>
  <c r="L827"/>
  <c r="N827" s="1"/>
  <c r="L826"/>
  <c r="L825"/>
  <c r="N825" s="1"/>
  <c r="O825" s="1"/>
  <c r="L824"/>
  <c r="L823"/>
  <c r="L822"/>
  <c r="L821"/>
  <c r="L820"/>
  <c r="L819"/>
  <c r="L818"/>
  <c r="L817"/>
  <c r="L816"/>
  <c r="L815"/>
  <c r="L814"/>
  <c r="L813"/>
  <c r="L812"/>
  <c r="L811"/>
  <c r="L810"/>
  <c r="L809"/>
  <c r="L808"/>
  <c r="L807"/>
  <c r="L806"/>
  <c r="L805"/>
  <c r="L804"/>
  <c r="L803"/>
  <c r="L802"/>
  <c r="L801"/>
  <c r="L800"/>
  <c r="L799"/>
  <c r="L798"/>
  <c r="L797"/>
  <c r="L796"/>
  <c r="L795"/>
  <c r="L794"/>
  <c r="L793"/>
  <c r="L792"/>
  <c r="L791"/>
  <c r="L790"/>
  <c r="L789"/>
  <c r="L788"/>
  <c r="L787"/>
  <c r="L786"/>
  <c r="L785"/>
  <c r="L784"/>
  <c r="L783"/>
  <c r="L782"/>
  <c r="L781"/>
  <c r="L780"/>
  <c r="L779"/>
  <c r="L778"/>
  <c r="L777"/>
  <c r="L776"/>
  <c r="L775"/>
  <c r="L774"/>
  <c r="L773"/>
  <c r="L772"/>
  <c r="L771"/>
  <c r="L770"/>
  <c r="L769"/>
  <c r="L768"/>
  <c r="L767"/>
  <c r="L766"/>
  <c r="L765"/>
  <c r="L764"/>
  <c r="L763"/>
  <c r="L762"/>
  <c r="L761"/>
  <c r="L760"/>
  <c r="L759"/>
  <c r="L758"/>
  <c r="L757"/>
  <c r="L756"/>
  <c r="L755"/>
  <c r="L754"/>
  <c r="L753"/>
  <c r="L752"/>
  <c r="L751"/>
  <c r="L750"/>
  <c r="L749"/>
  <c r="L748"/>
  <c r="L747"/>
  <c r="L746"/>
  <c r="L745"/>
  <c r="L744"/>
  <c r="L743"/>
  <c r="L742"/>
  <c r="L741"/>
  <c r="L740"/>
  <c r="L739"/>
  <c r="L738"/>
  <c r="L737"/>
  <c r="L736"/>
  <c r="L735"/>
  <c r="L734"/>
  <c r="L733"/>
  <c r="L732"/>
  <c r="L731"/>
  <c r="L730"/>
  <c r="L729"/>
  <c r="L728"/>
  <c r="L727"/>
  <c r="L726"/>
  <c r="L725"/>
  <c r="L724"/>
  <c r="L723"/>
  <c r="L722"/>
  <c r="L721"/>
  <c r="L720"/>
  <c r="L719"/>
  <c r="L718"/>
  <c r="L717"/>
  <c r="L716"/>
  <c r="L715"/>
  <c r="L714"/>
  <c r="L713"/>
  <c r="L712"/>
  <c r="L711"/>
  <c r="L710"/>
  <c r="L709"/>
  <c r="L708"/>
  <c r="L707"/>
  <c r="L706"/>
  <c r="L705"/>
  <c r="L704"/>
  <c r="L703"/>
  <c r="L702"/>
  <c r="L701"/>
  <c r="L700"/>
  <c r="L699"/>
  <c r="L698"/>
  <c r="L697"/>
  <c r="L696"/>
  <c r="L695"/>
  <c r="L694"/>
  <c r="L693"/>
  <c r="L692"/>
  <c r="L691"/>
  <c r="L690"/>
  <c r="L689"/>
  <c r="L688"/>
  <c r="L687"/>
  <c r="L686"/>
  <c r="L685"/>
  <c r="L684"/>
  <c r="L683"/>
  <c r="L682"/>
  <c r="L681"/>
  <c r="L680"/>
  <c r="L679"/>
  <c r="L678"/>
  <c r="L677"/>
  <c r="L676"/>
  <c r="L675"/>
  <c r="N675" s="1"/>
  <c r="L674"/>
  <c r="L673"/>
  <c r="L672"/>
  <c r="L671"/>
  <c r="N671" s="1"/>
  <c r="L670"/>
  <c r="L669"/>
  <c r="L668"/>
  <c r="L667"/>
  <c r="N667" s="1"/>
  <c r="L666"/>
  <c r="L665"/>
  <c r="L664"/>
  <c r="L663"/>
  <c r="N663" s="1"/>
  <c r="O663" s="1"/>
  <c r="L662"/>
  <c r="L661"/>
  <c r="L660"/>
  <c r="L659"/>
  <c r="N659" s="1"/>
  <c r="O659" s="1"/>
  <c r="L658"/>
  <c r="L657"/>
  <c r="L656"/>
  <c r="L655"/>
  <c r="N655" s="1"/>
  <c r="L654"/>
  <c r="L653"/>
  <c r="L652"/>
  <c r="L651"/>
  <c r="L650"/>
  <c r="L649"/>
  <c r="L648"/>
  <c r="L647"/>
  <c r="L646"/>
  <c r="L645"/>
  <c r="L644"/>
  <c r="L643"/>
  <c r="L642"/>
  <c r="L641"/>
  <c r="L640"/>
  <c r="L639"/>
  <c r="L638"/>
  <c r="L637"/>
  <c r="L636"/>
  <c r="L635"/>
  <c r="L634"/>
  <c r="L633"/>
  <c r="L632"/>
  <c r="L631"/>
  <c r="L630"/>
  <c r="L629"/>
  <c r="L628"/>
  <c r="L627"/>
  <c r="L626"/>
  <c r="L625"/>
  <c r="L624"/>
  <c r="L623"/>
  <c r="L622"/>
  <c r="L621"/>
  <c r="L620"/>
  <c r="L619"/>
  <c r="L618"/>
  <c r="L617"/>
  <c r="L616"/>
  <c r="L615"/>
  <c r="L614"/>
  <c r="L613"/>
  <c r="L612"/>
  <c r="L611"/>
  <c r="L610"/>
  <c r="L609"/>
  <c r="L608"/>
  <c r="L607"/>
  <c r="L606"/>
  <c r="L605"/>
  <c r="L604"/>
  <c r="L603"/>
  <c r="L602"/>
  <c r="L601"/>
  <c r="L600"/>
  <c r="L599"/>
  <c r="L598"/>
  <c r="L597"/>
  <c r="L596"/>
  <c r="L595"/>
  <c r="L594"/>
  <c r="L593"/>
  <c r="L592"/>
  <c r="L591"/>
  <c r="L590"/>
  <c r="L589"/>
  <c r="L588"/>
  <c r="L587"/>
  <c r="L586"/>
  <c r="L585"/>
  <c r="L584"/>
  <c r="L583"/>
  <c r="L582"/>
  <c r="L581"/>
  <c r="L580"/>
  <c r="L579"/>
  <c r="N579" s="1"/>
  <c r="L578"/>
  <c r="L577"/>
  <c r="N577" s="1"/>
  <c r="O577" s="1"/>
  <c r="L576"/>
  <c r="L575"/>
  <c r="L574"/>
  <c r="L573"/>
  <c r="L572"/>
  <c r="L571"/>
  <c r="N571" s="1"/>
  <c r="L570"/>
  <c r="L569"/>
  <c r="N569" s="1"/>
  <c r="L568"/>
  <c r="L567"/>
  <c r="N567" s="1"/>
  <c r="L566"/>
  <c r="L565"/>
  <c r="N565" s="1"/>
  <c r="O565" s="1"/>
  <c r="L564"/>
  <c r="L563"/>
  <c r="N563" s="1"/>
  <c r="L562"/>
  <c r="L561"/>
  <c r="N561" s="1"/>
  <c r="L560"/>
  <c r="L559"/>
  <c r="L558"/>
  <c r="L557"/>
  <c r="N557" s="1"/>
  <c r="L556"/>
  <c r="L555"/>
  <c r="N555" s="1"/>
  <c r="L554"/>
  <c r="L553"/>
  <c r="N553" s="1"/>
  <c r="O553" s="1"/>
  <c r="L552"/>
  <c r="L551"/>
  <c r="N551" s="1"/>
  <c r="L550"/>
  <c r="L549"/>
  <c r="N549" s="1"/>
  <c r="L548"/>
  <c r="L547"/>
  <c r="N547" s="1"/>
  <c r="L546"/>
  <c r="L545"/>
  <c r="N545" s="1"/>
  <c r="O545" s="1"/>
  <c r="L544"/>
  <c r="L543"/>
  <c r="L542"/>
  <c r="L541"/>
  <c r="N541" s="1"/>
  <c r="L540"/>
  <c r="L539"/>
  <c r="N539" s="1"/>
  <c r="L538"/>
  <c r="L537"/>
  <c r="N537" s="1"/>
  <c r="O537" s="1"/>
  <c r="L536"/>
  <c r="L535"/>
  <c r="N535" s="1"/>
  <c r="L534"/>
  <c r="L533"/>
  <c r="N533" s="1"/>
  <c r="O533" s="1"/>
  <c r="L532"/>
  <c r="L531"/>
  <c r="N531" s="1"/>
  <c r="L530"/>
  <c r="L529"/>
  <c r="N529" s="1"/>
  <c r="L528"/>
  <c r="L527"/>
  <c r="L526"/>
  <c r="L525"/>
  <c r="N525" s="1"/>
  <c r="O525" s="1"/>
  <c r="L524"/>
  <c r="L523"/>
  <c r="N523" s="1"/>
  <c r="L522"/>
  <c r="L521"/>
  <c r="N521" s="1"/>
  <c r="L520"/>
  <c r="L519"/>
  <c r="N519" s="1"/>
  <c r="L518"/>
  <c r="L517"/>
  <c r="N517" s="1"/>
  <c r="O517" s="1"/>
  <c r="L516"/>
  <c r="L515"/>
  <c r="N515" s="1"/>
  <c r="L514"/>
  <c r="L513"/>
  <c r="N513" s="1"/>
  <c r="O513" s="1"/>
  <c r="L512"/>
  <c r="L511"/>
  <c r="L510"/>
  <c r="L509"/>
  <c r="N509" s="1"/>
  <c r="L508"/>
  <c r="L507"/>
  <c r="N507" s="1"/>
  <c r="L506"/>
  <c r="L505"/>
  <c r="N505" s="1"/>
  <c r="L504"/>
  <c r="L503"/>
  <c r="N503" s="1"/>
  <c r="L502"/>
  <c r="L501"/>
  <c r="N501" s="1"/>
  <c r="L500"/>
  <c r="L499"/>
  <c r="N499" s="1"/>
  <c r="L498"/>
  <c r="L497"/>
  <c r="N497" s="1"/>
  <c r="O497" s="1"/>
  <c r="L496"/>
  <c r="L495"/>
  <c r="L494"/>
  <c r="L493"/>
  <c r="N493" s="1"/>
  <c r="L492"/>
  <c r="L491"/>
  <c r="N491" s="1"/>
  <c r="O491" s="1"/>
  <c r="L490"/>
  <c r="L489"/>
  <c r="N489" s="1"/>
  <c r="L488"/>
  <c r="L487"/>
  <c r="N487" s="1"/>
  <c r="L486"/>
  <c r="L485"/>
  <c r="N485" s="1"/>
  <c r="O485" s="1"/>
  <c r="L484"/>
  <c r="L483"/>
  <c r="N483" s="1"/>
  <c r="L482"/>
  <c r="L481"/>
  <c r="N481" s="1"/>
  <c r="L480"/>
  <c r="L479"/>
  <c r="L478"/>
  <c r="L477"/>
  <c r="N477" s="1"/>
  <c r="O477" s="1"/>
  <c r="L476"/>
  <c r="L475"/>
  <c r="N475" s="1"/>
  <c r="L474"/>
  <c r="L473"/>
  <c r="N473" s="1"/>
  <c r="L472"/>
  <c r="L471"/>
  <c r="N471" s="1"/>
  <c r="O471" s="1"/>
  <c r="L470"/>
  <c r="L469"/>
  <c r="N469" s="1"/>
  <c r="L468"/>
  <c r="L467"/>
  <c r="N467" s="1"/>
  <c r="L466"/>
  <c r="L465"/>
  <c r="N465" s="1"/>
  <c r="O465" s="1"/>
  <c r="L464"/>
  <c r="L463"/>
  <c r="L462"/>
  <c r="L461"/>
  <c r="N461" s="1"/>
  <c r="L460"/>
  <c r="L459"/>
  <c r="N459" s="1"/>
  <c r="L458"/>
  <c r="L457"/>
  <c r="L456"/>
  <c r="L455"/>
  <c r="L454"/>
  <c r="L453"/>
  <c r="L452"/>
  <c r="L451"/>
  <c r="N451" s="1"/>
  <c r="O451" s="1"/>
  <c r="L450"/>
  <c r="L449"/>
  <c r="L448"/>
  <c r="L447"/>
  <c r="L446"/>
  <c r="L445"/>
  <c r="L444"/>
  <c r="L443"/>
  <c r="N443" s="1"/>
  <c r="L442"/>
  <c r="L441"/>
  <c r="L440"/>
  <c r="L439"/>
  <c r="L438"/>
  <c r="L437"/>
  <c r="L436"/>
  <c r="L435"/>
  <c r="L434"/>
  <c r="L433"/>
  <c r="L432"/>
  <c r="L431"/>
  <c r="L430"/>
  <c r="L429"/>
  <c r="L428"/>
  <c r="L427"/>
  <c r="L426"/>
  <c r="L425"/>
  <c r="L424"/>
  <c r="L423"/>
  <c r="L422"/>
  <c r="L421"/>
  <c r="L420"/>
  <c r="L419"/>
  <c r="L418"/>
  <c r="L417"/>
  <c r="L416"/>
  <c r="L415"/>
  <c r="L414"/>
  <c r="L413"/>
  <c r="L412"/>
  <c r="L411"/>
  <c r="L410"/>
  <c r="L409"/>
  <c r="L408"/>
  <c r="N408" s="1"/>
  <c r="L407"/>
  <c r="L406"/>
  <c r="N406" s="1"/>
  <c r="L405"/>
  <c r="L404"/>
  <c r="N404" s="1"/>
  <c r="L403"/>
  <c r="L402"/>
  <c r="N402" s="1"/>
  <c r="L401"/>
  <c r="L400"/>
  <c r="N400" s="1"/>
  <c r="L399"/>
  <c r="L398"/>
  <c r="N398" s="1"/>
  <c r="L397"/>
  <c r="L396"/>
  <c r="N396" s="1"/>
  <c r="L395"/>
  <c r="L394"/>
  <c r="N394" s="1"/>
  <c r="L393"/>
  <c r="N393" s="1"/>
  <c r="L392"/>
  <c r="N392" s="1"/>
  <c r="L391"/>
  <c r="L390"/>
  <c r="L389"/>
  <c r="L388"/>
  <c r="L387"/>
  <c r="L386"/>
  <c r="L385"/>
  <c r="N385" s="1"/>
  <c r="L384"/>
  <c r="L383"/>
  <c r="L382"/>
  <c r="L381"/>
  <c r="N381" s="1"/>
  <c r="L380"/>
  <c r="L379"/>
  <c r="L378"/>
  <c r="L377"/>
  <c r="N377" s="1"/>
  <c r="L376"/>
  <c r="L375"/>
  <c r="L374"/>
  <c r="L373"/>
  <c r="N373" s="1"/>
  <c r="L372"/>
  <c r="L371"/>
  <c r="L370"/>
  <c r="L369"/>
  <c r="N369" s="1"/>
  <c r="L368"/>
  <c r="L367"/>
  <c r="L366"/>
  <c r="L365"/>
  <c r="N365" s="1"/>
  <c r="L364"/>
  <c r="L363"/>
  <c r="L362"/>
  <c r="L361"/>
  <c r="N361" s="1"/>
  <c r="L360"/>
  <c r="L359"/>
  <c r="L358"/>
  <c r="L357"/>
  <c r="L356"/>
  <c r="L355"/>
  <c r="L354"/>
  <c r="L353"/>
  <c r="L352"/>
  <c r="L351"/>
  <c r="L350"/>
  <c r="L349"/>
  <c r="L348"/>
  <c r="L347"/>
  <c r="L346"/>
  <c r="L345"/>
  <c r="L344"/>
  <c r="L343"/>
  <c r="L342"/>
  <c r="L341"/>
  <c r="L340"/>
  <c r="L339"/>
  <c r="L338"/>
  <c r="L337"/>
  <c r="L336"/>
  <c r="L335"/>
  <c r="L334"/>
  <c r="L333"/>
  <c r="L332"/>
  <c r="L331"/>
  <c r="L330"/>
  <c r="L329"/>
  <c r="L328"/>
  <c r="L327"/>
  <c r="L326"/>
  <c r="L325"/>
  <c r="L324"/>
  <c r="L323"/>
  <c r="L322"/>
  <c r="L321"/>
  <c r="L320"/>
  <c r="L319"/>
  <c r="L318"/>
  <c r="L317"/>
  <c r="L316"/>
  <c r="L315"/>
  <c r="L314"/>
  <c r="L313"/>
  <c r="L312"/>
  <c r="L311"/>
  <c r="L310"/>
  <c r="L309"/>
  <c r="L308"/>
  <c r="L307"/>
  <c r="L306"/>
  <c r="L305"/>
  <c r="L304"/>
  <c r="L303"/>
  <c r="L302"/>
  <c r="L301"/>
  <c r="L300"/>
  <c r="L299"/>
  <c r="L298"/>
  <c r="L297"/>
  <c r="L296"/>
  <c r="L295"/>
  <c r="L294"/>
  <c r="L293"/>
  <c r="L292"/>
  <c r="L291"/>
  <c r="L290"/>
  <c r="L289"/>
  <c r="L288"/>
  <c r="N288" s="1"/>
  <c r="L287"/>
  <c r="L286"/>
  <c r="N286" s="1"/>
  <c r="L285"/>
  <c r="L284"/>
  <c r="N284" s="1"/>
  <c r="L283"/>
  <c r="L282"/>
  <c r="L281"/>
  <c r="L280"/>
  <c r="N280" s="1"/>
  <c r="L279"/>
  <c r="L278"/>
  <c r="N278" s="1"/>
  <c r="L277"/>
  <c r="L276"/>
  <c r="N276" s="1"/>
  <c r="L275"/>
  <c r="L274"/>
  <c r="L273"/>
  <c r="L272"/>
  <c r="N272" s="1"/>
  <c r="L271"/>
  <c r="L270"/>
  <c r="N270" s="1"/>
  <c r="L269"/>
  <c r="L268"/>
  <c r="N268" s="1"/>
  <c r="L267"/>
  <c r="L266"/>
  <c r="N266" s="1"/>
  <c r="L265"/>
  <c r="L264"/>
  <c r="N264" s="1"/>
  <c r="L263"/>
  <c r="L262"/>
  <c r="N262" s="1"/>
  <c r="L261"/>
  <c r="L260"/>
  <c r="N260" s="1"/>
  <c r="L259"/>
  <c r="L258"/>
  <c r="N258" s="1"/>
  <c r="L257"/>
  <c r="L256"/>
  <c r="N256" s="1"/>
  <c r="L255"/>
  <c r="L254"/>
  <c r="N254" s="1"/>
  <c r="L253"/>
  <c r="L252"/>
  <c r="N252" s="1"/>
  <c r="L251"/>
  <c r="L250"/>
  <c r="N250" s="1"/>
  <c r="L249"/>
  <c r="L248"/>
  <c r="N248" s="1"/>
  <c r="L247"/>
  <c r="L246"/>
  <c r="N246" s="1"/>
  <c r="L245"/>
  <c r="L244"/>
  <c r="N244" s="1"/>
  <c r="L243"/>
  <c r="L242"/>
  <c r="N242" s="1"/>
  <c r="L241"/>
  <c r="L240"/>
  <c r="N240" s="1"/>
  <c r="L239"/>
  <c r="L238"/>
  <c r="N238" s="1"/>
  <c r="L237"/>
  <c r="L236"/>
  <c r="N236" s="1"/>
  <c r="L235"/>
  <c r="L234"/>
  <c r="N234" s="1"/>
  <c r="L233"/>
  <c r="L232"/>
  <c r="N232" s="1"/>
  <c r="L231"/>
  <c r="L230"/>
  <c r="N230" s="1"/>
  <c r="L229"/>
  <c r="L228"/>
  <c r="N228" s="1"/>
  <c r="L227"/>
  <c r="L226"/>
  <c r="N226" s="1"/>
  <c r="L225"/>
  <c r="L224"/>
  <c r="N224" s="1"/>
  <c r="L223"/>
  <c r="L222"/>
  <c r="N222" s="1"/>
  <c r="L221"/>
  <c r="L220"/>
  <c r="N220" s="1"/>
  <c r="L219"/>
  <c r="L218"/>
  <c r="N218" s="1"/>
  <c r="L217"/>
  <c r="L216"/>
  <c r="N216" s="1"/>
  <c r="L215"/>
  <c r="L214"/>
  <c r="N214" s="1"/>
  <c r="L213"/>
  <c r="L212"/>
  <c r="N212" s="1"/>
  <c r="L211"/>
  <c r="L210"/>
  <c r="N210" s="1"/>
  <c r="L209"/>
  <c r="L208"/>
  <c r="N208" s="1"/>
  <c r="L207"/>
  <c r="L206"/>
  <c r="N206" s="1"/>
  <c r="L205"/>
  <c r="L204"/>
  <c r="N204" s="1"/>
  <c r="L203"/>
  <c r="L202"/>
  <c r="N202" s="1"/>
  <c r="L201"/>
  <c r="L200"/>
  <c r="N200" s="1"/>
  <c r="L199"/>
  <c r="L198"/>
  <c r="N198" s="1"/>
  <c r="L197"/>
  <c r="L196"/>
  <c r="N196" s="1"/>
  <c r="L195"/>
  <c r="L194"/>
  <c r="N194" s="1"/>
  <c r="L193"/>
  <c r="L192"/>
  <c r="N192" s="1"/>
  <c r="L191"/>
  <c r="L190"/>
  <c r="N190" s="1"/>
  <c r="L189"/>
  <c r="L188"/>
  <c r="N188" s="1"/>
  <c r="L187"/>
  <c r="L186"/>
  <c r="N186" s="1"/>
  <c r="L185"/>
  <c r="L184"/>
  <c r="N184" s="1"/>
  <c r="L183"/>
  <c r="L182"/>
  <c r="L181"/>
  <c r="L180"/>
  <c r="L179"/>
  <c r="L178"/>
  <c r="L177"/>
  <c r="L176"/>
  <c r="L175"/>
  <c r="L174"/>
  <c r="L173"/>
  <c r="L172"/>
  <c r="L171"/>
  <c r="L170"/>
  <c r="L169"/>
  <c r="L168"/>
  <c r="L167"/>
  <c r="L166"/>
  <c r="L165"/>
  <c r="L164"/>
  <c r="L163"/>
  <c r="L162"/>
  <c r="L161"/>
  <c r="L160"/>
  <c r="L159"/>
  <c r="L158"/>
  <c r="L157"/>
  <c r="L156"/>
  <c r="L155"/>
  <c r="L154"/>
  <c r="L153"/>
  <c r="L152"/>
  <c r="L151"/>
  <c r="L150"/>
  <c r="L149"/>
  <c r="L148"/>
  <c r="L147"/>
  <c r="L146"/>
  <c r="L145"/>
  <c r="L144"/>
  <c r="L143"/>
  <c r="L142"/>
  <c r="L141"/>
  <c r="L140"/>
  <c r="L139"/>
  <c r="L138"/>
  <c r="L137"/>
  <c r="L136"/>
  <c r="L135"/>
  <c r="L134"/>
  <c r="L133"/>
  <c r="L132"/>
  <c r="L131"/>
  <c r="L130"/>
  <c r="L129"/>
  <c r="L128"/>
  <c r="L127"/>
  <c r="L126"/>
  <c r="L125"/>
  <c r="L124"/>
  <c r="L123"/>
  <c r="L122"/>
  <c r="L121"/>
  <c r="L120"/>
  <c r="L119"/>
  <c r="L118"/>
  <c r="L117"/>
  <c r="L116"/>
  <c r="L115"/>
  <c r="L114"/>
  <c r="L113"/>
  <c r="L112"/>
  <c r="L111"/>
  <c r="L110"/>
  <c r="L109"/>
  <c r="L108"/>
  <c r="L107"/>
  <c r="L106"/>
  <c r="L105"/>
  <c r="L104"/>
  <c r="L103"/>
  <c r="L102"/>
  <c r="L101"/>
  <c r="L100"/>
  <c r="L99"/>
  <c r="L98"/>
  <c r="L97"/>
  <c r="L96"/>
  <c r="L95"/>
  <c r="L94"/>
  <c r="L93"/>
  <c r="L92"/>
  <c r="L91"/>
  <c r="L90"/>
  <c r="L89"/>
  <c r="L88"/>
  <c r="L87"/>
  <c r="L86"/>
  <c r="L85"/>
  <c r="L84"/>
  <c r="L83"/>
  <c r="L82"/>
  <c r="L81"/>
  <c r="L80"/>
  <c r="L79"/>
  <c r="L78"/>
  <c r="L77"/>
  <c r="L76"/>
  <c r="L75"/>
  <c r="L74"/>
  <c r="L73"/>
  <c r="L72"/>
  <c r="L71"/>
  <c r="L70"/>
  <c r="L69"/>
  <c r="L68"/>
  <c r="L67"/>
  <c r="L66"/>
  <c r="L65"/>
  <c r="L64"/>
  <c r="L63"/>
  <c r="L62"/>
  <c r="L61"/>
  <c r="L60"/>
  <c r="L59"/>
  <c r="L58"/>
  <c r="L57"/>
  <c r="L56"/>
  <c r="L55"/>
  <c r="L54"/>
  <c r="L53"/>
  <c r="L52"/>
  <c r="L51"/>
  <c r="L50"/>
  <c r="L49"/>
  <c r="L48"/>
  <c r="L47"/>
  <c r="L46"/>
  <c r="L45"/>
  <c r="L44"/>
  <c r="L43"/>
  <c r="L42"/>
  <c r="L41"/>
  <c r="L40"/>
  <c r="L39"/>
  <c r="L38"/>
  <c r="L37"/>
  <c r="L36"/>
  <c r="L35"/>
  <c r="L34"/>
  <c r="L33"/>
  <c r="L32"/>
  <c r="L31"/>
  <c r="L30"/>
  <c r="L29"/>
  <c r="L28"/>
  <c r="L27"/>
  <c r="L26"/>
  <c r="L25"/>
  <c r="L24"/>
  <c r="L23"/>
  <c r="L22"/>
  <c r="L21"/>
  <c r="L20"/>
  <c r="L19"/>
  <c r="L18"/>
  <c r="L17"/>
  <c r="L16"/>
  <c r="L15"/>
  <c r="L14"/>
  <c r="L13"/>
  <c r="L12"/>
  <c r="L11"/>
  <c r="L10"/>
  <c r="L9"/>
  <c r="B48"/>
  <c r="D34"/>
  <c r="D33"/>
  <c r="D32"/>
  <c r="D31"/>
  <c r="C30"/>
  <c r="D30" s="1"/>
  <c r="C29"/>
  <c r="D29" s="1"/>
  <c r="C28"/>
  <c r="D28" s="1"/>
  <c r="C27"/>
  <c r="D27" s="1"/>
  <c r="C26"/>
  <c r="D26" s="1"/>
  <c r="C25"/>
  <c r="D25" s="1"/>
  <c r="C24"/>
  <c r="D24" s="1"/>
  <c r="C23"/>
  <c r="D23" s="1"/>
  <c r="C22"/>
  <c r="D22" s="1"/>
  <c r="C21"/>
  <c r="C20"/>
  <c r="D20" s="1"/>
  <c r="C34"/>
  <c r="C33"/>
  <c r="C32"/>
  <c r="C31"/>
  <c r="K2009"/>
  <c r="K1509"/>
  <c r="K1259"/>
  <c r="K1009"/>
  <c r="K809"/>
  <c r="K509"/>
  <c r="K259"/>
  <c r="K109"/>
  <c r="K59"/>
  <c r="K34"/>
  <c r="K9"/>
  <c r="N311"/>
  <c r="N327"/>
  <c r="N343"/>
  <c r="N359"/>
  <c r="O505"/>
  <c r="O557"/>
  <c r="N588"/>
  <c r="O588" s="1"/>
  <c r="N604"/>
  <c r="O604" s="1"/>
  <c r="N620"/>
  <c r="O620" s="1"/>
  <c r="O1189"/>
  <c r="O1490"/>
  <c r="O1501"/>
  <c r="O1526"/>
  <c r="O1544"/>
  <c r="N412"/>
  <c r="O412" s="1"/>
  <c r="N420"/>
  <c r="O420" s="1"/>
  <c r="N428"/>
  <c r="O428" s="1"/>
  <c r="N436"/>
  <c r="O436" s="1"/>
  <c r="N444"/>
  <c r="O444" s="1"/>
  <c r="N452"/>
  <c r="O452" s="1"/>
  <c r="N460"/>
  <c r="O460" s="1"/>
  <c r="N468"/>
  <c r="O468" s="1"/>
  <c r="N476"/>
  <c r="O476" s="1"/>
  <c r="N484"/>
  <c r="O484" s="1"/>
  <c r="N492"/>
  <c r="O492" s="1"/>
  <c r="N500"/>
  <c r="O500" s="1"/>
  <c r="N508"/>
  <c r="O508" s="1"/>
  <c r="N516"/>
  <c r="O516" s="1"/>
  <c r="N524"/>
  <c r="O524" s="1"/>
  <c r="N532"/>
  <c r="O532" s="1"/>
  <c r="N540"/>
  <c r="O540" s="1"/>
  <c r="N548"/>
  <c r="O548" s="1"/>
  <c r="N556"/>
  <c r="O556" s="1"/>
  <c r="N564"/>
  <c r="O564" s="1"/>
  <c r="N572"/>
  <c r="O572" s="1"/>
  <c r="N582"/>
  <c r="O582" s="1"/>
  <c r="N598"/>
  <c r="O598" s="1"/>
  <c r="O655"/>
  <c r="N618"/>
  <c r="O618" s="1"/>
  <c r="N626"/>
  <c r="O626" s="1"/>
  <c r="O847"/>
  <c r="O1503"/>
  <c r="O1520"/>
  <c r="O1536"/>
  <c r="R1959"/>
  <c r="P1959"/>
  <c r="R1958"/>
  <c r="P1958"/>
  <c r="R1957"/>
  <c r="P1957"/>
  <c r="R1956"/>
  <c r="P1956"/>
  <c r="R1955"/>
  <c r="P1955"/>
  <c r="R1954"/>
  <c r="P1954"/>
  <c r="R1953"/>
  <c r="P1953"/>
  <c r="R1952"/>
  <c r="P1952"/>
  <c r="R1951"/>
  <c r="P1951"/>
  <c r="R1950"/>
  <c r="P1950"/>
  <c r="R1949"/>
  <c r="P1949"/>
  <c r="R1948"/>
  <c r="P1948"/>
  <c r="R1947"/>
  <c r="P1947"/>
  <c r="R1946"/>
  <c r="P1946"/>
  <c r="R1945"/>
  <c r="P1945"/>
  <c r="R1944"/>
  <c r="P1944"/>
  <c r="R1943"/>
  <c r="P1943"/>
  <c r="R1942"/>
  <c r="P1942"/>
  <c r="R1941"/>
  <c r="P1941"/>
  <c r="R1940"/>
  <c r="P1940"/>
  <c r="R1939"/>
  <c r="P1939"/>
  <c r="R1938"/>
  <c r="P1938"/>
  <c r="R1937"/>
  <c r="P1937"/>
  <c r="R1936"/>
  <c r="P1936"/>
  <c r="R1935"/>
  <c r="P1935"/>
  <c r="R1934"/>
  <c r="P1934"/>
  <c r="R1933"/>
  <c r="P1933"/>
  <c r="R1932"/>
  <c r="P1932"/>
  <c r="R1931"/>
  <c r="P1931"/>
  <c r="R1930"/>
  <c r="P1930"/>
  <c r="R1929"/>
  <c r="P1929"/>
  <c r="R1928"/>
  <c r="P1928"/>
  <c r="R1927"/>
  <c r="P1927"/>
  <c r="R1926"/>
  <c r="P1926"/>
  <c r="R1925"/>
  <c r="P1925"/>
  <c r="R1924"/>
  <c r="P1924"/>
  <c r="R1923"/>
  <c r="P1923"/>
  <c r="R1922"/>
  <c r="P1922"/>
  <c r="R1921"/>
  <c r="P1921"/>
  <c r="R1920"/>
  <c r="P1920"/>
  <c r="R1919"/>
  <c r="P1919"/>
  <c r="R1918"/>
  <c r="P1918"/>
  <c r="R1917"/>
  <c r="P1917"/>
  <c r="R1916"/>
  <c r="P1916"/>
  <c r="R1915"/>
  <c r="P1915"/>
  <c r="R1914"/>
  <c r="P1914"/>
  <c r="R1913"/>
  <c r="P1913"/>
  <c r="R1912"/>
  <c r="P1912"/>
  <c r="R1911"/>
  <c r="P1911"/>
  <c r="R1910"/>
  <c r="P1910"/>
  <c r="R1909"/>
  <c r="P1909"/>
  <c r="R1908"/>
  <c r="P1908"/>
  <c r="R1907"/>
  <c r="P1907"/>
  <c r="R1906"/>
  <c r="P1906"/>
  <c r="R1905"/>
  <c r="P1905"/>
  <c r="R1904"/>
  <c r="P1904"/>
  <c r="R1903"/>
  <c r="P1903"/>
  <c r="R1902"/>
  <c r="P1902"/>
  <c r="R1901"/>
  <c r="P1901"/>
  <c r="R1900"/>
  <c r="P1900"/>
  <c r="R1899"/>
  <c r="P1899"/>
  <c r="R1898"/>
  <c r="P1898"/>
  <c r="R1897"/>
  <c r="P1897"/>
  <c r="R1896"/>
  <c r="P1896"/>
  <c r="R1895"/>
  <c r="P1895"/>
  <c r="R1894"/>
  <c r="P1894"/>
  <c r="R1893"/>
  <c r="P1893"/>
  <c r="R1892"/>
  <c r="P1892"/>
  <c r="R1891"/>
  <c r="P1891"/>
  <c r="R1890"/>
  <c r="P1890"/>
  <c r="R1889"/>
  <c r="P1889"/>
  <c r="R1888"/>
  <c r="P1888"/>
  <c r="R1887"/>
  <c r="P1887"/>
  <c r="R1886"/>
  <c r="P1886"/>
  <c r="R1885"/>
  <c r="P1885"/>
  <c r="R1884"/>
  <c r="P1884"/>
  <c r="R1883"/>
  <c r="P1883"/>
  <c r="R1882"/>
  <c r="P1882"/>
  <c r="R1881"/>
  <c r="P1881"/>
  <c r="R1880"/>
  <c r="P1880"/>
  <c r="R1879"/>
  <c r="P1879"/>
  <c r="R1878"/>
  <c r="P1878"/>
  <c r="R1877"/>
  <c r="P1877"/>
  <c r="R1876"/>
  <c r="P1876"/>
  <c r="R1875"/>
  <c r="P1875"/>
  <c r="R1874"/>
  <c r="P1874"/>
  <c r="R1873"/>
  <c r="P1873"/>
  <c r="R1872"/>
  <c r="P1872"/>
  <c r="R1871"/>
  <c r="P1871"/>
  <c r="R1870"/>
  <c r="P1870"/>
  <c r="R1869"/>
  <c r="P1869"/>
  <c r="R1868"/>
  <c r="P1868"/>
  <c r="R1867"/>
  <c r="P1867"/>
  <c r="R1866"/>
  <c r="P1866"/>
  <c r="R1865"/>
  <c r="P1865"/>
  <c r="R1864"/>
  <c r="P1864"/>
  <c r="R1863"/>
  <c r="P1863"/>
  <c r="R1862"/>
  <c r="P1862"/>
  <c r="R1861"/>
  <c r="P1861"/>
  <c r="R1860"/>
  <c r="P1860"/>
  <c r="R1859"/>
  <c r="P1859"/>
  <c r="R1858"/>
  <c r="P1858"/>
  <c r="R1857"/>
  <c r="P1857"/>
  <c r="R1856"/>
  <c r="P1856"/>
  <c r="R1855"/>
  <c r="P1855"/>
  <c r="R1854"/>
  <c r="P1854"/>
  <c r="R1853"/>
  <c r="P1853"/>
  <c r="R1852"/>
  <c r="P1852"/>
  <c r="R1851"/>
  <c r="P1851"/>
  <c r="R1850"/>
  <c r="P1850"/>
  <c r="R1849"/>
  <c r="P1849"/>
  <c r="R1848"/>
  <c r="P1848"/>
  <c r="R1847"/>
  <c r="P1847"/>
  <c r="R1846"/>
  <c r="P1846"/>
  <c r="R1845"/>
  <c r="P1845"/>
  <c r="R1844"/>
  <c r="P1844"/>
  <c r="S1959"/>
  <c r="Q1959"/>
  <c r="S1958"/>
  <c r="Q1958"/>
  <c r="S1957"/>
  <c r="Q1957"/>
  <c r="S1956"/>
  <c r="Q1956"/>
  <c r="S1955"/>
  <c r="Q1955"/>
  <c r="S1954"/>
  <c r="Q1954"/>
  <c r="S1953"/>
  <c r="Q1953"/>
  <c r="S1952"/>
  <c r="Q1952"/>
  <c r="S1951"/>
  <c r="Q1951"/>
  <c r="S1950"/>
  <c r="Q1950"/>
  <c r="S1949"/>
  <c r="Q1949"/>
  <c r="S1948"/>
  <c r="Q1948"/>
  <c r="S1947"/>
  <c r="Q1947"/>
  <c r="S1946"/>
  <c r="Q1946"/>
  <c r="S1945"/>
  <c r="Q1945"/>
  <c r="S1944"/>
  <c r="Q1944"/>
  <c r="S1943"/>
  <c r="Q1943"/>
  <c r="S1942"/>
  <c r="Q1942"/>
  <c r="S1941"/>
  <c r="Q1941"/>
  <c r="S1940"/>
  <c r="Q1940"/>
  <c r="S1939"/>
  <c r="Q1939"/>
  <c r="S1938"/>
  <c r="Q1938"/>
  <c r="S1937"/>
  <c r="Q1937"/>
  <c r="S1936"/>
  <c r="Q1936"/>
  <c r="S1935"/>
  <c r="Q1935"/>
  <c r="S1934"/>
  <c r="Q1934"/>
  <c r="S1933"/>
  <c r="Q1933"/>
  <c r="S1932"/>
  <c r="Q1932"/>
  <c r="S1931"/>
  <c r="Q1931"/>
  <c r="S1930"/>
  <c r="Q1930"/>
  <c r="S1929"/>
  <c r="Q1929"/>
  <c r="S1928"/>
  <c r="Q1928"/>
  <c r="S1927"/>
  <c r="Q1927"/>
  <c r="S1926"/>
  <c r="Q1926"/>
  <c r="S1925"/>
  <c r="Q1925"/>
  <c r="S1924"/>
  <c r="Q1924"/>
  <c r="S1923"/>
  <c r="Q1923"/>
  <c r="S1922"/>
  <c r="Q1922"/>
  <c r="S1921"/>
  <c r="Q1921"/>
  <c r="S1920"/>
  <c r="Q1920"/>
  <c r="S1919"/>
  <c r="Q1919"/>
  <c r="S1918"/>
  <c r="Q1918"/>
  <c r="S1917"/>
  <c r="Q1917"/>
  <c r="S1916"/>
  <c r="Q1916"/>
  <c r="S1915"/>
  <c r="Q1915"/>
  <c r="S1914"/>
  <c r="Q1914"/>
  <c r="S1913"/>
  <c r="Q1913"/>
  <c r="S1912"/>
  <c r="Q1912"/>
  <c r="S1911"/>
  <c r="Q1911"/>
  <c r="S1910"/>
  <c r="Q1910"/>
  <c r="S1909"/>
  <c r="Q1909"/>
  <c r="S1908"/>
  <c r="Q1908"/>
  <c r="S1907"/>
  <c r="Q1907"/>
  <c r="S1906"/>
  <c r="Q1906"/>
  <c r="S1905"/>
  <c r="Q1905"/>
  <c r="S1904"/>
  <c r="Q1904"/>
  <c r="S1903"/>
  <c r="Q1903"/>
  <c r="S1902"/>
  <c r="Q1902"/>
  <c r="S1901"/>
  <c r="Q1901"/>
  <c r="S1900"/>
  <c r="Q1900"/>
  <c r="S1899"/>
  <c r="Q1899"/>
  <c r="S1898"/>
  <c r="Q1898"/>
  <c r="S1897"/>
  <c r="Q1897"/>
  <c r="S1896"/>
  <c r="Q1896"/>
  <c r="S1895"/>
  <c r="Q1895"/>
  <c r="S1894"/>
  <c r="Q1894"/>
  <c r="S1893"/>
  <c r="Q1893"/>
  <c r="S1892"/>
  <c r="Q1892"/>
  <c r="S1891"/>
  <c r="Q1891"/>
  <c r="S1890"/>
  <c r="Q1890"/>
  <c r="S1889"/>
  <c r="Q1889"/>
  <c r="S1888"/>
  <c r="Q1888"/>
  <c r="S1887"/>
  <c r="Q1887"/>
  <c r="S1886"/>
  <c r="Q1886"/>
  <c r="S1885"/>
  <c r="Q1885"/>
  <c r="S1884"/>
  <c r="Q1884"/>
  <c r="S1883"/>
  <c r="Q1883"/>
  <c r="S1882"/>
  <c r="Q1882"/>
  <c r="S1881"/>
  <c r="Q1881"/>
  <c r="S1880"/>
  <c r="Q1880"/>
  <c r="S1879"/>
  <c r="Q1879"/>
  <c r="S1878"/>
  <c r="Q1878"/>
  <c r="S1877"/>
  <c r="Q1877"/>
  <c r="S1876"/>
  <c r="Q1876"/>
  <c r="S1875"/>
  <c r="Q1875"/>
  <c r="S1874"/>
  <c r="Q1874"/>
  <c r="S1873"/>
  <c r="Q1873"/>
  <c r="S1872"/>
  <c r="Q1872"/>
  <c r="S1871"/>
  <c r="Q1871"/>
  <c r="S1870"/>
  <c r="Q1870"/>
  <c r="S1869"/>
  <c r="Q1869"/>
  <c r="S1868"/>
  <c r="Q1868"/>
  <c r="S1867"/>
  <c r="Q1867"/>
  <c r="S1866"/>
  <c r="Q1866"/>
  <c r="S1865"/>
  <c r="Q1865"/>
  <c r="S1864"/>
  <c r="Q1864"/>
  <c r="S1863"/>
  <c r="Q1863"/>
  <c r="S1862"/>
  <c r="Q1862"/>
  <c r="S1861"/>
  <c r="Q1861"/>
  <c r="S1860"/>
  <c r="Q1860"/>
  <c r="S1859"/>
  <c r="Q1859"/>
  <c r="S1858"/>
  <c r="Q1858"/>
  <c r="S1857"/>
  <c r="Q1857"/>
  <c r="S1856"/>
  <c r="Q1856"/>
  <c r="S1855"/>
  <c r="Q1855"/>
  <c r="S1854"/>
  <c r="Q1854"/>
  <c r="S1853"/>
  <c r="Q1853"/>
  <c r="S1852"/>
  <c r="Q1852"/>
  <c r="S1851"/>
  <c r="Q1851"/>
  <c r="S1850"/>
  <c r="Q1850"/>
  <c r="S1849"/>
  <c r="Q1849"/>
  <c r="S1848"/>
  <c r="Q1848"/>
  <c r="S1847"/>
  <c r="Q1847"/>
  <c r="S1846"/>
  <c r="Q1846"/>
  <c r="S1845"/>
  <c r="Q1845"/>
  <c r="S1844"/>
  <c r="Q1844"/>
  <c r="S1843"/>
  <c r="Q1843"/>
  <c r="S1842"/>
  <c r="Q1842"/>
  <c r="S1841"/>
  <c r="Q1841"/>
  <c r="S1840"/>
  <c r="Q1840"/>
  <c r="S1839"/>
  <c r="Q1839"/>
  <c r="S1838"/>
  <c r="Q1838"/>
  <c r="S1837"/>
  <c r="Q1837"/>
  <c r="S1836"/>
  <c r="Q1836"/>
  <c r="S1835"/>
  <c r="Q1835"/>
  <c r="S1834"/>
  <c r="Q1834"/>
  <c r="S1833"/>
  <c r="Q1833"/>
  <c r="S1832"/>
  <c r="P1843"/>
  <c r="P1842"/>
  <c r="P1841"/>
  <c r="P1840"/>
  <c r="P1839"/>
  <c r="P1838"/>
  <c r="P1837"/>
  <c r="P1836"/>
  <c r="P1835"/>
  <c r="P1834"/>
  <c r="P1833"/>
  <c r="Q1832"/>
  <c r="S1831"/>
  <c r="Q1831"/>
  <c r="S1830"/>
  <c r="Q1830"/>
  <c r="S1829"/>
  <c r="Q1829"/>
  <c r="S1828"/>
  <c r="Q1828"/>
  <c r="S1827"/>
  <c r="Q1827"/>
  <c r="S1826"/>
  <c r="Q1826"/>
  <c r="S1825"/>
  <c r="Q1825"/>
  <c r="S1824"/>
  <c r="Q1824"/>
  <c r="S1823"/>
  <c r="Q1823"/>
  <c r="S1822"/>
  <c r="Q1822"/>
  <c r="S1821"/>
  <c r="Q1821"/>
  <c r="S1820"/>
  <c r="Q1820"/>
  <c r="S1819"/>
  <c r="Q1819"/>
  <c r="S1818"/>
  <c r="Q1818"/>
  <c r="S1817"/>
  <c r="Q1817"/>
  <c r="S1816"/>
  <c r="Q1816"/>
  <c r="S1815"/>
  <c r="Q1815"/>
  <c r="S1814"/>
  <c r="Q1814"/>
  <c r="S1813"/>
  <c r="Q1813"/>
  <c r="S1812"/>
  <c r="Q1812"/>
  <c r="S1811"/>
  <c r="Q1811"/>
  <c r="S1810"/>
  <c r="Q1810"/>
  <c r="S1809"/>
  <c r="Q1809"/>
  <c r="S1808"/>
  <c r="Q1808"/>
  <c r="S1807"/>
  <c r="Q1807"/>
  <c r="S1806"/>
  <c r="Q1806"/>
  <c r="S1805"/>
  <c r="Q1805"/>
  <c r="S1804"/>
  <c r="Q1804"/>
  <c r="S1803"/>
  <c r="Q1803"/>
  <c r="S1802"/>
  <c r="Q1802"/>
  <c r="S1801"/>
  <c r="Q1801"/>
  <c r="S1800"/>
  <c r="Q1800"/>
  <c r="S1799"/>
  <c r="Q1799"/>
  <c r="S1798"/>
  <c r="Q1798"/>
  <c r="S1797"/>
  <c r="Q1797"/>
  <c r="S1796"/>
  <c r="Q1796"/>
  <c r="S1795"/>
  <c r="Q1795"/>
  <c r="S1794"/>
  <c r="Q1794"/>
  <c r="S1793"/>
  <c r="Q1793"/>
  <c r="S1792"/>
  <c r="Q1792"/>
  <c r="S1791"/>
  <c r="Q1791"/>
  <c r="S1790"/>
  <c r="Q1790"/>
  <c r="S1789"/>
  <c r="Q1789"/>
  <c r="S1788"/>
  <c r="Q1788"/>
  <c r="S1787"/>
  <c r="Q1787"/>
  <c r="S1786"/>
  <c r="Q1786"/>
  <c r="S1785"/>
  <c r="Q1785"/>
  <c r="S1784"/>
  <c r="Q1784"/>
  <c r="S1783"/>
  <c r="Q1783"/>
  <c r="S1782"/>
  <c r="Q1782"/>
  <c r="S1781"/>
  <c r="Q1781"/>
  <c r="S1780"/>
  <c r="Q1780"/>
  <c r="S1779"/>
  <c r="Q1779"/>
  <c r="S1778"/>
  <c r="Q1778"/>
  <c r="S1777"/>
  <c r="Q1777"/>
  <c r="S1776"/>
  <c r="Q1776"/>
  <c r="S1775"/>
  <c r="Q1775"/>
  <c r="S1774"/>
  <c r="Q1774"/>
  <c r="S1773"/>
  <c r="Q1773"/>
  <c r="S1772"/>
  <c r="Q1772"/>
  <c r="S1771"/>
  <c r="Q1771"/>
  <c r="S1770"/>
  <c r="Q1770"/>
  <c r="S1769"/>
  <c r="Q1769"/>
  <c r="S1768"/>
  <c r="Q1768"/>
  <c r="S1767"/>
  <c r="Q1767"/>
  <c r="S1766"/>
  <c r="Q1766"/>
  <c r="S1765"/>
  <c r="Q1765"/>
  <c r="S1764"/>
  <c r="Q1764"/>
  <c r="S1763"/>
  <c r="Q1763"/>
  <c r="S1762"/>
  <c r="Q1762"/>
  <c r="S1761"/>
  <c r="Q1761"/>
  <c r="S1760"/>
  <c r="Q1760"/>
  <c r="S1759"/>
  <c r="Q1759"/>
  <c r="S1758"/>
  <c r="Q1758"/>
  <c r="S1757"/>
  <c r="Q1757"/>
  <c r="S1756"/>
  <c r="Q1756"/>
  <c r="S1755"/>
  <c r="Q1755"/>
  <c r="S1754"/>
  <c r="Q1754"/>
  <c r="S1753"/>
  <c r="Q1753"/>
  <c r="S1752"/>
  <c r="Q1752"/>
  <c r="S1751"/>
  <c r="Q1751"/>
  <c r="S1750"/>
  <c r="Q1750"/>
  <c r="S1749"/>
  <c r="Q1749"/>
  <c r="S1748"/>
  <c r="Q1748"/>
  <c r="S1747"/>
  <c r="Q1747"/>
  <c r="S1746"/>
  <c r="Q1746"/>
  <c r="S1745"/>
  <c r="Q1745"/>
  <c r="S1744"/>
  <c r="Q1744"/>
  <c r="S1743"/>
  <c r="Q1743"/>
  <c r="S1742"/>
  <c r="Q1742"/>
  <c r="S1741"/>
  <c r="Q1741"/>
  <c r="S1740"/>
  <c r="Q1740"/>
  <c r="S1739"/>
  <c r="Q1739"/>
  <c r="S1738"/>
  <c r="Q1738"/>
  <c r="S1737"/>
  <c r="Q1737"/>
  <c r="S1736"/>
  <c r="Q1736"/>
  <c r="S1735"/>
  <c r="Q1735"/>
  <c r="S1734"/>
  <c r="Q1734"/>
  <c r="S1733"/>
  <c r="Q1733"/>
  <c r="S1732"/>
  <c r="Q1732"/>
  <c r="S1731"/>
  <c r="Q1731"/>
  <c r="S1730"/>
  <c r="Q1730"/>
  <c r="S1729"/>
  <c r="Q1729"/>
  <c r="S1728"/>
  <c r="Q1728"/>
  <c r="S1727"/>
  <c r="Q1727"/>
  <c r="S1726"/>
  <c r="Q1726"/>
  <c r="S1725"/>
  <c r="Q1725"/>
  <c r="S1724"/>
  <c r="Q1724"/>
  <c r="S1723"/>
  <c r="Q1723"/>
  <c r="S1722"/>
  <c r="Q1722"/>
  <c r="S1721"/>
  <c r="Q1721"/>
  <c r="S1720"/>
  <c r="Q1720"/>
  <c r="S1719"/>
  <c r="Q1719"/>
  <c r="S1718"/>
  <c r="Q1718"/>
  <c r="S1717"/>
  <c r="Q1717"/>
  <c r="S1716"/>
  <c r="Q1716"/>
  <c r="S1715"/>
  <c r="Q1715"/>
  <c r="S1714"/>
  <c r="Q1714"/>
  <c r="S1713"/>
  <c r="Q1713"/>
  <c r="S1712"/>
  <c r="Q1712"/>
  <c r="S1711"/>
  <c r="Q1711"/>
  <c r="S1710"/>
  <c r="Q1710"/>
  <c r="R1843"/>
  <c r="R1842"/>
  <c r="R1841"/>
  <c r="R1840"/>
  <c r="R1839"/>
  <c r="R1838"/>
  <c r="R1837"/>
  <c r="R1836"/>
  <c r="R1835"/>
  <c r="R1834"/>
  <c r="R1833"/>
  <c r="R1832"/>
  <c r="P1832"/>
  <c r="R1831"/>
  <c r="P1831"/>
  <c r="R1830"/>
  <c r="P1830"/>
  <c r="R1829"/>
  <c r="P1829"/>
  <c r="R1828"/>
  <c r="P1828"/>
  <c r="R1827"/>
  <c r="P1827"/>
  <c r="R1826"/>
  <c r="P1826"/>
  <c r="R1825"/>
  <c r="P1825"/>
  <c r="R1824"/>
  <c r="P1824"/>
  <c r="R1823"/>
  <c r="P1823"/>
  <c r="R1822"/>
  <c r="P1822"/>
  <c r="R1821"/>
  <c r="P1821"/>
  <c r="R1820"/>
  <c r="P1820"/>
  <c r="R1819"/>
  <c r="P1819"/>
  <c r="R1818"/>
  <c r="P1818"/>
  <c r="R1817"/>
  <c r="P1817"/>
  <c r="R1816"/>
  <c r="P1816"/>
  <c r="R1815"/>
  <c r="P1815"/>
  <c r="R1814"/>
  <c r="P1814"/>
  <c r="R1813"/>
  <c r="P1813"/>
  <c r="R1812"/>
  <c r="P1812"/>
  <c r="R1811"/>
  <c r="P1811"/>
  <c r="R1810"/>
  <c r="P1810"/>
  <c r="R1809"/>
  <c r="P1809"/>
  <c r="R1808"/>
  <c r="P1808"/>
  <c r="R1807"/>
  <c r="P1807"/>
  <c r="R1806"/>
  <c r="P1806"/>
  <c r="R1805"/>
  <c r="P1805"/>
  <c r="R1804"/>
  <c r="P1804"/>
  <c r="R1803"/>
  <c r="P1803"/>
  <c r="R1802"/>
  <c r="P1802"/>
  <c r="R1801"/>
  <c r="P1801"/>
  <c r="R1800"/>
  <c r="P1800"/>
  <c r="R1799"/>
  <c r="P1799"/>
  <c r="R1798"/>
  <c r="P1798"/>
  <c r="R1797"/>
  <c r="P1797"/>
  <c r="R1796"/>
  <c r="P1796"/>
  <c r="R1795"/>
  <c r="P1795"/>
  <c r="R1794"/>
  <c r="P1794"/>
  <c r="R1793"/>
  <c r="P1793"/>
  <c r="R1792"/>
  <c r="P1792"/>
  <c r="R1791"/>
  <c r="P1791"/>
  <c r="R1790"/>
  <c r="P1790"/>
  <c r="R1789"/>
  <c r="P1789"/>
  <c r="R1788"/>
  <c r="P1788"/>
  <c r="R1787"/>
  <c r="P1787"/>
  <c r="R1786"/>
  <c r="P1786"/>
  <c r="R1785"/>
  <c r="P1785"/>
  <c r="R1784"/>
  <c r="P1784"/>
  <c r="R1783"/>
  <c r="P1783"/>
  <c r="R1782"/>
  <c r="P1782"/>
  <c r="R1781"/>
  <c r="P1781"/>
  <c r="R1780"/>
  <c r="P1780"/>
  <c r="R1779"/>
  <c r="P1779"/>
  <c r="R1778"/>
  <c r="P1778"/>
  <c r="R1777"/>
  <c r="P1777"/>
  <c r="R1776"/>
  <c r="P1776"/>
  <c r="R1775"/>
  <c r="P1775"/>
  <c r="R1774"/>
  <c r="P1774"/>
  <c r="R1773"/>
  <c r="P1773"/>
  <c r="R1772"/>
  <c r="P1772"/>
  <c r="R1771"/>
  <c r="P1771"/>
  <c r="R1770"/>
  <c r="P1770"/>
  <c r="R1769"/>
  <c r="P1769"/>
  <c r="R1768"/>
  <c r="P1768"/>
  <c r="R1767"/>
  <c r="P1767"/>
  <c r="R1766"/>
  <c r="P1766"/>
  <c r="R1765"/>
  <c r="P1765"/>
  <c r="R1764"/>
  <c r="P1764"/>
  <c r="R1763"/>
  <c r="P1763"/>
  <c r="R1762"/>
  <c r="P1762"/>
  <c r="R1761"/>
  <c r="P1761"/>
  <c r="R1760"/>
  <c r="P1760"/>
  <c r="R1759"/>
  <c r="P1759"/>
  <c r="R1758"/>
  <c r="P1758"/>
  <c r="R1757"/>
  <c r="P1757"/>
  <c r="R1756"/>
  <c r="P1756"/>
  <c r="R1755"/>
  <c r="P1755"/>
  <c r="R1754"/>
  <c r="P1754"/>
  <c r="R1753"/>
  <c r="P1753"/>
  <c r="R1752"/>
  <c r="P1752"/>
  <c r="R1751"/>
  <c r="P1751"/>
  <c r="R1750"/>
  <c r="P1750"/>
  <c r="R1749"/>
  <c r="P1749"/>
  <c r="R1748"/>
  <c r="P1748"/>
  <c r="R1747"/>
  <c r="P1747"/>
  <c r="R1746"/>
  <c r="P1746"/>
  <c r="R1745"/>
  <c r="P1745"/>
  <c r="R1744"/>
  <c r="P1744"/>
  <c r="R1743"/>
  <c r="P1743"/>
  <c r="R1742"/>
  <c r="P1742"/>
  <c r="R1741"/>
  <c r="P1741"/>
  <c r="R1740"/>
  <c r="P1740"/>
  <c r="R1739"/>
  <c r="P1739"/>
  <c r="R1738"/>
  <c r="P1738"/>
  <c r="R1737"/>
  <c r="P1737"/>
  <c r="R1736"/>
  <c r="P1736"/>
  <c r="R1735"/>
  <c r="P1735"/>
  <c r="R1734"/>
  <c r="P1734"/>
  <c r="R1733"/>
  <c r="P1733"/>
  <c r="R1732"/>
  <c r="P1732"/>
  <c r="R1731"/>
  <c r="P1731"/>
  <c r="R1730"/>
  <c r="P1730"/>
  <c r="R1729"/>
  <c r="P1729"/>
  <c r="R1728"/>
  <c r="P1728"/>
  <c r="R1727"/>
  <c r="P1727"/>
  <c r="R1726"/>
  <c r="R1725"/>
  <c r="R1724"/>
  <c r="R1723"/>
  <c r="R1722"/>
  <c r="R1721"/>
  <c r="R1720"/>
  <c r="R1719"/>
  <c r="R1718"/>
  <c r="R1717"/>
  <c r="R1716"/>
  <c r="R1715"/>
  <c r="R1714"/>
  <c r="R1713"/>
  <c r="R1712"/>
  <c r="R1711"/>
  <c r="R1710"/>
  <c r="S1709"/>
  <c r="Q1709"/>
  <c r="S1708"/>
  <c r="Q1708"/>
  <c r="S1707"/>
  <c r="Q1707"/>
  <c r="S1706"/>
  <c r="Q1706"/>
  <c r="S1705"/>
  <c r="Q1705"/>
  <c r="S1704"/>
  <c r="Q1704"/>
  <c r="S1703"/>
  <c r="Q1703"/>
  <c r="S1702"/>
  <c r="Q1702"/>
  <c r="S1701"/>
  <c r="Q1701"/>
  <c r="S1700"/>
  <c r="Q1700"/>
  <c r="S1699"/>
  <c r="Q1699"/>
  <c r="S1698"/>
  <c r="Q1698"/>
  <c r="S1697"/>
  <c r="Q1697"/>
  <c r="S1696"/>
  <c r="Q1696"/>
  <c r="S1695"/>
  <c r="Q1695"/>
  <c r="S1694"/>
  <c r="Q1694"/>
  <c r="S1693"/>
  <c r="Q1693"/>
  <c r="S1692"/>
  <c r="Q1692"/>
  <c r="S1691"/>
  <c r="Q1691"/>
  <c r="S1690"/>
  <c r="Q1690"/>
  <c r="S1689"/>
  <c r="Q1689"/>
  <c r="S1688"/>
  <c r="Q1688"/>
  <c r="S1687"/>
  <c r="Q1687"/>
  <c r="S1686"/>
  <c r="Q1686"/>
  <c r="S1685"/>
  <c r="Q1685"/>
  <c r="S1684"/>
  <c r="Q1684"/>
  <c r="S1683"/>
  <c r="Q1683"/>
  <c r="S1682"/>
  <c r="Q1682"/>
  <c r="S1681"/>
  <c r="Q1681"/>
  <c r="S1680"/>
  <c r="Q1680"/>
  <c r="S1679"/>
  <c r="Q1679"/>
  <c r="S1678"/>
  <c r="Q1678"/>
  <c r="S1677"/>
  <c r="Q1677"/>
  <c r="S1676"/>
  <c r="Q1676"/>
  <c r="S1675"/>
  <c r="Q1675"/>
  <c r="S1674"/>
  <c r="Q1674"/>
  <c r="S1673"/>
  <c r="Q1673"/>
  <c r="S1672"/>
  <c r="Q1672"/>
  <c r="S1671"/>
  <c r="Q1671"/>
  <c r="S1670"/>
  <c r="Q1670"/>
  <c r="S1669"/>
  <c r="Q1669"/>
  <c r="S1668"/>
  <c r="Q1668"/>
  <c r="S1667"/>
  <c r="Q1667"/>
  <c r="S1666"/>
  <c r="Q1666"/>
  <c r="S1665"/>
  <c r="Q1665"/>
  <c r="S1664"/>
  <c r="Q1664"/>
  <c r="S1663"/>
  <c r="Q1663"/>
  <c r="S1662"/>
  <c r="Q1662"/>
  <c r="S1661"/>
  <c r="Q1661"/>
  <c r="S1660"/>
  <c r="Q1660"/>
  <c r="S1659"/>
  <c r="Q1659"/>
  <c r="S1658"/>
  <c r="Q1658"/>
  <c r="S1657"/>
  <c r="Q1657"/>
  <c r="S1656"/>
  <c r="Q1656"/>
  <c r="S1655"/>
  <c r="Q1655"/>
  <c r="S1654"/>
  <c r="Q1654"/>
  <c r="S1653"/>
  <c r="Q1653"/>
  <c r="S1652"/>
  <c r="Q1652"/>
  <c r="S1651"/>
  <c r="Q1651"/>
  <c r="S1650"/>
  <c r="Q1650"/>
  <c r="S1649"/>
  <c r="Q1649"/>
  <c r="S1648"/>
  <c r="Q1648"/>
  <c r="S1647"/>
  <c r="Q1647"/>
  <c r="S1646"/>
  <c r="Q1646"/>
  <c r="S1645"/>
  <c r="Q1645"/>
  <c r="S1644"/>
  <c r="Q1644"/>
  <c r="S1643"/>
  <c r="Q1643"/>
  <c r="S1642"/>
  <c r="Q1642"/>
  <c r="S1641"/>
  <c r="Q1641"/>
  <c r="S1640"/>
  <c r="Q1640"/>
  <c r="S1639"/>
  <c r="Q1639"/>
  <c r="S1638"/>
  <c r="Q1638"/>
  <c r="S1637"/>
  <c r="Q1637"/>
  <c r="S1636"/>
  <c r="Q1636"/>
  <c r="S1635"/>
  <c r="Q1635"/>
  <c r="S1634"/>
  <c r="Q1634"/>
  <c r="S1633"/>
  <c r="Q1633"/>
  <c r="S1632"/>
  <c r="Q1632"/>
  <c r="S1631"/>
  <c r="Q1631"/>
  <c r="S1630"/>
  <c r="Q1630"/>
  <c r="S1629"/>
  <c r="Q1629"/>
  <c r="S1628"/>
  <c r="Q1628"/>
  <c r="S1627"/>
  <c r="Q1627"/>
  <c r="S1626"/>
  <c r="Q1626"/>
  <c r="S1625"/>
  <c r="Q1625"/>
  <c r="S1624"/>
  <c r="Q1624"/>
  <c r="S1623"/>
  <c r="Q1623"/>
  <c r="S1622"/>
  <c r="Q1622"/>
  <c r="S1621"/>
  <c r="Q1621"/>
  <c r="S1620"/>
  <c r="Q1620"/>
  <c r="S1619"/>
  <c r="Q1619"/>
  <c r="S1618"/>
  <c r="Q1618"/>
  <c r="S1617"/>
  <c r="Q1617"/>
  <c r="S1616"/>
  <c r="Q1616"/>
  <c r="S1615"/>
  <c r="Q1615"/>
  <c r="S1614"/>
  <c r="Q1614"/>
  <c r="S1613"/>
  <c r="Q1613"/>
  <c r="S1612"/>
  <c r="Q1612"/>
  <c r="S1611"/>
  <c r="Q1611"/>
  <c r="S1610"/>
  <c r="Q1610"/>
  <c r="S1609"/>
  <c r="Q1609"/>
  <c r="S1608"/>
  <c r="Q1608"/>
  <c r="S1607"/>
  <c r="Q1607"/>
  <c r="S1606"/>
  <c r="Q1606"/>
  <c r="S1605"/>
  <c r="Q1605"/>
  <c r="S1604"/>
  <c r="Q1604"/>
  <c r="S1603"/>
  <c r="Q1603"/>
  <c r="S1602"/>
  <c r="Q1602"/>
  <c r="S1601"/>
  <c r="Q1601"/>
  <c r="S1600"/>
  <c r="Q1600"/>
  <c r="S1599"/>
  <c r="Q1599"/>
  <c r="S1598"/>
  <c r="Q1598"/>
  <c r="S1597"/>
  <c r="Q1597"/>
  <c r="S1596"/>
  <c r="Q1596"/>
  <c r="S1595"/>
  <c r="Q1595"/>
  <c r="S1594"/>
  <c r="Q1594"/>
  <c r="S1593"/>
  <c r="Q1593"/>
  <c r="S1592"/>
  <c r="Q1592"/>
  <c r="S1591"/>
  <c r="Q1591"/>
  <c r="S1590"/>
  <c r="Q1590"/>
  <c r="S1589"/>
  <c r="Q1589"/>
  <c r="S1588"/>
  <c r="Q1588"/>
  <c r="S1587"/>
  <c r="Q1587"/>
  <c r="S1586"/>
  <c r="Q1586"/>
  <c r="S1585"/>
  <c r="Q1585"/>
  <c r="S1584"/>
  <c r="Q1584"/>
  <c r="S1583"/>
  <c r="Q1583"/>
  <c r="S1582"/>
  <c r="Q1582"/>
  <c r="S1581"/>
  <c r="Q1581"/>
  <c r="S1580"/>
  <c r="Q1580"/>
  <c r="S1579"/>
  <c r="Q1579"/>
  <c r="S1578"/>
  <c r="Q1578"/>
  <c r="S1577"/>
  <c r="Q1577"/>
  <c r="S1576"/>
  <c r="Q1576"/>
  <c r="S1575"/>
  <c r="Q1575"/>
  <c r="S1574"/>
  <c r="Q1574"/>
  <c r="S1573"/>
  <c r="Q1573"/>
  <c r="S1572"/>
  <c r="Q1572"/>
  <c r="S1571"/>
  <c r="Q1571"/>
  <c r="S1570"/>
  <c r="Q1570"/>
  <c r="S1569"/>
  <c r="Q1569"/>
  <c r="S1568"/>
  <c r="Q1568"/>
  <c r="S1567"/>
  <c r="Q1567"/>
  <c r="S1566"/>
  <c r="Q1566"/>
  <c r="S1565"/>
  <c r="Q1565"/>
  <c r="S1564"/>
  <c r="Q1564"/>
  <c r="S1563"/>
  <c r="Q1563"/>
  <c r="S1562"/>
  <c r="Q1562"/>
  <c r="S1561"/>
  <c r="Q1561"/>
  <c r="S1560"/>
  <c r="Q1560"/>
  <c r="S1559"/>
  <c r="Q1559"/>
  <c r="S1558"/>
  <c r="Q1558"/>
  <c r="S1557"/>
  <c r="Q1557"/>
  <c r="S1556"/>
  <c r="Q1556"/>
  <c r="S1555"/>
  <c r="Q1555"/>
  <c r="S1554"/>
  <c r="Q1554"/>
  <c r="S1553"/>
  <c r="Q1553"/>
  <c r="S1552"/>
  <c r="Q1552"/>
  <c r="S1551"/>
  <c r="Q1551"/>
  <c r="S1550"/>
  <c r="Q1550"/>
  <c r="S1549"/>
  <c r="Q1549"/>
  <c r="S1548"/>
  <c r="Q1548"/>
  <c r="S1547"/>
  <c r="Q1547"/>
  <c r="S1546"/>
  <c r="Q1546"/>
  <c r="S1545"/>
  <c r="Q1545"/>
  <c r="S1544"/>
  <c r="Q1544"/>
  <c r="S1543"/>
  <c r="Q1543"/>
  <c r="S1542"/>
  <c r="Q1542"/>
  <c r="S1541"/>
  <c r="Q1541"/>
  <c r="S1540"/>
  <c r="Q1540"/>
  <c r="S1539"/>
  <c r="Q1539"/>
  <c r="S1538"/>
  <c r="Q1538"/>
  <c r="S1537"/>
  <c r="Q1537"/>
  <c r="S1536"/>
  <c r="Q1536"/>
  <c r="S1535"/>
  <c r="Q1535"/>
  <c r="S1534"/>
  <c r="Q1534"/>
  <c r="S1533"/>
  <c r="Q1533"/>
  <c r="S1532"/>
  <c r="Q1532"/>
  <c r="S1531"/>
  <c r="Q1531"/>
  <c r="S1530"/>
  <c r="Q1530"/>
  <c r="S1529"/>
  <c r="Q1529"/>
  <c r="S1528"/>
  <c r="Q1528"/>
  <c r="S1527"/>
  <c r="Q1527"/>
  <c r="S1526"/>
  <c r="Q1526"/>
  <c r="S1525"/>
  <c r="Q1525"/>
  <c r="S1524"/>
  <c r="Q1524"/>
  <c r="S1523"/>
  <c r="Q1523"/>
  <c r="S1522"/>
  <c r="Q1522"/>
  <c r="S1521"/>
  <c r="Q1521"/>
  <c r="S1520"/>
  <c r="Q1520"/>
  <c r="S1519"/>
  <c r="Q1519"/>
  <c r="S1518"/>
  <c r="Q1518"/>
  <c r="S1517"/>
  <c r="Q1517"/>
  <c r="S1516"/>
  <c r="Q1516"/>
  <c r="S1515"/>
  <c r="Q1515"/>
  <c r="S1514"/>
  <c r="Q1514"/>
  <c r="S1513"/>
  <c r="Q1513"/>
  <c r="S1512"/>
  <c r="Q1512"/>
  <c r="S1511"/>
  <c r="Q1511"/>
  <c r="S1510"/>
  <c r="Q1510"/>
  <c r="S1509"/>
  <c r="Q1509"/>
  <c r="S1508"/>
  <c r="Q1508"/>
  <c r="S1507"/>
  <c r="Q1507"/>
  <c r="S1506"/>
  <c r="Q1506"/>
  <c r="P1726"/>
  <c r="P1725"/>
  <c r="P1724"/>
  <c r="P1723"/>
  <c r="P1722"/>
  <c r="P1721"/>
  <c r="P1720"/>
  <c r="P1719"/>
  <c r="P1718"/>
  <c r="P1717"/>
  <c r="P1716"/>
  <c r="P1715"/>
  <c r="P1714"/>
  <c r="P1713"/>
  <c r="P1712"/>
  <c r="P1711"/>
  <c r="P1710"/>
  <c r="R1709"/>
  <c r="P1709"/>
  <c r="R1708"/>
  <c r="P1708"/>
  <c r="R1707"/>
  <c r="P1707"/>
  <c r="R1706"/>
  <c r="P1706"/>
  <c r="R1705"/>
  <c r="P1705"/>
  <c r="R1704"/>
  <c r="P1704"/>
  <c r="R1703"/>
  <c r="P1703"/>
  <c r="R1702"/>
  <c r="P1702"/>
  <c r="R1701"/>
  <c r="P1701"/>
  <c r="R1700"/>
  <c r="P1700"/>
  <c r="R1699"/>
  <c r="P1699"/>
  <c r="R1698"/>
  <c r="P1698"/>
  <c r="R1697"/>
  <c r="P1697"/>
  <c r="R1696"/>
  <c r="P1696"/>
  <c r="R1695"/>
  <c r="P1695"/>
  <c r="R1694"/>
  <c r="P1694"/>
  <c r="R1693"/>
  <c r="P1693"/>
  <c r="R1692"/>
  <c r="P1692"/>
  <c r="R1691"/>
  <c r="P1691"/>
  <c r="R1690"/>
  <c r="P1690"/>
  <c r="R1689"/>
  <c r="P1689"/>
  <c r="R1688"/>
  <c r="P1688"/>
  <c r="R1687"/>
  <c r="P1687"/>
  <c r="R1686"/>
  <c r="P1686"/>
  <c r="R1685"/>
  <c r="P1685"/>
  <c r="R1684"/>
  <c r="P1684"/>
  <c r="R1683"/>
  <c r="P1683"/>
  <c r="R1682"/>
  <c r="P1682"/>
  <c r="R1681"/>
  <c r="P1681"/>
  <c r="R1680"/>
  <c r="P1680"/>
  <c r="R1679"/>
  <c r="P1679"/>
  <c r="R1678"/>
  <c r="P1678"/>
  <c r="R1677"/>
  <c r="P1677"/>
  <c r="R1676"/>
  <c r="P1676"/>
  <c r="R1675"/>
  <c r="P1675"/>
  <c r="R1674"/>
  <c r="P1674"/>
  <c r="R1673"/>
  <c r="P1673"/>
  <c r="R1672"/>
  <c r="P1672"/>
  <c r="R1671"/>
  <c r="P1671"/>
  <c r="R1670"/>
  <c r="P1670"/>
  <c r="R1669"/>
  <c r="P1669"/>
  <c r="R1668"/>
  <c r="P1668"/>
  <c r="R1667"/>
  <c r="P1667"/>
  <c r="R1666"/>
  <c r="P1666"/>
  <c r="R1665"/>
  <c r="P1665"/>
  <c r="R1664"/>
  <c r="P1664"/>
  <c r="R1663"/>
  <c r="P1663"/>
  <c r="R1662"/>
  <c r="P1662"/>
  <c r="R1661"/>
  <c r="P1661"/>
  <c r="R1660"/>
  <c r="P1660"/>
  <c r="R1659"/>
  <c r="P1659"/>
  <c r="R1658"/>
  <c r="P1658"/>
  <c r="R1657"/>
  <c r="P1657"/>
  <c r="R1656"/>
  <c r="P1656"/>
  <c r="R1655"/>
  <c r="P1655"/>
  <c r="R1654"/>
  <c r="P1654"/>
  <c r="R1653"/>
  <c r="P1653"/>
  <c r="R1652"/>
  <c r="P1652"/>
  <c r="R1651"/>
  <c r="P1651"/>
  <c r="R1650"/>
  <c r="P1650"/>
  <c r="R1649"/>
  <c r="P1649"/>
  <c r="R1648"/>
  <c r="P1648"/>
  <c r="R1647"/>
  <c r="P1647"/>
  <c r="R1646"/>
  <c r="P1646"/>
  <c r="R1645"/>
  <c r="P1645"/>
  <c r="R1644"/>
  <c r="P1644"/>
  <c r="R1643"/>
  <c r="P1643"/>
  <c r="R1642"/>
  <c r="P1642"/>
  <c r="R1641"/>
  <c r="P1641"/>
  <c r="R1640"/>
  <c r="P1640"/>
  <c r="R1639"/>
  <c r="P1639"/>
  <c r="R1638"/>
  <c r="P1638"/>
  <c r="R1637"/>
  <c r="P1637"/>
  <c r="R1636"/>
  <c r="P1636"/>
  <c r="R1635"/>
  <c r="P1635"/>
  <c r="R1634"/>
  <c r="P1634"/>
  <c r="R1633"/>
  <c r="P1633"/>
  <c r="R1632"/>
  <c r="P1632"/>
  <c r="R1631"/>
  <c r="P1631"/>
  <c r="R1630"/>
  <c r="P1630"/>
  <c r="R1629"/>
  <c r="P1629"/>
  <c r="R1628"/>
  <c r="P1628"/>
  <c r="R1627"/>
  <c r="P1627"/>
  <c r="R1626"/>
  <c r="P1626"/>
  <c r="R1625"/>
  <c r="P1625"/>
  <c r="R1624"/>
  <c r="P1624"/>
  <c r="R1623"/>
  <c r="P1623"/>
  <c r="R1622"/>
  <c r="P1622"/>
  <c r="R1621"/>
  <c r="P1621"/>
  <c r="R1620"/>
  <c r="P1620"/>
  <c r="R1619"/>
  <c r="P1619"/>
  <c r="R1618"/>
  <c r="P1618"/>
  <c r="R1617"/>
  <c r="P1617"/>
  <c r="R1616"/>
  <c r="P1616"/>
  <c r="R1615"/>
  <c r="P1615"/>
  <c r="R1614"/>
  <c r="P1614"/>
  <c r="R1613"/>
  <c r="P1613"/>
  <c r="R1612"/>
  <c r="P1612"/>
  <c r="R1611"/>
  <c r="P1611"/>
  <c r="R1610"/>
  <c r="P1610"/>
  <c r="R1609"/>
  <c r="P1609"/>
  <c r="R1608"/>
  <c r="P1608"/>
  <c r="R1607"/>
  <c r="P1607"/>
  <c r="R1606"/>
  <c r="P1606"/>
  <c r="R1605"/>
  <c r="P1605"/>
  <c r="R1604"/>
  <c r="P1604"/>
  <c r="R1603"/>
  <c r="P1603"/>
  <c r="R1602"/>
  <c r="P1602"/>
  <c r="R1601"/>
  <c r="P1601"/>
  <c r="R1600"/>
  <c r="P1600"/>
  <c r="R1599"/>
  <c r="P1599"/>
  <c r="R1598"/>
  <c r="P1598"/>
  <c r="R1597"/>
  <c r="P1597"/>
  <c r="R1596"/>
  <c r="P1596"/>
  <c r="R1595"/>
  <c r="P1595"/>
  <c r="R1594"/>
  <c r="P1594"/>
  <c r="R1593"/>
  <c r="P1593"/>
  <c r="R1592"/>
  <c r="P1592"/>
  <c r="R1591"/>
  <c r="P1591"/>
  <c r="R1590"/>
  <c r="P1590"/>
  <c r="R1589"/>
  <c r="P1589"/>
  <c r="R1588"/>
  <c r="P1588"/>
  <c r="R1587"/>
  <c r="P1587"/>
  <c r="R1586"/>
  <c r="P1586"/>
  <c r="R1585"/>
  <c r="P1585"/>
  <c r="R1584"/>
  <c r="P1584"/>
  <c r="R1583"/>
  <c r="P1583"/>
  <c r="R1582"/>
  <c r="P1582"/>
  <c r="R1581"/>
  <c r="P1581"/>
  <c r="R1580"/>
  <c r="P1580"/>
  <c r="R1579"/>
  <c r="P1579"/>
  <c r="R1578"/>
  <c r="P1578"/>
  <c r="R1577"/>
  <c r="P1577"/>
  <c r="R1576"/>
  <c r="P1576"/>
  <c r="R1575"/>
  <c r="P1575"/>
  <c r="R1574"/>
  <c r="P1574"/>
  <c r="R1573"/>
  <c r="P1573"/>
  <c r="R1572"/>
  <c r="P1572"/>
  <c r="R1571"/>
  <c r="P1571"/>
  <c r="R1570"/>
  <c r="P1570"/>
  <c r="R1569"/>
  <c r="P1569"/>
  <c r="R1568"/>
  <c r="P1568"/>
  <c r="R1567"/>
  <c r="P1567"/>
  <c r="R1566"/>
  <c r="P1566"/>
  <c r="R1565"/>
  <c r="P1565"/>
  <c r="R1564"/>
  <c r="P1564"/>
  <c r="R1563"/>
  <c r="P1563"/>
  <c r="R1562"/>
  <c r="P1562"/>
  <c r="R1561"/>
  <c r="P1561"/>
  <c r="R1560"/>
  <c r="P1560"/>
  <c r="R1559"/>
  <c r="P1559"/>
  <c r="R1558"/>
  <c r="P1558"/>
  <c r="R1557"/>
  <c r="P1557"/>
  <c r="R1556"/>
  <c r="P1556"/>
  <c r="R1555"/>
  <c r="P1555"/>
  <c r="R1554"/>
  <c r="P1554"/>
  <c r="R1553"/>
  <c r="P1553"/>
  <c r="R1552"/>
  <c r="P1552"/>
  <c r="R1551"/>
  <c r="P1551"/>
  <c r="R1550"/>
  <c r="P1550"/>
  <c r="R1549"/>
  <c r="P1549"/>
  <c r="R1548"/>
  <c r="P1548"/>
  <c r="R1547"/>
  <c r="P1547"/>
  <c r="R1546"/>
  <c r="P1546"/>
  <c r="R1545"/>
  <c r="P1545"/>
  <c r="R1544"/>
  <c r="P1544"/>
  <c r="R1543"/>
  <c r="P1543"/>
  <c r="R1542"/>
  <c r="P1542"/>
  <c r="R1541"/>
  <c r="P1541"/>
  <c r="R1540"/>
  <c r="P1540"/>
  <c r="R1539"/>
  <c r="P1539"/>
  <c r="R1538"/>
  <c r="P1538"/>
  <c r="R1537"/>
  <c r="P1537"/>
  <c r="R1536"/>
  <c r="P1536"/>
  <c r="R1535"/>
  <c r="P1535"/>
  <c r="R1534"/>
  <c r="P1534"/>
  <c r="R1533"/>
  <c r="P1533"/>
  <c r="R1532"/>
  <c r="P1532"/>
  <c r="R1531"/>
  <c r="P1531"/>
  <c r="R1530"/>
  <c r="P1530"/>
  <c r="R1529"/>
  <c r="P1529"/>
  <c r="R1528"/>
  <c r="P1528"/>
  <c r="R1527"/>
  <c r="P1527"/>
  <c r="R1526"/>
  <c r="P1526"/>
  <c r="R1525"/>
  <c r="P1525"/>
  <c r="R1524"/>
  <c r="P1524"/>
  <c r="R1523"/>
  <c r="P1523"/>
  <c r="R1522"/>
  <c r="P1522"/>
  <c r="R1521"/>
  <c r="P1521"/>
  <c r="R1520"/>
  <c r="P1520"/>
  <c r="R1519"/>
  <c r="P1519"/>
  <c r="R1518"/>
  <c r="P1518"/>
  <c r="R1517"/>
  <c r="P1517"/>
  <c r="R1516"/>
  <c r="P1516"/>
  <c r="R1515"/>
  <c r="P1515"/>
  <c r="R1514"/>
  <c r="P1514"/>
  <c r="R1513"/>
  <c r="P1513"/>
  <c r="R1512"/>
  <c r="P1512"/>
  <c r="R1511"/>
  <c r="P1511"/>
  <c r="R1510"/>
  <c r="P1510"/>
  <c r="R1509"/>
  <c r="P1509"/>
  <c r="R1508"/>
  <c r="P1508"/>
  <c r="R1507"/>
  <c r="P1507"/>
  <c r="R1506"/>
  <c r="P1506"/>
  <c r="R1505"/>
  <c r="P1505"/>
  <c r="R1504"/>
  <c r="P1504"/>
  <c r="R1503"/>
  <c r="P1503"/>
  <c r="R1502"/>
  <c r="P1502"/>
  <c r="R1501"/>
  <c r="P1501"/>
  <c r="R1500"/>
  <c r="P1500"/>
  <c r="R1499"/>
  <c r="P1499"/>
  <c r="R1498"/>
  <c r="P1498"/>
  <c r="R1497"/>
  <c r="P1497"/>
  <c r="R1496"/>
  <c r="P1496"/>
  <c r="R1495"/>
  <c r="P1495"/>
  <c r="R1494"/>
  <c r="P1494"/>
  <c r="R1493"/>
  <c r="P1493"/>
  <c r="R1492"/>
  <c r="P1492"/>
  <c r="R1491"/>
  <c r="P1491"/>
  <c r="R1490"/>
  <c r="P1490"/>
  <c r="R1489"/>
  <c r="P1489"/>
  <c r="R1488"/>
  <c r="P1488"/>
  <c r="R1487"/>
  <c r="P1487"/>
  <c r="R1486"/>
  <c r="P1486"/>
  <c r="R1485"/>
  <c r="P1485"/>
  <c r="R1484"/>
  <c r="P1484"/>
  <c r="R1483"/>
  <c r="P1483"/>
  <c r="R1482"/>
  <c r="P1482"/>
  <c r="R1481"/>
  <c r="P1481"/>
  <c r="R1480"/>
  <c r="P1480"/>
  <c r="R1479"/>
  <c r="P1479"/>
  <c r="R1478"/>
  <c r="P1478"/>
  <c r="R1477"/>
  <c r="P1477"/>
  <c r="R1476"/>
  <c r="P1476"/>
  <c r="R1475"/>
  <c r="P1475"/>
  <c r="R1474"/>
  <c r="P1474"/>
  <c r="R1473"/>
  <c r="P1473"/>
  <c r="R1472"/>
  <c r="P1472"/>
  <c r="R1471"/>
  <c r="P1471"/>
  <c r="R1470"/>
  <c r="P1470"/>
  <c r="R1469"/>
  <c r="P1469"/>
  <c r="R1468"/>
  <c r="P1468"/>
  <c r="R1467"/>
  <c r="P1467"/>
  <c r="R1466"/>
  <c r="P1466"/>
  <c r="R1465"/>
  <c r="P1465"/>
  <c r="R1464"/>
  <c r="P1464"/>
  <c r="R1463"/>
  <c r="P1463"/>
  <c r="R1462"/>
  <c r="Q1505"/>
  <c r="Q1504"/>
  <c r="Q1503"/>
  <c r="Q1502"/>
  <c r="Q1501"/>
  <c r="Q1500"/>
  <c r="Q1499"/>
  <c r="Q1498"/>
  <c r="Q1497"/>
  <c r="Q1496"/>
  <c r="Q1495"/>
  <c r="Q1494"/>
  <c r="Q1493"/>
  <c r="Q1492"/>
  <c r="Q1491"/>
  <c r="Q1490"/>
  <c r="Q1489"/>
  <c r="Q1488"/>
  <c r="Q1487"/>
  <c r="Q1486"/>
  <c r="Q1485"/>
  <c r="Q1484"/>
  <c r="Q1483"/>
  <c r="Q1482"/>
  <c r="Q1481"/>
  <c r="Q1480"/>
  <c r="Q1479"/>
  <c r="Q1478"/>
  <c r="Q1477"/>
  <c r="Q1476"/>
  <c r="Q1475"/>
  <c r="Q1474"/>
  <c r="Q1473"/>
  <c r="Q1472"/>
  <c r="Q1471"/>
  <c r="Q1470"/>
  <c r="Q1469"/>
  <c r="Q1468"/>
  <c r="Q1467"/>
  <c r="Q1466"/>
  <c r="Q1465"/>
  <c r="Q1464"/>
  <c r="Q1463"/>
  <c r="Q1462"/>
  <c r="S1461"/>
  <c r="Q1461"/>
  <c r="S1460"/>
  <c r="Q1460"/>
  <c r="S1459"/>
  <c r="Q1459"/>
  <c r="S1458"/>
  <c r="Q1458"/>
  <c r="S1457"/>
  <c r="Q1457"/>
  <c r="S1456"/>
  <c r="Q1456"/>
  <c r="S1455"/>
  <c r="Q1455"/>
  <c r="S1454"/>
  <c r="Q1454"/>
  <c r="S1453"/>
  <c r="Q1453"/>
  <c r="S1452"/>
  <c r="Q1452"/>
  <c r="S1451"/>
  <c r="Q1451"/>
  <c r="S1450"/>
  <c r="Q1450"/>
  <c r="S1449"/>
  <c r="Q1449"/>
  <c r="S1448"/>
  <c r="Q1448"/>
  <c r="S1447"/>
  <c r="Q1447"/>
  <c r="S1446"/>
  <c r="Q1446"/>
  <c r="S1445"/>
  <c r="Q1445"/>
  <c r="S1444"/>
  <c r="Q1444"/>
  <c r="S1443"/>
  <c r="Q1443"/>
  <c r="S1442"/>
  <c r="Q1442"/>
  <c r="S1441"/>
  <c r="Q1441"/>
  <c r="S1440"/>
  <c r="Q1440"/>
  <c r="S1439"/>
  <c r="Q1439"/>
  <c r="S1438"/>
  <c r="Q1438"/>
  <c r="S1437"/>
  <c r="Q1437"/>
  <c r="S1436"/>
  <c r="Q1436"/>
  <c r="S1435"/>
  <c r="Q1435"/>
  <c r="S1434"/>
  <c r="Q1434"/>
  <c r="S1433"/>
  <c r="Q1433"/>
  <c r="S1432"/>
  <c r="Q1432"/>
  <c r="S1431"/>
  <c r="Q1431"/>
  <c r="S1430"/>
  <c r="Q1430"/>
  <c r="S1429"/>
  <c r="Q1429"/>
  <c r="S1428"/>
  <c r="Q1428"/>
  <c r="S1427"/>
  <c r="Q1427"/>
  <c r="S1426"/>
  <c r="Q1426"/>
  <c r="S1425"/>
  <c r="Q1425"/>
  <c r="S1424"/>
  <c r="Q1424"/>
  <c r="S1423"/>
  <c r="Q1423"/>
  <c r="S1422"/>
  <c r="Q1422"/>
  <c r="S1421"/>
  <c r="Q1421"/>
  <c r="S1420"/>
  <c r="Q1420"/>
  <c r="S1419"/>
  <c r="Q1419"/>
  <c r="S1418"/>
  <c r="Q1418"/>
  <c r="S1417"/>
  <c r="Q1417"/>
  <c r="S1416"/>
  <c r="Q1416"/>
  <c r="S1415"/>
  <c r="Q1415"/>
  <c r="S1414"/>
  <c r="Q1414"/>
  <c r="S1413"/>
  <c r="Q1413"/>
  <c r="S1412"/>
  <c r="Q1412"/>
  <c r="S1411"/>
  <c r="Q1411"/>
  <c r="S1410"/>
  <c r="Q1410"/>
  <c r="S1409"/>
  <c r="Q1409"/>
  <c r="S1408"/>
  <c r="Q1408"/>
  <c r="S1407"/>
  <c r="Q1407"/>
  <c r="S1406"/>
  <c r="Q1406"/>
  <c r="S1405"/>
  <c r="Q1405"/>
  <c r="S1404"/>
  <c r="Q1404"/>
  <c r="S1403"/>
  <c r="Q1403"/>
  <c r="S1402"/>
  <c r="Q1402"/>
  <c r="S1401"/>
  <c r="Q1401"/>
  <c r="S1400"/>
  <c r="Q1400"/>
  <c r="S1399"/>
  <c r="Q1399"/>
  <c r="S1398"/>
  <c r="Q1398"/>
  <c r="S1397"/>
  <c r="Q1397"/>
  <c r="S1396"/>
  <c r="Q1396"/>
  <c r="S1395"/>
  <c r="Q1395"/>
  <c r="S1394"/>
  <c r="Q1394"/>
  <c r="S1393"/>
  <c r="Q1393"/>
  <c r="S1392"/>
  <c r="Q1392"/>
  <c r="S1391"/>
  <c r="Q1391"/>
  <c r="S1390"/>
  <c r="Q1390"/>
  <c r="S1389"/>
  <c r="Q1389"/>
  <c r="S1388"/>
  <c r="Q1388"/>
  <c r="S1387"/>
  <c r="Q1387"/>
  <c r="S1386"/>
  <c r="Q1386"/>
  <c r="S1385"/>
  <c r="Q1385"/>
  <c r="S1384"/>
  <c r="Q1384"/>
  <c r="S1383"/>
  <c r="Q1383"/>
  <c r="S1382"/>
  <c r="Q1382"/>
  <c r="S1381"/>
  <c r="Q1381"/>
  <c r="S1380"/>
  <c r="Q1380"/>
  <c r="S1379"/>
  <c r="Q1379"/>
  <c r="S1378"/>
  <c r="Q1378"/>
  <c r="S1377"/>
  <c r="Q1377"/>
  <c r="S1376"/>
  <c r="Q1376"/>
  <c r="S1375"/>
  <c r="Q1375"/>
  <c r="S1374"/>
  <c r="Q1374"/>
  <c r="S1373"/>
  <c r="Q1373"/>
  <c r="S1372"/>
  <c r="Q1372"/>
  <c r="S1371"/>
  <c r="Q1371"/>
  <c r="S1370"/>
  <c r="Q1370"/>
  <c r="S1369"/>
  <c r="Q1369"/>
  <c r="S1368"/>
  <c r="Q1368"/>
  <c r="S1367"/>
  <c r="Q1367"/>
  <c r="S1366"/>
  <c r="Q1366"/>
  <c r="S1365"/>
  <c r="Q1365"/>
  <c r="S1364"/>
  <c r="Q1364"/>
  <c r="S1363"/>
  <c r="Q1363"/>
  <c r="S1362"/>
  <c r="Q1362"/>
  <c r="S1361"/>
  <c r="Q1361"/>
  <c r="S1360"/>
  <c r="Q1360"/>
  <c r="S1359"/>
  <c r="Q1359"/>
  <c r="S1358"/>
  <c r="Q1358"/>
  <c r="S1357"/>
  <c r="Q1357"/>
  <c r="S1356"/>
  <c r="Q1356"/>
  <c r="S1355"/>
  <c r="Q1355"/>
  <c r="S1354"/>
  <c r="Q1354"/>
  <c r="S1353"/>
  <c r="Q1353"/>
  <c r="S1352"/>
  <c r="Q1352"/>
  <c r="S1351"/>
  <c r="Q1351"/>
  <c r="S1350"/>
  <c r="Q1350"/>
  <c r="S1349"/>
  <c r="Q1349"/>
  <c r="S1348"/>
  <c r="Q1348"/>
  <c r="S1347"/>
  <c r="Q1347"/>
  <c r="S1346"/>
  <c r="Q1346"/>
  <c r="S1345"/>
  <c r="Q1345"/>
  <c r="S1344"/>
  <c r="Q1344"/>
  <c r="S1343"/>
  <c r="Q1343"/>
  <c r="S1342"/>
  <c r="Q1342"/>
  <c r="S1341"/>
  <c r="Q1341"/>
  <c r="S1340"/>
  <c r="Q1340"/>
  <c r="S1339"/>
  <c r="Q1339"/>
  <c r="S1338"/>
  <c r="Q1338"/>
  <c r="S1337"/>
  <c r="Q1337"/>
  <c r="S1336"/>
  <c r="Q1336"/>
  <c r="S1335"/>
  <c r="Q1335"/>
  <c r="S1334"/>
  <c r="Q1334"/>
  <c r="S1333"/>
  <c r="Q1333"/>
  <c r="S1332"/>
  <c r="Q1332"/>
  <c r="S1331"/>
  <c r="Q1331"/>
  <c r="S1330"/>
  <c r="Q1330"/>
  <c r="S1329"/>
  <c r="Q1329"/>
  <c r="S1328"/>
  <c r="Q1328"/>
  <c r="S1327"/>
  <c r="Q1327"/>
  <c r="S1326"/>
  <c r="Q1326"/>
  <c r="S1325"/>
  <c r="Q1325"/>
  <c r="S1324"/>
  <c r="Q1324"/>
  <c r="S1323"/>
  <c r="Q1323"/>
  <c r="S1322"/>
  <c r="Q1322"/>
  <c r="S1321"/>
  <c r="Q1321"/>
  <c r="S1320"/>
  <c r="Q1320"/>
  <c r="S1319"/>
  <c r="Q1319"/>
  <c r="S1318"/>
  <c r="Q1318"/>
  <c r="S1317"/>
  <c r="Q1317"/>
  <c r="S1316"/>
  <c r="Q1316"/>
  <c r="S1315"/>
  <c r="Q1315"/>
  <c r="S1314"/>
  <c r="Q1314"/>
  <c r="S1313"/>
  <c r="Q1313"/>
  <c r="S1312"/>
  <c r="Q1312"/>
  <c r="S1311"/>
  <c r="Q1311"/>
  <c r="S1310"/>
  <c r="Q1310"/>
  <c r="S1309"/>
  <c r="Q1309"/>
  <c r="S1308"/>
  <c r="Q1308"/>
  <c r="S1307"/>
  <c r="Q1307"/>
  <c r="S1306"/>
  <c r="Q1306"/>
  <c r="S1305"/>
  <c r="Q1305"/>
  <c r="S1304"/>
  <c r="Q1304"/>
  <c r="S1303"/>
  <c r="Q1303"/>
  <c r="S1302"/>
  <c r="Q1302"/>
  <c r="S1301"/>
  <c r="Q1301"/>
  <c r="S1300"/>
  <c r="Q1300"/>
  <c r="S1299"/>
  <c r="Q1299"/>
  <c r="S1298"/>
  <c r="Q1298"/>
  <c r="S1297"/>
  <c r="Q1297"/>
  <c r="S1296"/>
  <c r="Q1296"/>
  <c r="S1295"/>
  <c r="Q1295"/>
  <c r="S1294"/>
  <c r="Q1294"/>
  <c r="S1293"/>
  <c r="Q1293"/>
  <c r="S1292"/>
  <c r="Q1292"/>
  <c r="S1291"/>
  <c r="Q1291"/>
  <c r="S1290"/>
  <c r="Q1290"/>
  <c r="S1289"/>
  <c r="Q1289"/>
  <c r="S1288"/>
  <c r="Q1288"/>
  <c r="S1287"/>
  <c r="Q1287"/>
  <c r="S1286"/>
  <c r="Q1286"/>
  <c r="S1285"/>
  <c r="Q1285"/>
  <c r="S1284"/>
  <c r="Q1284"/>
  <c r="S1283"/>
  <c r="Q1283"/>
  <c r="S1282"/>
  <c r="Q1282"/>
  <c r="S1281"/>
  <c r="Q1281"/>
  <c r="S1280"/>
  <c r="Q1280"/>
  <c r="S1279"/>
  <c r="Q1279"/>
  <c r="S1278"/>
  <c r="Q1278"/>
  <c r="S1277"/>
  <c r="Q1277"/>
  <c r="S1276"/>
  <c r="Q1276"/>
  <c r="S1275"/>
  <c r="Q1275"/>
  <c r="S1274"/>
  <c r="Q1274"/>
  <c r="S1273"/>
  <c r="Q1273"/>
  <c r="S1272"/>
  <c r="Q1272"/>
  <c r="S1271"/>
  <c r="Q1271"/>
  <c r="S1270"/>
  <c r="Q1270"/>
  <c r="S1269"/>
  <c r="Q1269"/>
  <c r="S1268"/>
  <c r="Q1268"/>
  <c r="S1267"/>
  <c r="Q1267"/>
  <c r="S1266"/>
  <c r="Q1266"/>
  <c r="S1265"/>
  <c r="Q1265"/>
  <c r="S1264"/>
  <c r="Q1264"/>
  <c r="S1263"/>
  <c r="Q1263"/>
  <c r="S1262"/>
  <c r="Q1262"/>
  <c r="S1261"/>
  <c r="Q1261"/>
  <c r="S1260"/>
  <c r="Q1260"/>
  <c r="S1259"/>
  <c r="Q1259"/>
  <c r="S1258"/>
  <c r="Q1258"/>
  <c r="S1257"/>
  <c r="Q1257"/>
  <c r="S1256"/>
  <c r="Q1256"/>
  <c r="S1255"/>
  <c r="Q1255"/>
  <c r="S1254"/>
  <c r="Q1254"/>
  <c r="S1253"/>
  <c r="Q1253"/>
  <c r="S1252"/>
  <c r="Q1252"/>
  <c r="S1251"/>
  <c r="Q1251"/>
  <c r="S1250"/>
  <c r="Q1250"/>
  <c r="S1249"/>
  <c r="Q1249"/>
  <c r="S1248"/>
  <c r="Q1248"/>
  <c r="S1247"/>
  <c r="Q1247"/>
  <c r="S1246"/>
  <c r="Q1246"/>
  <c r="S1245"/>
  <c r="Q1245"/>
  <c r="S1244"/>
  <c r="Q1244"/>
  <c r="S1243"/>
  <c r="Q1243"/>
  <c r="S1242"/>
  <c r="Q1242"/>
  <c r="S1241"/>
  <c r="Q1241"/>
  <c r="S1240"/>
  <c r="Q1240"/>
  <c r="S1239"/>
  <c r="Q1239"/>
  <c r="S1238"/>
  <c r="Q1238"/>
  <c r="S1237"/>
  <c r="Q1237"/>
  <c r="S1236"/>
  <c r="Q1236"/>
  <c r="S1235"/>
  <c r="Q1235"/>
  <c r="S1234"/>
  <c r="Q1234"/>
  <c r="S1233"/>
  <c r="Q1233"/>
  <c r="S1232"/>
  <c r="Q1232"/>
  <c r="S1231"/>
  <c r="Q1231"/>
  <c r="S1230"/>
  <c r="Q1230"/>
  <c r="S1229"/>
  <c r="Q1229"/>
  <c r="S1228"/>
  <c r="Q1228"/>
  <c r="S1505"/>
  <c r="S1504"/>
  <c r="S1503"/>
  <c r="S1502"/>
  <c r="S1501"/>
  <c r="S1500"/>
  <c r="S1499"/>
  <c r="S1498"/>
  <c r="S1497"/>
  <c r="S1496"/>
  <c r="S1495"/>
  <c r="S1494"/>
  <c r="S1493"/>
  <c r="S1492"/>
  <c r="S1491"/>
  <c r="S1490"/>
  <c r="S1489"/>
  <c r="S1488"/>
  <c r="S1487"/>
  <c r="S1486"/>
  <c r="S1485"/>
  <c r="S1484"/>
  <c r="S1483"/>
  <c r="S1482"/>
  <c r="S1481"/>
  <c r="S1480"/>
  <c r="S1479"/>
  <c r="S1478"/>
  <c r="S1477"/>
  <c r="S1476"/>
  <c r="S1475"/>
  <c r="S1474"/>
  <c r="S1473"/>
  <c r="S1472"/>
  <c r="S1471"/>
  <c r="S1470"/>
  <c r="S1469"/>
  <c r="S1468"/>
  <c r="S1467"/>
  <c r="S1466"/>
  <c r="S1465"/>
  <c r="S1464"/>
  <c r="S1463"/>
  <c r="S1462"/>
  <c r="P1462"/>
  <c r="R1461"/>
  <c r="P1461"/>
  <c r="R1460"/>
  <c r="P1460"/>
  <c r="R1459"/>
  <c r="P1459"/>
  <c r="R1458"/>
  <c r="P1458"/>
  <c r="R1457"/>
  <c r="P1457"/>
  <c r="R1456"/>
  <c r="P1456"/>
  <c r="R1455"/>
  <c r="P1455"/>
  <c r="R1454"/>
  <c r="P1454"/>
  <c r="R1453"/>
  <c r="P1453"/>
  <c r="R1452"/>
  <c r="P1452"/>
  <c r="R1451"/>
  <c r="P1451"/>
  <c r="R1450"/>
  <c r="P1450"/>
  <c r="R1449"/>
  <c r="P1449"/>
  <c r="R1448"/>
  <c r="P1448"/>
  <c r="R1447"/>
  <c r="P1447"/>
  <c r="R1446"/>
  <c r="P1446"/>
  <c r="R1445"/>
  <c r="P1445"/>
  <c r="R1444"/>
  <c r="P1444"/>
  <c r="R1443"/>
  <c r="P1443"/>
  <c r="R1442"/>
  <c r="P1442"/>
  <c r="R1441"/>
  <c r="P1441"/>
  <c r="R1440"/>
  <c r="P1440"/>
  <c r="R1439"/>
  <c r="P1439"/>
  <c r="R1438"/>
  <c r="P1438"/>
  <c r="R1437"/>
  <c r="P1437"/>
  <c r="R1436"/>
  <c r="P1436"/>
  <c r="R1435"/>
  <c r="P1435"/>
  <c r="R1434"/>
  <c r="P1434"/>
  <c r="R1433"/>
  <c r="P1433"/>
  <c r="R1432"/>
  <c r="P1432"/>
  <c r="R1431"/>
  <c r="P1431"/>
  <c r="R1430"/>
  <c r="P1430"/>
  <c r="R1429"/>
  <c r="P1429"/>
  <c r="R1428"/>
  <c r="P1428"/>
  <c r="R1427"/>
  <c r="P1427"/>
  <c r="R1426"/>
  <c r="P1426"/>
  <c r="R1425"/>
  <c r="P1425"/>
  <c r="R1424"/>
  <c r="P1424"/>
  <c r="R1423"/>
  <c r="P1423"/>
  <c r="R1422"/>
  <c r="P1422"/>
  <c r="R1421"/>
  <c r="P1421"/>
  <c r="R1420"/>
  <c r="P1420"/>
  <c r="R1419"/>
  <c r="P1419"/>
  <c r="R1418"/>
  <c r="P1418"/>
  <c r="R1417"/>
  <c r="P1417"/>
  <c r="R1416"/>
  <c r="P1416"/>
  <c r="R1415"/>
  <c r="P1415"/>
  <c r="R1414"/>
  <c r="P1414"/>
  <c r="R1413"/>
  <c r="P1413"/>
  <c r="R1412"/>
  <c r="P1412"/>
  <c r="R1411"/>
  <c r="P1411"/>
  <c r="R1410"/>
  <c r="P1410"/>
  <c r="R1409"/>
  <c r="P1409"/>
  <c r="R1408"/>
  <c r="P1408"/>
  <c r="R1407"/>
  <c r="P1407"/>
  <c r="R1406"/>
  <c r="P1406"/>
  <c r="R1405"/>
  <c r="P1405"/>
  <c r="R1404"/>
  <c r="P1404"/>
  <c r="R1403"/>
  <c r="P1403"/>
  <c r="R1402"/>
  <c r="P1402"/>
  <c r="R1401"/>
  <c r="P1401"/>
  <c r="R1400"/>
  <c r="P1400"/>
  <c r="R1399"/>
  <c r="P1399"/>
  <c r="R1398"/>
  <c r="P1398"/>
  <c r="R1397"/>
  <c r="P1397"/>
  <c r="R1396"/>
  <c r="P1396"/>
  <c r="R1395"/>
  <c r="P1395"/>
  <c r="R1394"/>
  <c r="P1394"/>
  <c r="R1393"/>
  <c r="P1393"/>
  <c r="R1392"/>
  <c r="P1392"/>
  <c r="R1391"/>
  <c r="P1391"/>
  <c r="R1390"/>
  <c r="P1390"/>
  <c r="R1389"/>
  <c r="P1389"/>
  <c r="R1388"/>
  <c r="P1388"/>
  <c r="R1387"/>
  <c r="P1387"/>
  <c r="R1386"/>
  <c r="P1386"/>
  <c r="R1385"/>
  <c r="P1385"/>
  <c r="R1384"/>
  <c r="P1384"/>
  <c r="R1383"/>
  <c r="P1383"/>
  <c r="R1382"/>
  <c r="P1382"/>
  <c r="R1381"/>
  <c r="P1381"/>
  <c r="R1380"/>
  <c r="P1380"/>
  <c r="R1379"/>
  <c r="P1379"/>
  <c r="R1378"/>
  <c r="P1378"/>
  <c r="R1377"/>
  <c r="P1377"/>
  <c r="R1376"/>
  <c r="P1376"/>
  <c r="R1375"/>
  <c r="P1375"/>
  <c r="R1374"/>
  <c r="P1374"/>
  <c r="R1373"/>
  <c r="P1373"/>
  <c r="R1372"/>
  <c r="P1372"/>
  <c r="R1371"/>
  <c r="P1371"/>
  <c r="R1370"/>
  <c r="P1370"/>
  <c r="R1369"/>
  <c r="P1369"/>
  <c r="R1368"/>
  <c r="P1368"/>
  <c r="R1367"/>
  <c r="P1367"/>
  <c r="R1366"/>
  <c r="P1366"/>
  <c r="R1365"/>
  <c r="P1365"/>
  <c r="R1364"/>
  <c r="P1364"/>
  <c r="R1363"/>
  <c r="P1363"/>
  <c r="R1362"/>
  <c r="P1362"/>
  <c r="R1361"/>
  <c r="P1361"/>
  <c r="R1360"/>
  <c r="P1360"/>
  <c r="R1359"/>
  <c r="P1359"/>
  <c r="R1358"/>
  <c r="P1358"/>
  <c r="R1357"/>
  <c r="P1357"/>
  <c r="R1356"/>
  <c r="P1356"/>
  <c r="R1355"/>
  <c r="P1355"/>
  <c r="R1354"/>
  <c r="P1354"/>
  <c r="R1353"/>
  <c r="P1353"/>
  <c r="R1352"/>
  <c r="P1352"/>
  <c r="R1351"/>
  <c r="P1351"/>
  <c r="R1350"/>
  <c r="P1350"/>
  <c r="R1349"/>
  <c r="P1349"/>
  <c r="R1348"/>
  <c r="P1348"/>
  <c r="R1347"/>
  <c r="P1347"/>
  <c r="R1346"/>
  <c r="P1346"/>
  <c r="R1345"/>
  <c r="P1345"/>
  <c r="R1344"/>
  <c r="P1344"/>
  <c r="R1343"/>
  <c r="P1343"/>
  <c r="R1342"/>
  <c r="P1342"/>
  <c r="R1341"/>
  <c r="P1341"/>
  <c r="R1340"/>
  <c r="P1340"/>
  <c r="R1339"/>
  <c r="P1339"/>
  <c r="R1338"/>
  <c r="P1338"/>
  <c r="R1337"/>
  <c r="P1337"/>
  <c r="R1336"/>
  <c r="P1336"/>
  <c r="R1335"/>
  <c r="P1335"/>
  <c r="R1334"/>
  <c r="P1334"/>
  <c r="R1333"/>
  <c r="P1333"/>
  <c r="R1332"/>
  <c r="P1332"/>
  <c r="R1331"/>
  <c r="P1331"/>
  <c r="R1330"/>
  <c r="P1330"/>
  <c r="R1329"/>
  <c r="P1329"/>
  <c r="R1328"/>
  <c r="P1328"/>
  <c r="R1327"/>
  <c r="P1327"/>
  <c r="R1326"/>
  <c r="P1326"/>
  <c r="R1325"/>
  <c r="P1325"/>
  <c r="R1324"/>
  <c r="P1324"/>
  <c r="R1323"/>
  <c r="P1323"/>
  <c r="R1322"/>
  <c r="P1322"/>
  <c r="R1321"/>
  <c r="P1321"/>
  <c r="R1320"/>
  <c r="P1320"/>
  <c r="R1319"/>
  <c r="P1319"/>
  <c r="R1318"/>
  <c r="P1318"/>
  <c r="R1317"/>
  <c r="P1317"/>
  <c r="R1316"/>
  <c r="P1316"/>
  <c r="R1315"/>
  <c r="P1315"/>
  <c r="R1314"/>
  <c r="P1314"/>
  <c r="R1313"/>
  <c r="P1313"/>
  <c r="R1312"/>
  <c r="P1312"/>
  <c r="R1311"/>
  <c r="P1311"/>
  <c r="R1310"/>
  <c r="P1310"/>
  <c r="R1309"/>
  <c r="P1309"/>
  <c r="R1308"/>
  <c r="P1308"/>
  <c r="R1307"/>
  <c r="P1307"/>
  <c r="R1306"/>
  <c r="P1306"/>
  <c r="R1305"/>
  <c r="P1305"/>
  <c r="R1304"/>
  <c r="P1304"/>
  <c r="R1303"/>
  <c r="P1303"/>
  <c r="R1302"/>
  <c r="P1302"/>
  <c r="R1301"/>
  <c r="P1301"/>
  <c r="R1300"/>
  <c r="P1300"/>
  <c r="R1299"/>
  <c r="P1299"/>
  <c r="R1298"/>
  <c r="P1298"/>
  <c r="R1297"/>
  <c r="P1297"/>
  <c r="R1296"/>
  <c r="P1296"/>
  <c r="R1295"/>
  <c r="P1295"/>
  <c r="R1294"/>
  <c r="P1294"/>
  <c r="R1293"/>
  <c r="P1293"/>
  <c r="R1292"/>
  <c r="P1292"/>
  <c r="R1291"/>
  <c r="P1291"/>
  <c r="R1290"/>
  <c r="P1290"/>
  <c r="R1289"/>
  <c r="P1289"/>
  <c r="R1288"/>
  <c r="P1288"/>
  <c r="R1287"/>
  <c r="P1287"/>
  <c r="R1286"/>
  <c r="P1286"/>
  <c r="R1285"/>
  <c r="P1285"/>
  <c r="R1284"/>
  <c r="P1284"/>
  <c r="R1283"/>
  <c r="P1283"/>
  <c r="R1282"/>
  <c r="P1282"/>
  <c r="R1281"/>
  <c r="P1281"/>
  <c r="R1280"/>
  <c r="P1280"/>
  <c r="R1279"/>
  <c r="P1279"/>
  <c r="R1278"/>
  <c r="P1278"/>
  <c r="R1277"/>
  <c r="P1277"/>
  <c r="R1276"/>
  <c r="P1276"/>
  <c r="R1275"/>
  <c r="P1275"/>
  <c r="R1274"/>
  <c r="P1274"/>
  <c r="R1273"/>
  <c r="P1273"/>
  <c r="R1272"/>
  <c r="P1272"/>
  <c r="R1271"/>
  <c r="P1271"/>
  <c r="R1270"/>
  <c r="P1270"/>
  <c r="R1269"/>
  <c r="P1269"/>
  <c r="R1268"/>
  <c r="P1268"/>
  <c r="R1267"/>
  <c r="P1267"/>
  <c r="R1266"/>
  <c r="P1266"/>
  <c r="R1265"/>
  <c r="P1265"/>
  <c r="R1264"/>
  <c r="P1264"/>
  <c r="R1263"/>
  <c r="P1263"/>
  <c r="R1262"/>
  <c r="P1262"/>
  <c r="R1261"/>
  <c r="P1261"/>
  <c r="R1260"/>
  <c r="P1260"/>
  <c r="R1259"/>
  <c r="P1259"/>
  <c r="R1258"/>
  <c r="P1258"/>
  <c r="R1257"/>
  <c r="P1257"/>
  <c r="R1256"/>
  <c r="P1256"/>
  <c r="R1255"/>
  <c r="P1255"/>
  <c r="P1254"/>
  <c r="P1253"/>
  <c r="P1252"/>
  <c r="P1251"/>
  <c r="P1250"/>
  <c r="P1249"/>
  <c r="P1248"/>
  <c r="P1247"/>
  <c r="P1246"/>
  <c r="P1245"/>
  <c r="P1244"/>
  <c r="P1243"/>
  <c r="P1242"/>
  <c r="P1241"/>
  <c r="P1240"/>
  <c r="P1239"/>
  <c r="P1238"/>
  <c r="P1237"/>
  <c r="P1236"/>
  <c r="P1235"/>
  <c r="P1234"/>
  <c r="P1233"/>
  <c r="P1232"/>
  <c r="P1231"/>
  <c r="P1230"/>
  <c r="P1229"/>
  <c r="P1228"/>
  <c r="R1227"/>
  <c r="P1227"/>
  <c r="R1226"/>
  <c r="P1226"/>
  <c r="R1225"/>
  <c r="P1225"/>
  <c r="R1224"/>
  <c r="P1224"/>
  <c r="R1223"/>
  <c r="P1223"/>
  <c r="R1222"/>
  <c r="P1222"/>
  <c r="R1221"/>
  <c r="P1221"/>
  <c r="R1220"/>
  <c r="P1220"/>
  <c r="R1219"/>
  <c r="P1219"/>
  <c r="R1218"/>
  <c r="P1218"/>
  <c r="R1217"/>
  <c r="P1217"/>
  <c r="R1216"/>
  <c r="P1216"/>
  <c r="R1215"/>
  <c r="P1215"/>
  <c r="R1214"/>
  <c r="P1214"/>
  <c r="R1213"/>
  <c r="P1213"/>
  <c r="R1212"/>
  <c r="P1212"/>
  <c r="R1211"/>
  <c r="P1211"/>
  <c r="R1210"/>
  <c r="P1210"/>
  <c r="R1209"/>
  <c r="P1209"/>
  <c r="R1208"/>
  <c r="P1208"/>
  <c r="R1207"/>
  <c r="P1207"/>
  <c r="R1206"/>
  <c r="P1206"/>
  <c r="R1205"/>
  <c r="P1205"/>
  <c r="R1204"/>
  <c r="P1204"/>
  <c r="R1203"/>
  <c r="P1203"/>
  <c r="R1202"/>
  <c r="P1202"/>
  <c r="R1201"/>
  <c r="P1201"/>
  <c r="R1200"/>
  <c r="P1200"/>
  <c r="R1199"/>
  <c r="P1199"/>
  <c r="R1198"/>
  <c r="P1198"/>
  <c r="R1197"/>
  <c r="P1197"/>
  <c r="R1196"/>
  <c r="P1196"/>
  <c r="R1195"/>
  <c r="P1195"/>
  <c r="R1194"/>
  <c r="P1194"/>
  <c r="R1193"/>
  <c r="P1193"/>
  <c r="R1192"/>
  <c r="P1192"/>
  <c r="R1191"/>
  <c r="P1191"/>
  <c r="R1190"/>
  <c r="P1190"/>
  <c r="R1189"/>
  <c r="P1189"/>
  <c r="R1188"/>
  <c r="P1188"/>
  <c r="R1187"/>
  <c r="P1187"/>
  <c r="R1186"/>
  <c r="P1186"/>
  <c r="R1185"/>
  <c r="P1185"/>
  <c r="R1184"/>
  <c r="P1184"/>
  <c r="R1183"/>
  <c r="P1183"/>
  <c r="R1182"/>
  <c r="P1182"/>
  <c r="R1181"/>
  <c r="P1181"/>
  <c r="R1180"/>
  <c r="P1180"/>
  <c r="R1179"/>
  <c r="P1179"/>
  <c r="R1178"/>
  <c r="P1178"/>
  <c r="R1177"/>
  <c r="P1177"/>
  <c r="R1176"/>
  <c r="P1176"/>
  <c r="R1175"/>
  <c r="P1175"/>
  <c r="R1174"/>
  <c r="P1174"/>
  <c r="R1173"/>
  <c r="P1173"/>
  <c r="R1172"/>
  <c r="P1172"/>
  <c r="R1171"/>
  <c r="P1171"/>
  <c r="R1170"/>
  <c r="P1170"/>
  <c r="R1169"/>
  <c r="P1169"/>
  <c r="R1168"/>
  <c r="P1168"/>
  <c r="R1167"/>
  <c r="P1167"/>
  <c r="R1166"/>
  <c r="P1166"/>
  <c r="R1165"/>
  <c r="P1165"/>
  <c r="R1164"/>
  <c r="P1164"/>
  <c r="R1163"/>
  <c r="P1163"/>
  <c r="R1162"/>
  <c r="P1162"/>
  <c r="R1161"/>
  <c r="P1161"/>
  <c r="R1160"/>
  <c r="P1160"/>
  <c r="R1159"/>
  <c r="P1159"/>
  <c r="R1158"/>
  <c r="P1158"/>
  <c r="R1157"/>
  <c r="P1157"/>
  <c r="R1156"/>
  <c r="P1156"/>
  <c r="R1155"/>
  <c r="P1155"/>
  <c r="R1154"/>
  <c r="P1154"/>
  <c r="R1153"/>
  <c r="P1153"/>
  <c r="R1152"/>
  <c r="P1152"/>
  <c r="R1151"/>
  <c r="P1151"/>
  <c r="R1150"/>
  <c r="P1150"/>
  <c r="R1149"/>
  <c r="P1149"/>
  <c r="R1148"/>
  <c r="P1148"/>
  <c r="R1147"/>
  <c r="P1147"/>
  <c r="R1146"/>
  <c r="P1146"/>
  <c r="R1145"/>
  <c r="P1145"/>
  <c r="R1144"/>
  <c r="P1144"/>
  <c r="R1143"/>
  <c r="P1143"/>
  <c r="R1142"/>
  <c r="P1142"/>
  <c r="R1141"/>
  <c r="P1141"/>
  <c r="R1140"/>
  <c r="P1140"/>
  <c r="R1139"/>
  <c r="P1139"/>
  <c r="R1138"/>
  <c r="P1138"/>
  <c r="R1137"/>
  <c r="P1137"/>
  <c r="R1136"/>
  <c r="P1136"/>
  <c r="R1135"/>
  <c r="P1135"/>
  <c r="R1134"/>
  <c r="P1134"/>
  <c r="R1133"/>
  <c r="P1133"/>
  <c r="R1132"/>
  <c r="P1132"/>
  <c r="R1131"/>
  <c r="P1131"/>
  <c r="R1130"/>
  <c r="P1130"/>
  <c r="R1129"/>
  <c r="P1129"/>
  <c r="R1128"/>
  <c r="P1128"/>
  <c r="R1127"/>
  <c r="P1127"/>
  <c r="R1126"/>
  <c r="P1126"/>
  <c r="R1125"/>
  <c r="P1125"/>
  <c r="R1124"/>
  <c r="P1124"/>
  <c r="R1123"/>
  <c r="P1123"/>
  <c r="R1122"/>
  <c r="P1122"/>
  <c r="R1121"/>
  <c r="P1121"/>
  <c r="R1120"/>
  <c r="P1120"/>
  <c r="R1119"/>
  <c r="P1119"/>
  <c r="R1118"/>
  <c r="P1118"/>
  <c r="R1117"/>
  <c r="P1117"/>
  <c r="R1116"/>
  <c r="P1116"/>
  <c r="R1115"/>
  <c r="P1115"/>
  <c r="R1114"/>
  <c r="P1114"/>
  <c r="R1113"/>
  <c r="P1113"/>
  <c r="R1112"/>
  <c r="P1112"/>
  <c r="R1111"/>
  <c r="P1111"/>
  <c r="R1110"/>
  <c r="P1110"/>
  <c r="R1109"/>
  <c r="P1109"/>
  <c r="R1108"/>
  <c r="P1108"/>
  <c r="R1107"/>
  <c r="P1107"/>
  <c r="R1106"/>
  <c r="P1106"/>
  <c r="R1105"/>
  <c r="P1105"/>
  <c r="R1104"/>
  <c r="P1104"/>
  <c r="R1103"/>
  <c r="P1103"/>
  <c r="R1102"/>
  <c r="P1102"/>
  <c r="R1101"/>
  <c r="P1101"/>
  <c r="R1100"/>
  <c r="P1100"/>
  <c r="R1099"/>
  <c r="P1099"/>
  <c r="R1098"/>
  <c r="P1098"/>
  <c r="R1097"/>
  <c r="P1097"/>
  <c r="R1096"/>
  <c r="P1096"/>
  <c r="R1095"/>
  <c r="P1095"/>
  <c r="R1094"/>
  <c r="P1094"/>
  <c r="R1093"/>
  <c r="P1093"/>
  <c r="R1092"/>
  <c r="P1092"/>
  <c r="R1091"/>
  <c r="P1091"/>
  <c r="R1090"/>
  <c r="P1090"/>
  <c r="R1089"/>
  <c r="P1089"/>
  <c r="R1088"/>
  <c r="P1088"/>
  <c r="R1087"/>
  <c r="P1087"/>
  <c r="R1086"/>
  <c r="P1086"/>
  <c r="R1085"/>
  <c r="P1085"/>
  <c r="R1084"/>
  <c r="P1084"/>
  <c r="R1083"/>
  <c r="P1083"/>
  <c r="R1082"/>
  <c r="P1082"/>
  <c r="R1081"/>
  <c r="P1081"/>
  <c r="R1080"/>
  <c r="P1080"/>
  <c r="R1079"/>
  <c r="P1079"/>
  <c r="R1078"/>
  <c r="P1078"/>
  <c r="R1077"/>
  <c r="P1077"/>
  <c r="R1076"/>
  <c r="P1076"/>
  <c r="R1075"/>
  <c r="P1075"/>
  <c r="R1074"/>
  <c r="P1074"/>
  <c r="R1073"/>
  <c r="P1073"/>
  <c r="R1072"/>
  <c r="P1072"/>
  <c r="R1071"/>
  <c r="P1071"/>
  <c r="R1070"/>
  <c r="P1070"/>
  <c r="R1069"/>
  <c r="P1069"/>
  <c r="R1068"/>
  <c r="P1068"/>
  <c r="R1067"/>
  <c r="P1067"/>
  <c r="R1066"/>
  <c r="P1066"/>
  <c r="R1065"/>
  <c r="P1065"/>
  <c r="R1064"/>
  <c r="P1064"/>
  <c r="R1063"/>
  <c r="P1063"/>
  <c r="R1062"/>
  <c r="P1062"/>
  <c r="R1061"/>
  <c r="P1061"/>
  <c r="R1060"/>
  <c r="P1060"/>
  <c r="R1059"/>
  <c r="P1059"/>
  <c r="R1058"/>
  <c r="P1058"/>
  <c r="R1057"/>
  <c r="P1057"/>
  <c r="R1056"/>
  <c r="P1056"/>
  <c r="R1055"/>
  <c r="P1055"/>
  <c r="R1054"/>
  <c r="P1054"/>
  <c r="R1053"/>
  <c r="P1053"/>
  <c r="R1052"/>
  <c r="P1052"/>
  <c r="R1051"/>
  <c r="P1051"/>
  <c r="R1050"/>
  <c r="P1050"/>
  <c r="R1049"/>
  <c r="P1049"/>
  <c r="R1048"/>
  <c r="P1048"/>
  <c r="R1047"/>
  <c r="P1047"/>
  <c r="R1046"/>
  <c r="P1046"/>
  <c r="R1045"/>
  <c r="P1045"/>
  <c r="R1044"/>
  <c r="P1044"/>
  <c r="R1043"/>
  <c r="P1043"/>
  <c r="R1042"/>
  <c r="P1042"/>
  <c r="R1041"/>
  <c r="P1041"/>
  <c r="R1040"/>
  <c r="P1040"/>
  <c r="R1039"/>
  <c r="P1039"/>
  <c r="R1038"/>
  <c r="P1038"/>
  <c r="R1037"/>
  <c r="P1037"/>
  <c r="R1036"/>
  <c r="P1036"/>
  <c r="R1035"/>
  <c r="P1035"/>
  <c r="R1034"/>
  <c r="P1034"/>
  <c r="R1033"/>
  <c r="P1033"/>
  <c r="R1032"/>
  <c r="P1032"/>
  <c r="R1031"/>
  <c r="P1031"/>
  <c r="R1030"/>
  <c r="P1030"/>
  <c r="R1029"/>
  <c r="P1029"/>
  <c r="R1028"/>
  <c r="P1028"/>
  <c r="R1027"/>
  <c r="P1027"/>
  <c r="R1026"/>
  <c r="P1026"/>
  <c r="R1025"/>
  <c r="P1025"/>
  <c r="R1024"/>
  <c r="P1024"/>
  <c r="R1023"/>
  <c r="P1023"/>
  <c r="R1022"/>
  <c r="P1022"/>
  <c r="R1021"/>
  <c r="P1021"/>
  <c r="R1020"/>
  <c r="P1020"/>
  <c r="R1019"/>
  <c r="P1019"/>
  <c r="R1018"/>
  <c r="P1018"/>
  <c r="R1017"/>
  <c r="P1017"/>
  <c r="R1016"/>
  <c r="P1016"/>
  <c r="R1015"/>
  <c r="P1015"/>
  <c r="R1014"/>
  <c r="P1014"/>
  <c r="R1013"/>
  <c r="P1013"/>
  <c r="R1012"/>
  <c r="P1012"/>
  <c r="R1011"/>
  <c r="P1011"/>
  <c r="R1010"/>
  <c r="P1010"/>
  <c r="R1009"/>
  <c r="P1009"/>
  <c r="R1008"/>
  <c r="P1008"/>
  <c r="R1007"/>
  <c r="P1007"/>
  <c r="R1006"/>
  <c r="P1006"/>
  <c r="R1005"/>
  <c r="P1005"/>
  <c r="R1004"/>
  <c r="P1004"/>
  <c r="R1003"/>
  <c r="P1003"/>
  <c r="R1002"/>
  <c r="P1002"/>
  <c r="R1001"/>
  <c r="P1001"/>
  <c r="R1000"/>
  <c r="P1000"/>
  <c r="R999"/>
  <c r="P999"/>
  <c r="R998"/>
  <c r="P998"/>
  <c r="R997"/>
  <c r="P997"/>
  <c r="R996"/>
  <c r="P996"/>
  <c r="R995"/>
  <c r="P995"/>
  <c r="R994"/>
  <c r="P994"/>
  <c r="R993"/>
  <c r="P993"/>
  <c r="R992"/>
  <c r="P992"/>
  <c r="R991"/>
  <c r="P991"/>
  <c r="R990"/>
  <c r="P990"/>
  <c r="R989"/>
  <c r="P989"/>
  <c r="R988"/>
  <c r="P988"/>
  <c r="R987"/>
  <c r="P987"/>
  <c r="R986"/>
  <c r="P986"/>
  <c r="R985"/>
  <c r="P985"/>
  <c r="R984"/>
  <c r="P984"/>
  <c r="R983"/>
  <c r="P983"/>
  <c r="R982"/>
  <c r="P982"/>
  <c r="R981"/>
  <c r="P981"/>
  <c r="R980"/>
  <c r="P980"/>
  <c r="R979"/>
  <c r="P979"/>
  <c r="R978"/>
  <c r="P978"/>
  <c r="R977"/>
  <c r="P977"/>
  <c r="R976"/>
  <c r="P976"/>
  <c r="R975"/>
  <c r="P975"/>
  <c r="R974"/>
  <c r="P974"/>
  <c r="R973"/>
  <c r="P973"/>
  <c r="R972"/>
  <c r="P972"/>
  <c r="R971"/>
  <c r="P971"/>
  <c r="R970"/>
  <c r="P970"/>
  <c r="R969"/>
  <c r="P969"/>
  <c r="R968"/>
  <c r="P968"/>
  <c r="R967"/>
  <c r="P967"/>
  <c r="R966"/>
  <c r="P966"/>
  <c r="R965"/>
  <c r="P965"/>
  <c r="R964"/>
  <c r="P964"/>
  <c r="R963"/>
  <c r="P963"/>
  <c r="R962"/>
  <c r="P962"/>
  <c r="R961"/>
  <c r="P961"/>
  <c r="R960"/>
  <c r="P960"/>
  <c r="R959"/>
  <c r="P959"/>
  <c r="R958"/>
  <c r="P958"/>
  <c r="R957"/>
  <c r="P957"/>
  <c r="R956"/>
  <c r="P956"/>
  <c r="R955"/>
  <c r="P955"/>
  <c r="R954"/>
  <c r="P954"/>
  <c r="R953"/>
  <c r="P953"/>
  <c r="R952"/>
  <c r="P952"/>
  <c r="R951"/>
  <c r="P951"/>
  <c r="R950"/>
  <c r="P950"/>
  <c r="R949"/>
  <c r="P949"/>
  <c r="R948"/>
  <c r="P948"/>
  <c r="R947"/>
  <c r="P947"/>
  <c r="R946"/>
  <c r="P946"/>
  <c r="R945"/>
  <c r="P945"/>
  <c r="R944"/>
  <c r="P944"/>
  <c r="R943"/>
  <c r="P943"/>
  <c r="R942"/>
  <c r="P942"/>
  <c r="R941"/>
  <c r="P941"/>
  <c r="R940"/>
  <c r="P940"/>
  <c r="R939"/>
  <c r="P939"/>
  <c r="R938"/>
  <c r="P938"/>
  <c r="R937"/>
  <c r="P937"/>
  <c r="R936"/>
  <c r="P936"/>
  <c r="R935"/>
  <c r="P935"/>
  <c r="R934"/>
  <c r="P934"/>
  <c r="R933"/>
  <c r="P933"/>
  <c r="R932"/>
  <c r="P932"/>
  <c r="R931"/>
  <c r="P931"/>
  <c r="R930"/>
  <c r="P930"/>
  <c r="R929"/>
  <c r="P929"/>
  <c r="R928"/>
  <c r="P928"/>
  <c r="R927"/>
  <c r="P927"/>
  <c r="R926"/>
  <c r="P926"/>
  <c r="R925"/>
  <c r="P925"/>
  <c r="R924"/>
  <c r="P924"/>
  <c r="R923"/>
  <c r="P923"/>
  <c r="R922"/>
  <c r="P922"/>
  <c r="R921"/>
  <c r="P921"/>
  <c r="R920"/>
  <c r="P920"/>
  <c r="R919"/>
  <c r="P919"/>
  <c r="R918"/>
  <c r="P918"/>
  <c r="R917"/>
  <c r="P917"/>
  <c r="R916"/>
  <c r="P916"/>
  <c r="R915"/>
  <c r="P915"/>
  <c r="R914"/>
  <c r="P914"/>
  <c r="R913"/>
  <c r="P913"/>
  <c r="R912"/>
  <c r="P912"/>
  <c r="R911"/>
  <c r="P911"/>
  <c r="R910"/>
  <c r="P910"/>
  <c r="R909"/>
  <c r="P909"/>
  <c r="R908"/>
  <c r="P908"/>
  <c r="R907"/>
  <c r="P907"/>
  <c r="R906"/>
  <c r="P906"/>
  <c r="R905"/>
  <c r="P905"/>
  <c r="R904"/>
  <c r="P904"/>
  <c r="R903"/>
  <c r="P903"/>
  <c r="R902"/>
  <c r="P902"/>
  <c r="R901"/>
  <c r="P901"/>
  <c r="R900"/>
  <c r="P900"/>
  <c r="R899"/>
  <c r="P899"/>
  <c r="R898"/>
  <c r="P898"/>
  <c r="R897"/>
  <c r="P897"/>
  <c r="R896"/>
  <c r="P896"/>
  <c r="R895"/>
  <c r="P895"/>
  <c r="R894"/>
  <c r="P894"/>
  <c r="R893"/>
  <c r="P893"/>
  <c r="R892"/>
  <c r="P892"/>
  <c r="R891"/>
  <c r="P891"/>
  <c r="R890"/>
  <c r="P890"/>
  <c r="R889"/>
  <c r="P889"/>
  <c r="R888"/>
  <c r="P888"/>
  <c r="R887"/>
  <c r="P887"/>
  <c r="R886"/>
  <c r="P886"/>
  <c r="R885"/>
  <c r="P885"/>
  <c r="R884"/>
  <c r="P884"/>
  <c r="R883"/>
  <c r="P883"/>
  <c r="R882"/>
  <c r="P882"/>
  <c r="R881"/>
  <c r="P881"/>
  <c r="R880"/>
  <c r="P880"/>
  <c r="R879"/>
  <c r="P879"/>
  <c r="R878"/>
  <c r="P878"/>
  <c r="R877"/>
  <c r="P877"/>
  <c r="R876"/>
  <c r="P876"/>
  <c r="R875"/>
  <c r="P875"/>
  <c r="R874"/>
  <c r="P874"/>
  <c r="R873"/>
  <c r="P873"/>
  <c r="R872"/>
  <c r="P872"/>
  <c r="R871"/>
  <c r="P871"/>
  <c r="R870"/>
  <c r="P870"/>
  <c r="R869"/>
  <c r="P869"/>
  <c r="R868"/>
  <c r="P868"/>
  <c r="R867"/>
  <c r="P867"/>
  <c r="R866"/>
  <c r="P866"/>
  <c r="R865"/>
  <c r="P865"/>
  <c r="R864"/>
  <c r="P864"/>
  <c r="R863"/>
  <c r="P863"/>
  <c r="R862"/>
  <c r="P862"/>
  <c r="R861"/>
  <c r="P861"/>
  <c r="R860"/>
  <c r="P860"/>
  <c r="R859"/>
  <c r="P859"/>
  <c r="R858"/>
  <c r="P858"/>
  <c r="R857"/>
  <c r="P857"/>
  <c r="R856"/>
  <c r="P856"/>
  <c r="R855"/>
  <c r="P855"/>
  <c r="R854"/>
  <c r="P854"/>
  <c r="R853"/>
  <c r="P853"/>
  <c r="R852"/>
  <c r="P852"/>
  <c r="R851"/>
  <c r="P851"/>
  <c r="R850"/>
  <c r="P850"/>
  <c r="R849"/>
  <c r="P849"/>
  <c r="R848"/>
  <c r="P848"/>
  <c r="R847"/>
  <c r="P847"/>
  <c r="R846"/>
  <c r="P846"/>
  <c r="R845"/>
  <c r="P845"/>
  <c r="R844"/>
  <c r="P844"/>
  <c r="R843"/>
  <c r="P843"/>
  <c r="R842"/>
  <c r="P842"/>
  <c r="R841"/>
  <c r="P841"/>
  <c r="R840"/>
  <c r="P840"/>
  <c r="R839"/>
  <c r="P839"/>
  <c r="R838"/>
  <c r="P838"/>
  <c r="R837"/>
  <c r="P837"/>
  <c r="R836"/>
  <c r="P836"/>
  <c r="R835"/>
  <c r="P835"/>
  <c r="R834"/>
  <c r="P834"/>
  <c r="R833"/>
  <c r="P833"/>
  <c r="R832"/>
  <c r="P832"/>
  <c r="R831"/>
  <c r="P831"/>
  <c r="R830"/>
  <c r="P830"/>
  <c r="R829"/>
  <c r="P829"/>
  <c r="R828"/>
  <c r="P828"/>
  <c r="R827"/>
  <c r="P827"/>
  <c r="R826"/>
  <c r="P826"/>
  <c r="R825"/>
  <c r="P825"/>
  <c r="R824"/>
  <c r="P824"/>
  <c r="R823"/>
  <c r="P823"/>
  <c r="R822"/>
  <c r="P822"/>
  <c r="R821"/>
  <c r="P821"/>
  <c r="R820"/>
  <c r="P820"/>
  <c r="R819"/>
  <c r="P819"/>
  <c r="R818"/>
  <c r="P818"/>
  <c r="R817"/>
  <c r="P817"/>
  <c r="R816"/>
  <c r="P816"/>
  <c r="R815"/>
  <c r="P815"/>
  <c r="R814"/>
  <c r="P814"/>
  <c r="R813"/>
  <c r="P813"/>
  <c r="R812"/>
  <c r="P812"/>
  <c r="R811"/>
  <c r="P811"/>
  <c r="R810"/>
  <c r="P810"/>
  <c r="R809"/>
  <c r="P809"/>
  <c r="R808"/>
  <c r="P808"/>
  <c r="R807"/>
  <c r="P807"/>
  <c r="R806"/>
  <c r="P806"/>
  <c r="R805"/>
  <c r="P805"/>
  <c r="R804"/>
  <c r="P804"/>
  <c r="R803"/>
  <c r="P803"/>
  <c r="R802"/>
  <c r="P802"/>
  <c r="R801"/>
  <c r="P801"/>
  <c r="R800"/>
  <c r="P800"/>
  <c r="R799"/>
  <c r="P799"/>
  <c r="R798"/>
  <c r="P798"/>
  <c r="R797"/>
  <c r="P797"/>
  <c r="R796"/>
  <c r="P796"/>
  <c r="R795"/>
  <c r="P795"/>
  <c r="R794"/>
  <c r="P794"/>
  <c r="R793"/>
  <c r="P793"/>
  <c r="R792"/>
  <c r="P792"/>
  <c r="R791"/>
  <c r="P791"/>
  <c r="R790"/>
  <c r="P790"/>
  <c r="R789"/>
  <c r="P789"/>
  <c r="R788"/>
  <c r="P788"/>
  <c r="R787"/>
  <c r="P787"/>
  <c r="R786"/>
  <c r="P786"/>
  <c r="R785"/>
  <c r="P785"/>
  <c r="R784"/>
  <c r="P784"/>
  <c r="R783"/>
  <c r="P783"/>
  <c r="R782"/>
  <c r="P782"/>
  <c r="R781"/>
  <c r="P781"/>
  <c r="R780"/>
  <c r="P780"/>
  <c r="R779"/>
  <c r="P779"/>
  <c r="R778"/>
  <c r="P778"/>
  <c r="R777"/>
  <c r="P777"/>
  <c r="R776"/>
  <c r="P776"/>
  <c r="R775"/>
  <c r="P775"/>
  <c r="R774"/>
  <c r="P774"/>
  <c r="R773"/>
  <c r="P773"/>
  <c r="R772"/>
  <c r="P772"/>
  <c r="R771"/>
  <c r="P771"/>
  <c r="R770"/>
  <c r="P770"/>
  <c r="R769"/>
  <c r="P769"/>
  <c r="R768"/>
  <c r="P768"/>
  <c r="R767"/>
  <c r="P767"/>
  <c r="R766"/>
  <c r="P766"/>
  <c r="R765"/>
  <c r="P765"/>
  <c r="R764"/>
  <c r="P764"/>
  <c r="R763"/>
  <c r="P763"/>
  <c r="R762"/>
  <c r="P762"/>
  <c r="R761"/>
  <c r="P761"/>
  <c r="R760"/>
  <c r="P760"/>
  <c r="R759"/>
  <c r="P759"/>
  <c r="R758"/>
  <c r="P758"/>
  <c r="R757"/>
  <c r="P757"/>
  <c r="R756"/>
  <c r="P756"/>
  <c r="R755"/>
  <c r="P755"/>
  <c r="R754"/>
  <c r="P754"/>
  <c r="R753"/>
  <c r="P753"/>
  <c r="R752"/>
  <c r="P752"/>
  <c r="R751"/>
  <c r="P751"/>
  <c r="R750"/>
  <c r="P750"/>
  <c r="R749"/>
  <c r="P749"/>
  <c r="R748"/>
  <c r="P748"/>
  <c r="R747"/>
  <c r="P747"/>
  <c r="R746"/>
  <c r="P746"/>
  <c r="R745"/>
  <c r="P745"/>
  <c r="R744"/>
  <c r="P744"/>
  <c r="R743"/>
  <c r="P743"/>
  <c r="R742"/>
  <c r="P742"/>
  <c r="R741"/>
  <c r="P741"/>
  <c r="R740"/>
  <c r="P740"/>
  <c r="R739"/>
  <c r="P739"/>
  <c r="R738"/>
  <c r="P738"/>
  <c r="R737"/>
  <c r="P737"/>
  <c r="R736"/>
  <c r="P736"/>
  <c r="R735"/>
  <c r="P735"/>
  <c r="R734"/>
  <c r="P734"/>
  <c r="R733"/>
  <c r="P733"/>
  <c r="R732"/>
  <c r="P732"/>
  <c r="R731"/>
  <c r="P731"/>
  <c r="R730"/>
  <c r="P730"/>
  <c r="R729"/>
  <c r="R1254"/>
  <c r="R1253"/>
  <c r="R1252"/>
  <c r="R1251"/>
  <c r="R1250"/>
  <c r="R1249"/>
  <c r="R1248"/>
  <c r="R1247"/>
  <c r="R1246"/>
  <c r="R1245"/>
  <c r="R1244"/>
  <c r="R1243"/>
  <c r="R1242"/>
  <c r="R1241"/>
  <c r="R1240"/>
  <c r="R1239"/>
  <c r="R1238"/>
  <c r="R1237"/>
  <c r="R1236"/>
  <c r="R1235"/>
  <c r="R1234"/>
  <c r="R1233"/>
  <c r="R1232"/>
  <c r="R1231"/>
  <c r="R1230"/>
  <c r="R1229"/>
  <c r="R1228"/>
  <c r="S1227"/>
  <c r="Q1227"/>
  <c r="S1226"/>
  <c r="Q1226"/>
  <c r="S1225"/>
  <c r="Q1225"/>
  <c r="S1224"/>
  <c r="Q1224"/>
  <c r="S1223"/>
  <c r="Q1223"/>
  <c r="S1222"/>
  <c r="Q1222"/>
  <c r="S1221"/>
  <c r="Q1221"/>
  <c r="S1220"/>
  <c r="Q1220"/>
  <c r="S1219"/>
  <c r="Q1219"/>
  <c r="S1218"/>
  <c r="Q1218"/>
  <c r="S1217"/>
  <c r="Q1217"/>
  <c r="S1216"/>
  <c r="Q1216"/>
  <c r="S1215"/>
  <c r="Q1215"/>
  <c r="S1214"/>
  <c r="Q1214"/>
  <c r="S1213"/>
  <c r="Q1213"/>
  <c r="S1212"/>
  <c r="Q1212"/>
  <c r="S1211"/>
  <c r="Q1211"/>
  <c r="S1210"/>
  <c r="Q1210"/>
  <c r="S1209"/>
  <c r="Q1209"/>
  <c r="S1208"/>
  <c r="Q1208"/>
  <c r="S1207"/>
  <c r="Q1207"/>
  <c r="S1206"/>
  <c r="Q1206"/>
  <c r="S1205"/>
  <c r="Q1205"/>
  <c r="S1204"/>
  <c r="Q1204"/>
  <c r="S1203"/>
  <c r="Q1203"/>
  <c r="S1202"/>
  <c r="Q1202"/>
  <c r="S1201"/>
  <c r="Q1201"/>
  <c r="S1200"/>
  <c r="Q1200"/>
  <c r="S1199"/>
  <c r="Q1199"/>
  <c r="S1198"/>
  <c r="Q1198"/>
  <c r="S1197"/>
  <c r="Q1197"/>
  <c r="S1196"/>
  <c r="Q1196"/>
  <c r="S1195"/>
  <c r="Q1195"/>
  <c r="S1194"/>
  <c r="Q1194"/>
  <c r="S1193"/>
  <c r="Q1193"/>
  <c r="S1192"/>
  <c r="Q1192"/>
  <c r="S1191"/>
  <c r="Q1191"/>
  <c r="S1190"/>
  <c r="Q1190"/>
  <c r="S1189"/>
  <c r="Q1189"/>
  <c r="S1188"/>
  <c r="Q1188"/>
  <c r="S1187"/>
  <c r="Q1187"/>
  <c r="S1186"/>
  <c r="Q1186"/>
  <c r="S1185"/>
  <c r="Q1185"/>
  <c r="S1184"/>
  <c r="Q1184"/>
  <c r="S1183"/>
  <c r="Q1183"/>
  <c r="S1182"/>
  <c r="Q1182"/>
  <c r="S1181"/>
  <c r="Q1181"/>
  <c r="S1180"/>
  <c r="Q1180"/>
  <c r="S1179"/>
  <c r="Q1179"/>
  <c r="S1178"/>
  <c r="Q1178"/>
  <c r="S1177"/>
  <c r="Q1177"/>
  <c r="S1176"/>
  <c r="Q1176"/>
  <c r="S1175"/>
  <c r="Q1175"/>
  <c r="S1174"/>
  <c r="Q1174"/>
  <c r="S1173"/>
  <c r="Q1173"/>
  <c r="S1172"/>
  <c r="Q1172"/>
  <c r="S1171"/>
  <c r="Q1171"/>
  <c r="S1170"/>
  <c r="Q1170"/>
  <c r="S1169"/>
  <c r="Q1169"/>
  <c r="S1168"/>
  <c r="Q1168"/>
  <c r="S1167"/>
  <c r="Q1167"/>
  <c r="S1166"/>
  <c r="Q1166"/>
  <c r="S1165"/>
  <c r="Q1165"/>
  <c r="S1164"/>
  <c r="Q1164"/>
  <c r="S1163"/>
  <c r="Q1163"/>
  <c r="S1162"/>
  <c r="Q1162"/>
  <c r="S1161"/>
  <c r="Q1161"/>
  <c r="S1160"/>
  <c r="Q1160"/>
  <c r="S1159"/>
  <c r="Q1159"/>
  <c r="S1158"/>
  <c r="Q1158"/>
  <c r="S1157"/>
  <c r="Q1157"/>
  <c r="S1156"/>
  <c r="Q1156"/>
  <c r="S1155"/>
  <c r="Q1155"/>
  <c r="S1154"/>
  <c r="Q1154"/>
  <c r="S1153"/>
  <c r="Q1153"/>
  <c r="S1152"/>
  <c r="Q1152"/>
  <c r="S1151"/>
  <c r="Q1151"/>
  <c r="S1150"/>
  <c r="Q1150"/>
  <c r="S1149"/>
  <c r="Q1149"/>
  <c r="S1148"/>
  <c r="Q1148"/>
  <c r="S1147"/>
  <c r="Q1147"/>
  <c r="S1146"/>
  <c r="Q1146"/>
  <c r="S1145"/>
  <c r="Q1145"/>
  <c r="S1144"/>
  <c r="Q1144"/>
  <c r="S1143"/>
  <c r="Q1143"/>
  <c r="S1142"/>
  <c r="Q1142"/>
  <c r="S1141"/>
  <c r="Q1141"/>
  <c r="S1140"/>
  <c r="Q1140"/>
  <c r="S1139"/>
  <c r="Q1139"/>
  <c r="S1138"/>
  <c r="Q1138"/>
  <c r="S1137"/>
  <c r="Q1137"/>
  <c r="S1136"/>
  <c r="Q1136"/>
  <c r="S1135"/>
  <c r="Q1135"/>
  <c r="S1134"/>
  <c r="Q1134"/>
  <c r="S1133"/>
  <c r="Q1133"/>
  <c r="S1132"/>
  <c r="Q1132"/>
  <c r="S1131"/>
  <c r="Q1131"/>
  <c r="S1130"/>
  <c r="Q1130"/>
  <c r="S1129"/>
  <c r="Q1129"/>
  <c r="S1128"/>
  <c r="Q1128"/>
  <c r="S1127"/>
  <c r="Q1127"/>
  <c r="S1126"/>
  <c r="Q1126"/>
  <c r="S1125"/>
  <c r="Q1125"/>
  <c r="S1124"/>
  <c r="Q1124"/>
  <c r="S1123"/>
  <c r="Q1123"/>
  <c r="S1122"/>
  <c r="Q1122"/>
  <c r="S1121"/>
  <c r="Q1121"/>
  <c r="S1120"/>
  <c r="Q1120"/>
  <c r="S1119"/>
  <c r="Q1119"/>
  <c r="S1118"/>
  <c r="Q1118"/>
  <c r="S1117"/>
  <c r="Q1117"/>
  <c r="S1116"/>
  <c r="Q1116"/>
  <c r="S1115"/>
  <c r="Q1115"/>
  <c r="S1114"/>
  <c r="Q1114"/>
  <c r="S1113"/>
  <c r="Q1113"/>
  <c r="S1112"/>
  <c r="Q1112"/>
  <c r="S1111"/>
  <c r="Q1111"/>
  <c r="S1110"/>
  <c r="Q1110"/>
  <c r="S1109"/>
  <c r="Q1109"/>
  <c r="S1108"/>
  <c r="Q1108"/>
  <c r="S1107"/>
  <c r="Q1107"/>
  <c r="S1106"/>
  <c r="Q1106"/>
  <c r="S1105"/>
  <c r="Q1105"/>
  <c r="S1104"/>
  <c r="Q1104"/>
  <c r="S1103"/>
  <c r="Q1103"/>
  <c r="S1102"/>
  <c r="Q1102"/>
  <c r="S1101"/>
  <c r="Q1101"/>
  <c r="S1100"/>
  <c r="Q1100"/>
  <c r="S1099"/>
  <c r="Q1099"/>
  <c r="S1098"/>
  <c r="Q1098"/>
  <c r="S1097"/>
  <c r="Q1097"/>
  <c r="S1096"/>
  <c r="Q1096"/>
  <c r="S1095"/>
  <c r="Q1095"/>
  <c r="S1094"/>
  <c r="Q1094"/>
  <c r="S1093"/>
  <c r="Q1093"/>
  <c r="S1092"/>
  <c r="Q1092"/>
  <c r="S1091"/>
  <c r="Q1091"/>
  <c r="S1090"/>
  <c r="Q1090"/>
  <c r="S1089"/>
  <c r="Q1089"/>
  <c r="S1088"/>
  <c r="Q1088"/>
  <c r="S1087"/>
  <c r="Q1087"/>
  <c r="S1086"/>
  <c r="Q1086"/>
  <c r="S1085"/>
  <c r="Q1085"/>
  <c r="S1084"/>
  <c r="Q1084"/>
  <c r="S1083"/>
  <c r="Q1083"/>
  <c r="S1082"/>
  <c r="Q1082"/>
  <c r="S1081"/>
  <c r="Q1081"/>
  <c r="S1080"/>
  <c r="Q1080"/>
  <c r="S1079"/>
  <c r="Q1079"/>
  <c r="S1078"/>
  <c r="Q1078"/>
  <c r="S1077"/>
  <c r="Q1077"/>
  <c r="S1076"/>
  <c r="Q1076"/>
  <c r="S1075"/>
  <c r="Q1075"/>
  <c r="S1074"/>
  <c r="Q1074"/>
  <c r="S1073"/>
  <c r="Q1073"/>
  <c r="S1072"/>
  <c r="Q1072"/>
  <c r="S1071"/>
  <c r="Q1071"/>
  <c r="S1070"/>
  <c r="Q1070"/>
  <c r="S1069"/>
  <c r="Q1069"/>
  <c r="S1068"/>
  <c r="Q1068"/>
  <c r="S1067"/>
  <c r="Q1067"/>
  <c r="S1066"/>
  <c r="Q1066"/>
  <c r="S1065"/>
  <c r="Q1065"/>
  <c r="S1064"/>
  <c r="Q1064"/>
  <c r="S1063"/>
  <c r="Q1063"/>
  <c r="S1062"/>
  <c r="Q1062"/>
  <c r="S1061"/>
  <c r="Q1061"/>
  <c r="S1060"/>
  <c r="Q1060"/>
  <c r="S1059"/>
  <c r="Q1059"/>
  <c r="S1058"/>
  <c r="Q1058"/>
  <c r="S1057"/>
  <c r="Q1057"/>
  <c r="S1056"/>
  <c r="Q1056"/>
  <c r="S1055"/>
  <c r="Q1055"/>
  <c r="S1054"/>
  <c r="Q1054"/>
  <c r="S1053"/>
  <c r="Q1053"/>
  <c r="S1052"/>
  <c r="Q1052"/>
  <c r="S1051"/>
  <c r="Q1051"/>
  <c r="S1050"/>
  <c r="Q1050"/>
  <c r="S1049"/>
  <c r="Q1049"/>
  <c r="S1048"/>
  <c r="Q1048"/>
  <c r="S1047"/>
  <c r="Q1047"/>
  <c r="S1046"/>
  <c r="Q1046"/>
  <c r="S1045"/>
  <c r="Q1045"/>
  <c r="S1044"/>
  <c r="Q1044"/>
  <c r="S1043"/>
  <c r="Q1043"/>
  <c r="S1042"/>
  <c r="Q1042"/>
  <c r="S1041"/>
  <c r="Q1041"/>
  <c r="S1040"/>
  <c r="Q1040"/>
  <c r="S1039"/>
  <c r="Q1039"/>
  <c r="S1038"/>
  <c r="Q1038"/>
  <c r="S1037"/>
  <c r="Q1037"/>
  <c r="S1036"/>
  <c r="Q1036"/>
  <c r="S1035"/>
  <c r="Q1035"/>
  <c r="S1034"/>
  <c r="Q1034"/>
  <c r="S1033"/>
  <c r="Q1033"/>
  <c r="S1032"/>
  <c r="Q1032"/>
  <c r="S1031"/>
  <c r="Q1031"/>
  <c r="S1030"/>
  <c r="Q1030"/>
  <c r="S1029"/>
  <c r="Q1029"/>
  <c r="S1028"/>
  <c r="Q1028"/>
  <c r="S1027"/>
  <c r="Q1027"/>
  <c r="S1026"/>
  <c r="Q1026"/>
  <c r="S1025"/>
  <c r="Q1025"/>
  <c r="S1024"/>
  <c r="Q1024"/>
  <c r="S1023"/>
  <c r="Q1023"/>
  <c r="S1022"/>
  <c r="Q1022"/>
  <c r="S1021"/>
  <c r="Q1021"/>
  <c r="S1020"/>
  <c r="Q1020"/>
  <c r="S1019"/>
  <c r="Q1019"/>
  <c r="S1018"/>
  <c r="Q1018"/>
  <c r="S1017"/>
  <c r="Q1017"/>
  <c r="S1016"/>
  <c r="Q1016"/>
  <c r="S1015"/>
  <c r="Q1015"/>
  <c r="S1014"/>
  <c r="Q1014"/>
  <c r="S1013"/>
  <c r="Q1013"/>
  <c r="S1012"/>
  <c r="Q1012"/>
  <c r="S1011"/>
  <c r="Q1011"/>
  <c r="S1010"/>
  <c r="Q1010"/>
  <c r="S1009"/>
  <c r="Q1009"/>
  <c r="S1008"/>
  <c r="Q1008"/>
  <c r="S1007"/>
  <c r="Q1007"/>
  <c r="S1006"/>
  <c r="Q1006"/>
  <c r="S1005"/>
  <c r="Q1005"/>
  <c r="S1004"/>
  <c r="Q1004"/>
  <c r="S1003"/>
  <c r="Q1003"/>
  <c r="S1002"/>
  <c r="Q1002"/>
  <c r="S1001"/>
  <c r="Q1001"/>
  <c r="S1000"/>
  <c r="Q1000"/>
  <c r="S999"/>
  <c r="Q999"/>
  <c r="S998"/>
  <c r="Q998"/>
  <c r="S997"/>
  <c r="Q997"/>
  <c r="S996"/>
  <c r="Q996"/>
  <c r="S995"/>
  <c r="Q995"/>
  <c r="S994"/>
  <c r="Q994"/>
  <c r="S993"/>
  <c r="Q993"/>
  <c r="S992"/>
  <c r="Q992"/>
  <c r="S991"/>
  <c r="Q991"/>
  <c r="S990"/>
  <c r="Q990"/>
  <c r="S989"/>
  <c r="Q989"/>
  <c r="S988"/>
  <c r="Q988"/>
  <c r="S987"/>
  <c r="Q987"/>
  <c r="S986"/>
  <c r="Q986"/>
  <c r="S985"/>
  <c r="Q985"/>
  <c r="S984"/>
  <c r="Q984"/>
  <c r="S983"/>
  <c r="Q983"/>
  <c r="S982"/>
  <c r="Q982"/>
  <c r="S981"/>
  <c r="Q981"/>
  <c r="S980"/>
  <c r="Q980"/>
  <c r="S979"/>
  <c r="Q979"/>
  <c r="S978"/>
  <c r="Q978"/>
  <c r="S977"/>
  <c r="Q977"/>
  <c r="S976"/>
  <c r="Q976"/>
  <c r="S975"/>
  <c r="Q975"/>
  <c r="S974"/>
  <c r="Q974"/>
  <c r="S973"/>
  <c r="Q973"/>
  <c r="S972"/>
  <c r="Q972"/>
  <c r="S971"/>
  <c r="Q971"/>
  <c r="S970"/>
  <c r="Q970"/>
  <c r="S969"/>
  <c r="Q969"/>
  <c r="S968"/>
  <c r="Q968"/>
  <c r="S967"/>
  <c r="Q967"/>
  <c r="S966"/>
  <c r="Q966"/>
  <c r="S965"/>
  <c r="Q965"/>
  <c r="S964"/>
  <c r="Q964"/>
  <c r="S963"/>
  <c r="Q963"/>
  <c r="S962"/>
  <c r="Q962"/>
  <c r="S961"/>
  <c r="Q961"/>
  <c r="S960"/>
  <c r="Q960"/>
  <c r="S959"/>
  <c r="Q959"/>
  <c r="S958"/>
  <c r="Q958"/>
  <c r="S957"/>
  <c r="Q957"/>
  <c r="S956"/>
  <c r="Q956"/>
  <c r="S955"/>
  <c r="Q955"/>
  <c r="S954"/>
  <c r="Q954"/>
  <c r="S953"/>
  <c r="Q953"/>
  <c r="S952"/>
  <c r="Q952"/>
  <c r="S951"/>
  <c r="Q951"/>
  <c r="S950"/>
  <c r="Q950"/>
  <c r="S949"/>
  <c r="Q949"/>
  <c r="S948"/>
  <c r="Q948"/>
  <c r="S947"/>
  <c r="Q947"/>
  <c r="S946"/>
  <c r="Q946"/>
  <c r="S945"/>
  <c r="Q945"/>
  <c r="S944"/>
  <c r="Q944"/>
  <c r="S943"/>
  <c r="Q943"/>
  <c r="S942"/>
  <c r="Q942"/>
  <c r="S941"/>
  <c r="Q941"/>
  <c r="S940"/>
  <c r="Q940"/>
  <c r="S939"/>
  <c r="Q939"/>
  <c r="S938"/>
  <c r="Q938"/>
  <c r="S937"/>
  <c r="Q937"/>
  <c r="S936"/>
  <c r="Q936"/>
  <c r="S935"/>
  <c r="Q935"/>
  <c r="S934"/>
  <c r="Q934"/>
  <c r="S933"/>
  <c r="Q933"/>
  <c r="S932"/>
  <c r="Q932"/>
  <c r="S931"/>
  <c r="Q931"/>
  <c r="S930"/>
  <c r="Q930"/>
  <c r="S929"/>
  <c r="Q929"/>
  <c r="S928"/>
  <c r="Q928"/>
  <c r="S927"/>
  <c r="Q927"/>
  <c r="S926"/>
  <c r="Q926"/>
  <c r="S925"/>
  <c r="Q925"/>
  <c r="S924"/>
  <c r="Q924"/>
  <c r="S923"/>
  <c r="Q923"/>
  <c r="S922"/>
  <c r="Q922"/>
  <c r="S921"/>
  <c r="Q921"/>
  <c r="S920"/>
  <c r="Q920"/>
  <c r="S919"/>
  <c r="Q919"/>
  <c r="S918"/>
  <c r="Q918"/>
  <c r="S917"/>
  <c r="Q917"/>
  <c r="S916"/>
  <c r="Q916"/>
  <c r="S915"/>
  <c r="Q915"/>
  <c r="S914"/>
  <c r="Q914"/>
  <c r="S913"/>
  <c r="Q913"/>
  <c r="S912"/>
  <c r="Q912"/>
  <c r="S911"/>
  <c r="Q911"/>
  <c r="S910"/>
  <c r="Q910"/>
  <c r="S909"/>
  <c r="Q909"/>
  <c r="S908"/>
  <c r="Q908"/>
  <c r="S907"/>
  <c r="Q907"/>
  <c r="S906"/>
  <c r="Q906"/>
  <c r="S905"/>
  <c r="Q905"/>
  <c r="S904"/>
  <c r="Q904"/>
  <c r="S903"/>
  <c r="Q903"/>
  <c r="S902"/>
  <c r="Q902"/>
  <c r="S901"/>
  <c r="Q901"/>
  <c r="S900"/>
  <c r="Q900"/>
  <c r="S899"/>
  <c r="Q899"/>
  <c r="S898"/>
  <c r="Q898"/>
  <c r="S897"/>
  <c r="Q897"/>
  <c r="S896"/>
  <c r="Q896"/>
  <c r="S895"/>
  <c r="Q895"/>
  <c r="S894"/>
  <c r="Q894"/>
  <c r="S893"/>
  <c r="Q893"/>
  <c r="S892"/>
  <c r="Q892"/>
  <c r="S891"/>
  <c r="Q891"/>
  <c r="S890"/>
  <c r="Q890"/>
  <c r="S889"/>
  <c r="Q889"/>
  <c r="S888"/>
  <c r="Q888"/>
  <c r="S887"/>
  <c r="Q887"/>
  <c r="S886"/>
  <c r="Q886"/>
  <c r="S885"/>
  <c r="Q885"/>
  <c r="S884"/>
  <c r="Q884"/>
  <c r="S883"/>
  <c r="Q883"/>
  <c r="S882"/>
  <c r="Q882"/>
  <c r="S881"/>
  <c r="Q881"/>
  <c r="S880"/>
  <c r="Q880"/>
  <c r="S879"/>
  <c r="Q879"/>
  <c r="S878"/>
  <c r="Q878"/>
  <c r="S877"/>
  <c r="Q877"/>
  <c r="S876"/>
  <c r="Q876"/>
  <c r="S875"/>
  <c r="Q875"/>
  <c r="S874"/>
  <c r="Q874"/>
  <c r="S873"/>
  <c r="Q873"/>
  <c r="S872"/>
  <c r="Q872"/>
  <c r="S871"/>
  <c r="Q871"/>
  <c r="S870"/>
  <c r="Q870"/>
  <c r="S869"/>
  <c r="Q869"/>
  <c r="S868"/>
  <c r="Q868"/>
  <c r="S867"/>
  <c r="Q867"/>
  <c r="S866"/>
  <c r="Q866"/>
  <c r="S865"/>
  <c r="Q865"/>
  <c r="S864"/>
  <c r="Q864"/>
  <c r="S863"/>
  <c r="Q863"/>
  <c r="S862"/>
  <c r="Q862"/>
  <c r="S861"/>
  <c r="Q861"/>
  <c r="S860"/>
  <c r="Q860"/>
  <c r="S859"/>
  <c r="Q859"/>
  <c r="S858"/>
  <c r="Q858"/>
  <c r="S857"/>
  <c r="Q857"/>
  <c r="S856"/>
  <c r="Q856"/>
  <c r="S855"/>
  <c r="Q855"/>
  <c r="S854"/>
  <c r="Q854"/>
  <c r="S853"/>
  <c r="Q853"/>
  <c r="S852"/>
  <c r="Q852"/>
  <c r="S851"/>
  <c r="Q851"/>
  <c r="S850"/>
  <c r="Q850"/>
  <c r="S849"/>
  <c r="Q849"/>
  <c r="S848"/>
  <c r="Q848"/>
  <c r="S847"/>
  <c r="Q847"/>
  <c r="S846"/>
  <c r="Q846"/>
  <c r="S845"/>
  <c r="Q845"/>
  <c r="S844"/>
  <c r="Q844"/>
  <c r="S843"/>
  <c r="Q843"/>
  <c r="S842"/>
  <c r="Q842"/>
  <c r="S841"/>
  <c r="Q841"/>
  <c r="S840"/>
  <c r="Q840"/>
  <c r="S839"/>
  <c r="Q839"/>
  <c r="S838"/>
  <c r="Q838"/>
  <c r="S837"/>
  <c r="Q837"/>
  <c r="S836"/>
  <c r="Q836"/>
  <c r="S835"/>
  <c r="Q835"/>
  <c r="S834"/>
  <c r="Q834"/>
  <c r="S833"/>
  <c r="Q833"/>
  <c r="S832"/>
  <c r="Q832"/>
  <c r="S831"/>
  <c r="Q831"/>
  <c r="S830"/>
  <c r="Q830"/>
  <c r="S829"/>
  <c r="Q829"/>
  <c r="S828"/>
  <c r="Q828"/>
  <c r="S827"/>
  <c r="Q827"/>
  <c r="S826"/>
  <c r="Q826"/>
  <c r="S825"/>
  <c r="Q825"/>
  <c r="S824"/>
  <c r="Q824"/>
  <c r="S823"/>
  <c r="Q823"/>
  <c r="S822"/>
  <c r="Q822"/>
  <c r="S821"/>
  <c r="Q821"/>
  <c r="S820"/>
  <c r="Q820"/>
  <c r="S819"/>
  <c r="Q819"/>
  <c r="S818"/>
  <c r="Q818"/>
  <c r="S817"/>
  <c r="Q817"/>
  <c r="S816"/>
  <c r="Q816"/>
  <c r="S815"/>
  <c r="Q815"/>
  <c r="S814"/>
  <c r="Q814"/>
  <c r="S813"/>
  <c r="Q813"/>
  <c r="S812"/>
  <c r="Q812"/>
  <c r="S811"/>
  <c r="Q811"/>
  <c r="S810"/>
  <c r="Q810"/>
  <c r="S809"/>
  <c r="Q809"/>
  <c r="S808"/>
  <c r="Q808"/>
  <c r="S807"/>
  <c r="Q807"/>
  <c r="S806"/>
  <c r="Q806"/>
  <c r="S805"/>
  <c r="Q805"/>
  <c r="S804"/>
  <c r="Q804"/>
  <c r="S803"/>
  <c r="Q803"/>
  <c r="S802"/>
  <c r="Q802"/>
  <c r="S801"/>
  <c r="Q801"/>
  <c r="S800"/>
  <c r="Q800"/>
  <c r="S799"/>
  <c r="Q799"/>
  <c r="S798"/>
  <c r="Q798"/>
  <c r="S797"/>
  <c r="Q797"/>
  <c r="S796"/>
  <c r="Q796"/>
  <c r="S795"/>
  <c r="Q795"/>
  <c r="S794"/>
  <c r="Q794"/>
  <c r="S793"/>
  <c r="Q793"/>
  <c r="S792"/>
  <c r="Q792"/>
  <c r="S791"/>
  <c r="Q791"/>
  <c r="S790"/>
  <c r="Q790"/>
  <c r="S789"/>
  <c r="Q789"/>
  <c r="S788"/>
  <c r="Q788"/>
  <c r="S787"/>
  <c r="Q787"/>
  <c r="S786"/>
  <c r="Q786"/>
  <c r="S785"/>
  <c r="Q785"/>
  <c r="S784"/>
  <c r="Q784"/>
  <c r="S783"/>
  <c r="Q783"/>
  <c r="S782"/>
  <c r="Q782"/>
  <c r="S781"/>
  <c r="Q781"/>
  <c r="S780"/>
  <c r="Q780"/>
  <c r="S779"/>
  <c r="Q779"/>
  <c r="S778"/>
  <c r="Q778"/>
  <c r="S777"/>
  <c r="Q777"/>
  <c r="S776"/>
  <c r="Q776"/>
  <c r="S775"/>
  <c r="Q775"/>
  <c r="S774"/>
  <c r="Q774"/>
  <c r="S773"/>
  <c r="Q773"/>
  <c r="S772"/>
  <c r="Q772"/>
  <c r="S771"/>
  <c r="Q771"/>
  <c r="S770"/>
  <c r="Q770"/>
  <c r="S769"/>
  <c r="Q769"/>
  <c r="S768"/>
  <c r="Q768"/>
  <c r="S767"/>
  <c r="Q767"/>
  <c r="S766"/>
  <c r="Q766"/>
  <c r="S765"/>
  <c r="Q765"/>
  <c r="S764"/>
  <c r="Q764"/>
  <c r="S763"/>
  <c r="Q763"/>
  <c r="S762"/>
  <c r="Q762"/>
  <c r="S761"/>
  <c r="Q761"/>
  <c r="S760"/>
  <c r="Q760"/>
  <c r="S759"/>
  <c r="Q759"/>
  <c r="S758"/>
  <c r="Q758"/>
  <c r="S757"/>
  <c r="Q757"/>
  <c r="S756"/>
  <c r="Q756"/>
  <c r="S755"/>
  <c r="Q755"/>
  <c r="S754"/>
  <c r="Q754"/>
  <c r="S753"/>
  <c r="Q753"/>
  <c r="S752"/>
  <c r="Q752"/>
  <c r="S751"/>
  <c r="Q751"/>
  <c r="S750"/>
  <c r="Q750"/>
  <c r="S749"/>
  <c r="Q749"/>
  <c r="Q748"/>
  <c r="Q747"/>
  <c r="Q746"/>
  <c r="Q745"/>
  <c r="Q744"/>
  <c r="Q743"/>
  <c r="Q742"/>
  <c r="Q741"/>
  <c r="Q740"/>
  <c r="Q739"/>
  <c r="Q738"/>
  <c r="Q737"/>
  <c r="Q736"/>
  <c r="Q735"/>
  <c r="Q734"/>
  <c r="Q733"/>
  <c r="Q732"/>
  <c r="Q731"/>
  <c r="Q730"/>
  <c r="Q729"/>
  <c r="S728"/>
  <c r="Q728"/>
  <c r="S727"/>
  <c r="Q727"/>
  <c r="S726"/>
  <c r="Q726"/>
  <c r="S725"/>
  <c r="Q725"/>
  <c r="S724"/>
  <c r="Q724"/>
  <c r="S723"/>
  <c r="Q723"/>
  <c r="S722"/>
  <c r="Q722"/>
  <c r="S721"/>
  <c r="Q721"/>
  <c r="S720"/>
  <c r="Q720"/>
  <c r="S719"/>
  <c r="Q719"/>
  <c r="S718"/>
  <c r="Q718"/>
  <c r="S717"/>
  <c r="Q717"/>
  <c r="S716"/>
  <c r="Q716"/>
  <c r="S715"/>
  <c r="Q715"/>
  <c r="S714"/>
  <c r="Q714"/>
  <c r="S713"/>
  <c r="Q713"/>
  <c r="S712"/>
  <c r="Q712"/>
  <c r="S711"/>
  <c r="Q711"/>
  <c r="S710"/>
  <c r="Q710"/>
  <c r="S709"/>
  <c r="Q709"/>
  <c r="S708"/>
  <c r="Q708"/>
  <c r="S707"/>
  <c r="Q707"/>
  <c r="S706"/>
  <c r="Q706"/>
  <c r="S705"/>
  <c r="Q705"/>
  <c r="S704"/>
  <c r="Q704"/>
  <c r="S703"/>
  <c r="Q703"/>
  <c r="S702"/>
  <c r="Q702"/>
  <c r="S701"/>
  <c r="Q701"/>
  <c r="S700"/>
  <c r="Q700"/>
  <c r="S699"/>
  <c r="Q699"/>
  <c r="S698"/>
  <c r="Q698"/>
  <c r="S697"/>
  <c r="Q697"/>
  <c r="S696"/>
  <c r="Q696"/>
  <c r="S695"/>
  <c r="Q695"/>
  <c r="S694"/>
  <c r="Q694"/>
  <c r="S693"/>
  <c r="Q693"/>
  <c r="S692"/>
  <c r="Q692"/>
  <c r="S691"/>
  <c r="Q691"/>
  <c r="S690"/>
  <c r="Q690"/>
  <c r="S689"/>
  <c r="Q689"/>
  <c r="S688"/>
  <c r="Q688"/>
  <c r="S687"/>
  <c r="Q687"/>
  <c r="S686"/>
  <c r="Q686"/>
  <c r="S685"/>
  <c r="Q685"/>
  <c r="S684"/>
  <c r="Q684"/>
  <c r="S683"/>
  <c r="Q683"/>
  <c r="S682"/>
  <c r="Q682"/>
  <c r="S681"/>
  <c r="Q681"/>
  <c r="S680"/>
  <c r="Q680"/>
  <c r="S679"/>
  <c r="Q679"/>
  <c r="S678"/>
  <c r="Q678"/>
  <c r="S677"/>
  <c r="Q677"/>
  <c r="S676"/>
  <c r="Q676"/>
  <c r="S675"/>
  <c r="Q675"/>
  <c r="S674"/>
  <c r="Q674"/>
  <c r="S673"/>
  <c r="Q673"/>
  <c r="S672"/>
  <c r="Q672"/>
  <c r="S671"/>
  <c r="Q671"/>
  <c r="S670"/>
  <c r="Q670"/>
  <c r="S669"/>
  <c r="Q669"/>
  <c r="S668"/>
  <c r="Q668"/>
  <c r="S667"/>
  <c r="Q667"/>
  <c r="S666"/>
  <c r="Q666"/>
  <c r="S665"/>
  <c r="Q665"/>
  <c r="S664"/>
  <c r="Q664"/>
  <c r="S663"/>
  <c r="Q663"/>
  <c r="S662"/>
  <c r="Q662"/>
  <c r="S661"/>
  <c r="Q661"/>
  <c r="S660"/>
  <c r="Q660"/>
  <c r="S659"/>
  <c r="Q659"/>
  <c r="S658"/>
  <c r="Q658"/>
  <c r="S657"/>
  <c r="Q657"/>
  <c r="S656"/>
  <c r="Q656"/>
  <c r="S655"/>
  <c r="Q655"/>
  <c r="S654"/>
  <c r="Q654"/>
  <c r="S653"/>
  <c r="Q653"/>
  <c r="S652"/>
  <c r="Q652"/>
  <c r="S651"/>
  <c r="Q651"/>
  <c r="S650"/>
  <c r="Q650"/>
  <c r="S649"/>
  <c r="Q649"/>
  <c r="S648"/>
  <c r="Q648"/>
  <c r="S647"/>
  <c r="Q647"/>
  <c r="S646"/>
  <c r="Q646"/>
  <c r="S645"/>
  <c r="Q645"/>
  <c r="S644"/>
  <c r="Q644"/>
  <c r="S643"/>
  <c r="Q643"/>
  <c r="S642"/>
  <c r="Q642"/>
  <c r="S641"/>
  <c r="Q641"/>
  <c r="S640"/>
  <c r="Q640"/>
  <c r="S639"/>
  <c r="Q639"/>
  <c r="S638"/>
  <c r="Q638"/>
  <c r="S637"/>
  <c r="Q637"/>
  <c r="S636"/>
  <c r="Q636"/>
  <c r="S635"/>
  <c r="Q635"/>
  <c r="S634"/>
  <c r="Q634"/>
  <c r="S633"/>
  <c r="Q633"/>
  <c r="S632"/>
  <c r="Q632"/>
  <c r="S631"/>
  <c r="Q631"/>
  <c r="S630"/>
  <c r="Q630"/>
  <c r="S629"/>
  <c r="Q629"/>
  <c r="S628"/>
  <c r="Q628"/>
  <c r="S627"/>
  <c r="Q627"/>
  <c r="S626"/>
  <c r="Q626"/>
  <c r="S625"/>
  <c r="Q625"/>
  <c r="S624"/>
  <c r="Q624"/>
  <c r="S623"/>
  <c r="Q623"/>
  <c r="S622"/>
  <c r="Q622"/>
  <c r="S621"/>
  <c r="Q621"/>
  <c r="S620"/>
  <c r="Q620"/>
  <c r="S619"/>
  <c r="Q619"/>
  <c r="S618"/>
  <c r="Q618"/>
  <c r="S617"/>
  <c r="Q617"/>
  <c r="S616"/>
  <c r="Q616"/>
  <c r="S615"/>
  <c r="Q615"/>
  <c r="S614"/>
  <c r="Q614"/>
  <c r="S613"/>
  <c r="Q613"/>
  <c r="S612"/>
  <c r="Q612"/>
  <c r="S611"/>
  <c r="Q611"/>
  <c r="S610"/>
  <c r="Q610"/>
  <c r="S609"/>
  <c r="Q609"/>
  <c r="S608"/>
  <c r="Q608"/>
  <c r="S607"/>
  <c r="Q607"/>
  <c r="S606"/>
  <c r="Q606"/>
  <c r="S605"/>
  <c r="Q605"/>
  <c r="S604"/>
  <c r="Q604"/>
  <c r="S603"/>
  <c r="Q603"/>
  <c r="S602"/>
  <c r="Q602"/>
  <c r="S601"/>
  <c r="Q601"/>
  <c r="S600"/>
  <c r="Q600"/>
  <c r="S599"/>
  <c r="Q599"/>
  <c r="S598"/>
  <c r="Q598"/>
  <c r="S597"/>
  <c r="Q597"/>
  <c r="S596"/>
  <c r="Q596"/>
  <c r="S595"/>
  <c r="Q595"/>
  <c r="S594"/>
  <c r="Q594"/>
  <c r="S593"/>
  <c r="Q593"/>
  <c r="S592"/>
  <c r="Q592"/>
  <c r="S591"/>
  <c r="Q591"/>
  <c r="S590"/>
  <c r="Q590"/>
  <c r="S589"/>
  <c r="Q589"/>
  <c r="S588"/>
  <c r="Q588"/>
  <c r="S587"/>
  <c r="Q587"/>
  <c r="S586"/>
  <c r="Q586"/>
  <c r="S585"/>
  <c r="Q585"/>
  <c r="S584"/>
  <c r="Q584"/>
  <c r="S583"/>
  <c r="Q583"/>
  <c r="S582"/>
  <c r="Q582"/>
  <c r="S581"/>
  <c r="Q581"/>
  <c r="S580"/>
  <c r="Q580"/>
  <c r="S579"/>
  <c r="Q579"/>
  <c r="S578"/>
  <c r="Q578"/>
  <c r="S577"/>
  <c r="Q577"/>
  <c r="S576"/>
  <c r="Q576"/>
  <c r="S575"/>
  <c r="Q575"/>
  <c r="S574"/>
  <c r="Q574"/>
  <c r="S573"/>
  <c r="Q573"/>
  <c r="S572"/>
  <c r="Q572"/>
  <c r="S571"/>
  <c r="Q571"/>
  <c r="S570"/>
  <c r="Q570"/>
  <c r="S569"/>
  <c r="Q569"/>
  <c r="S568"/>
  <c r="Q568"/>
  <c r="S567"/>
  <c r="Q567"/>
  <c r="S566"/>
  <c r="Q566"/>
  <c r="S565"/>
  <c r="Q565"/>
  <c r="S564"/>
  <c r="Q564"/>
  <c r="S563"/>
  <c r="Q563"/>
  <c r="S562"/>
  <c r="Q562"/>
  <c r="S561"/>
  <c r="Q561"/>
  <c r="S560"/>
  <c r="Q560"/>
  <c r="S559"/>
  <c r="Q559"/>
  <c r="S558"/>
  <c r="Q558"/>
  <c r="S557"/>
  <c r="Q557"/>
  <c r="S556"/>
  <c r="Q556"/>
  <c r="S555"/>
  <c r="Q555"/>
  <c r="S554"/>
  <c r="Q554"/>
  <c r="S553"/>
  <c r="Q553"/>
  <c r="S552"/>
  <c r="Q552"/>
  <c r="S551"/>
  <c r="Q551"/>
  <c r="S550"/>
  <c r="Q550"/>
  <c r="S549"/>
  <c r="Q549"/>
  <c r="S548"/>
  <c r="Q548"/>
  <c r="S547"/>
  <c r="Q547"/>
  <c r="S546"/>
  <c r="Q546"/>
  <c r="S545"/>
  <c r="Q545"/>
  <c r="S544"/>
  <c r="Q544"/>
  <c r="S543"/>
  <c r="Q543"/>
  <c r="S542"/>
  <c r="Q542"/>
  <c r="S541"/>
  <c r="Q541"/>
  <c r="S540"/>
  <c r="Q540"/>
  <c r="S539"/>
  <c r="Q539"/>
  <c r="S538"/>
  <c r="Q538"/>
  <c r="S537"/>
  <c r="Q537"/>
  <c r="S536"/>
  <c r="Q536"/>
  <c r="S535"/>
  <c r="Q535"/>
  <c r="S534"/>
  <c r="Q534"/>
  <c r="S533"/>
  <c r="Q533"/>
  <c r="S532"/>
  <c r="Q532"/>
  <c r="S531"/>
  <c r="Q531"/>
  <c r="S530"/>
  <c r="Q530"/>
  <c r="S529"/>
  <c r="Q529"/>
  <c r="S528"/>
  <c r="Q528"/>
  <c r="S527"/>
  <c r="Q527"/>
  <c r="S526"/>
  <c r="Q526"/>
  <c r="S525"/>
  <c r="Q525"/>
  <c r="S524"/>
  <c r="Q524"/>
  <c r="S523"/>
  <c r="Q523"/>
  <c r="S522"/>
  <c r="Q522"/>
  <c r="S521"/>
  <c r="Q521"/>
  <c r="S520"/>
  <c r="Q520"/>
  <c r="S519"/>
  <c r="Q519"/>
  <c r="S518"/>
  <c r="Q518"/>
  <c r="S517"/>
  <c r="Q517"/>
  <c r="S516"/>
  <c r="Q516"/>
  <c r="S515"/>
  <c r="Q515"/>
  <c r="S514"/>
  <c r="Q514"/>
  <c r="S513"/>
  <c r="Q513"/>
  <c r="S512"/>
  <c r="Q512"/>
  <c r="S511"/>
  <c r="Q511"/>
  <c r="S510"/>
  <c r="Q510"/>
  <c r="S509"/>
  <c r="Q509"/>
  <c r="S508"/>
  <c r="Q508"/>
  <c r="S507"/>
  <c r="Q507"/>
  <c r="S506"/>
  <c r="Q506"/>
  <c r="S505"/>
  <c r="Q505"/>
  <c r="S504"/>
  <c r="Q504"/>
  <c r="S503"/>
  <c r="Q503"/>
  <c r="S502"/>
  <c r="Q502"/>
  <c r="S501"/>
  <c r="Q501"/>
  <c r="S500"/>
  <c r="Q500"/>
  <c r="S499"/>
  <c r="Q499"/>
  <c r="S498"/>
  <c r="Q498"/>
  <c r="S497"/>
  <c r="Q497"/>
  <c r="S496"/>
  <c r="Q496"/>
  <c r="S495"/>
  <c r="Q495"/>
  <c r="S494"/>
  <c r="Q494"/>
  <c r="S493"/>
  <c r="Q493"/>
  <c r="S492"/>
  <c r="Q492"/>
  <c r="S491"/>
  <c r="Q491"/>
  <c r="S490"/>
  <c r="Q490"/>
  <c r="S489"/>
  <c r="Q489"/>
  <c r="S488"/>
  <c r="Q488"/>
  <c r="S487"/>
  <c r="Q487"/>
  <c r="S486"/>
  <c r="Q486"/>
  <c r="S485"/>
  <c r="Q485"/>
  <c r="S484"/>
  <c r="Q484"/>
  <c r="S483"/>
  <c r="Q483"/>
  <c r="S482"/>
  <c r="Q482"/>
  <c r="S481"/>
  <c r="Q481"/>
  <c r="S480"/>
  <c r="Q480"/>
  <c r="S479"/>
  <c r="Q479"/>
  <c r="S478"/>
  <c r="Q478"/>
  <c r="S477"/>
  <c r="Q477"/>
  <c r="S476"/>
  <c r="Q476"/>
  <c r="S475"/>
  <c r="Q475"/>
  <c r="S474"/>
  <c r="Q474"/>
  <c r="S473"/>
  <c r="Q473"/>
  <c r="S472"/>
  <c r="Q472"/>
  <c r="S471"/>
  <c r="Q471"/>
  <c r="S470"/>
  <c r="Q470"/>
  <c r="S469"/>
  <c r="Q469"/>
  <c r="S468"/>
  <c r="Q468"/>
  <c r="S467"/>
  <c r="Q467"/>
  <c r="S466"/>
  <c r="Q466"/>
  <c r="S465"/>
  <c r="Q465"/>
  <c r="S464"/>
  <c r="Q464"/>
  <c r="S463"/>
  <c r="Q463"/>
  <c r="S462"/>
  <c r="Q462"/>
  <c r="S461"/>
  <c r="Q461"/>
  <c r="S460"/>
  <c r="Q460"/>
  <c r="S459"/>
  <c r="Q459"/>
  <c r="S458"/>
  <c r="Q458"/>
  <c r="S457"/>
  <c r="Q457"/>
  <c r="S456"/>
  <c r="Q456"/>
  <c r="S455"/>
  <c r="Q455"/>
  <c r="S454"/>
  <c r="Q454"/>
  <c r="S453"/>
  <c r="Q453"/>
  <c r="S452"/>
  <c r="Q452"/>
  <c r="S451"/>
  <c r="Q451"/>
  <c r="S450"/>
  <c r="Q450"/>
  <c r="S449"/>
  <c r="Q449"/>
  <c r="S448"/>
  <c r="Q448"/>
  <c r="S447"/>
  <c r="Q447"/>
  <c r="S446"/>
  <c r="Q446"/>
  <c r="S445"/>
  <c r="Q445"/>
  <c r="S444"/>
  <c r="Q444"/>
  <c r="S443"/>
  <c r="Q443"/>
  <c r="S442"/>
  <c r="Q442"/>
  <c r="S441"/>
  <c r="Q441"/>
  <c r="S440"/>
  <c r="Q440"/>
  <c r="S439"/>
  <c r="Q439"/>
  <c r="S438"/>
  <c r="Q438"/>
  <c r="S437"/>
  <c r="Q437"/>
  <c r="S436"/>
  <c r="Q436"/>
  <c r="S435"/>
  <c r="Q435"/>
  <c r="S434"/>
  <c r="Q434"/>
  <c r="S433"/>
  <c r="Q433"/>
  <c r="S432"/>
  <c r="Q432"/>
  <c r="S431"/>
  <c r="Q431"/>
  <c r="S430"/>
  <c r="Q430"/>
  <c r="S429"/>
  <c r="Q429"/>
  <c r="S428"/>
  <c r="Q428"/>
  <c r="S427"/>
  <c r="Q427"/>
  <c r="S426"/>
  <c r="Q426"/>
  <c r="S425"/>
  <c r="Q425"/>
  <c r="S424"/>
  <c r="Q424"/>
  <c r="S423"/>
  <c r="Q423"/>
  <c r="S422"/>
  <c r="Q422"/>
  <c r="S421"/>
  <c r="Q421"/>
  <c r="S420"/>
  <c r="Q420"/>
  <c r="S419"/>
  <c r="Q419"/>
  <c r="S418"/>
  <c r="Q418"/>
  <c r="S417"/>
  <c r="Q417"/>
  <c r="S416"/>
  <c r="Q416"/>
  <c r="S415"/>
  <c r="Q415"/>
  <c r="S414"/>
  <c r="Q414"/>
  <c r="S413"/>
  <c r="Q413"/>
  <c r="S412"/>
  <c r="Q412"/>
  <c r="S411"/>
  <c r="Q411"/>
  <c r="S410"/>
  <c r="Q410"/>
  <c r="S409"/>
  <c r="Q409"/>
  <c r="S408"/>
  <c r="Q408"/>
  <c r="S407"/>
  <c r="Q407"/>
  <c r="S406"/>
  <c r="Q406"/>
  <c r="S405"/>
  <c r="Q405"/>
  <c r="S404"/>
  <c r="Q404"/>
  <c r="S403"/>
  <c r="Q403"/>
  <c r="S402"/>
  <c r="Q402"/>
  <c r="S401"/>
  <c r="Q401"/>
  <c r="S400"/>
  <c r="Q400"/>
  <c r="S399"/>
  <c r="Q399"/>
  <c r="S398"/>
  <c r="Q398"/>
  <c r="S397"/>
  <c r="Q397"/>
  <c r="S396"/>
  <c r="Q396"/>
  <c r="S395"/>
  <c r="Q395"/>
  <c r="S394"/>
  <c r="Q394"/>
  <c r="S393"/>
  <c r="Q393"/>
  <c r="S392"/>
  <c r="Q392"/>
  <c r="S391"/>
  <c r="Q391"/>
  <c r="S390"/>
  <c r="Q390"/>
  <c r="S389"/>
  <c r="Q389"/>
  <c r="S388"/>
  <c r="Q388"/>
  <c r="S387"/>
  <c r="Q387"/>
  <c r="S386"/>
  <c r="Q386"/>
  <c r="S385"/>
  <c r="Q385"/>
  <c r="S384"/>
  <c r="Q384"/>
  <c r="S383"/>
  <c r="Q383"/>
  <c r="S382"/>
  <c r="Q382"/>
  <c r="S381"/>
  <c r="Q381"/>
  <c r="S380"/>
  <c r="Q380"/>
  <c r="S379"/>
  <c r="Q379"/>
  <c r="S378"/>
  <c r="Q378"/>
  <c r="S377"/>
  <c r="Q377"/>
  <c r="S376"/>
  <c r="Q376"/>
  <c r="S375"/>
  <c r="Q375"/>
  <c r="S374"/>
  <c r="Q374"/>
  <c r="S373"/>
  <c r="Q373"/>
  <c r="S372"/>
  <c r="Q372"/>
  <c r="S371"/>
  <c r="Q371"/>
  <c r="S370"/>
  <c r="Q370"/>
  <c r="S369"/>
  <c r="Q369"/>
  <c r="S368"/>
  <c r="Q368"/>
  <c r="S367"/>
  <c r="Q367"/>
  <c r="S366"/>
  <c r="Q366"/>
  <c r="S365"/>
  <c r="Q365"/>
  <c r="S364"/>
  <c r="Q364"/>
  <c r="S363"/>
  <c r="Q363"/>
  <c r="S362"/>
  <c r="Q362"/>
  <c r="S361"/>
  <c r="Q361"/>
  <c r="S360"/>
  <c r="Q360"/>
  <c r="S359"/>
  <c r="Q359"/>
  <c r="S358"/>
  <c r="Q358"/>
  <c r="S357"/>
  <c r="Q357"/>
  <c r="S356"/>
  <c r="Q356"/>
  <c r="S355"/>
  <c r="Q355"/>
  <c r="S354"/>
  <c r="Q354"/>
  <c r="S353"/>
  <c r="Q353"/>
  <c r="S352"/>
  <c r="Q352"/>
  <c r="S351"/>
  <c r="Q351"/>
  <c r="S350"/>
  <c r="Q350"/>
  <c r="S349"/>
  <c r="Q349"/>
  <c r="S348"/>
  <c r="Q348"/>
  <c r="S347"/>
  <c r="Q347"/>
  <c r="S346"/>
  <c r="Q346"/>
  <c r="S345"/>
  <c r="Q345"/>
  <c r="S344"/>
  <c r="Q344"/>
  <c r="S343"/>
  <c r="Q343"/>
  <c r="S342"/>
  <c r="Q342"/>
  <c r="S341"/>
  <c r="Q341"/>
  <c r="S340"/>
  <c r="Q340"/>
  <c r="S339"/>
  <c r="Q339"/>
  <c r="S338"/>
  <c r="Q338"/>
  <c r="S337"/>
  <c r="Q337"/>
  <c r="S336"/>
  <c r="Q336"/>
  <c r="S335"/>
  <c r="Q335"/>
  <c r="S334"/>
  <c r="Q334"/>
  <c r="S333"/>
  <c r="Q333"/>
  <c r="S332"/>
  <c r="Q332"/>
  <c r="S331"/>
  <c r="Q331"/>
  <c r="S330"/>
  <c r="Q330"/>
  <c r="S329"/>
  <c r="Q329"/>
  <c r="S328"/>
  <c r="Q328"/>
  <c r="S327"/>
  <c r="Q327"/>
  <c r="S326"/>
  <c r="Q326"/>
  <c r="S325"/>
  <c r="Q325"/>
  <c r="S324"/>
  <c r="Q324"/>
  <c r="S323"/>
  <c r="Q323"/>
  <c r="S322"/>
  <c r="Q322"/>
  <c r="S321"/>
  <c r="Q321"/>
  <c r="S320"/>
  <c r="Q320"/>
  <c r="S319"/>
  <c r="Q319"/>
  <c r="S318"/>
  <c r="Q318"/>
  <c r="S317"/>
  <c r="Q317"/>
  <c r="S316"/>
  <c r="Q316"/>
  <c r="S315"/>
  <c r="Q315"/>
  <c r="S314"/>
  <c r="Q314"/>
  <c r="S313"/>
  <c r="Q313"/>
  <c r="S312"/>
  <c r="Q312"/>
  <c r="S311"/>
  <c r="Q311"/>
  <c r="S310"/>
  <c r="Q310"/>
  <c r="S309"/>
  <c r="Q309"/>
  <c r="S308"/>
  <c r="Q308"/>
  <c r="S307"/>
  <c r="Q307"/>
  <c r="S306"/>
  <c r="Q306"/>
  <c r="S305"/>
  <c r="Q305"/>
  <c r="S304"/>
  <c r="Q304"/>
  <c r="S303"/>
  <c r="Q303"/>
  <c r="S302"/>
  <c r="Q302"/>
  <c r="S301"/>
  <c r="Q301"/>
  <c r="S300"/>
  <c r="Q300"/>
  <c r="S299"/>
  <c r="Q299"/>
  <c r="S298"/>
  <c r="Q298"/>
  <c r="S297"/>
  <c r="Q297"/>
  <c r="S296"/>
  <c r="S748"/>
  <c r="S747"/>
  <c r="S746"/>
  <c r="S745"/>
  <c r="S744"/>
  <c r="S743"/>
  <c r="S742"/>
  <c r="S741"/>
  <c r="S740"/>
  <c r="S739"/>
  <c r="S738"/>
  <c r="S737"/>
  <c r="S736"/>
  <c r="S735"/>
  <c r="S734"/>
  <c r="S733"/>
  <c r="S732"/>
  <c r="S731"/>
  <c r="S730"/>
  <c r="S729"/>
  <c r="P729"/>
  <c r="R728"/>
  <c r="P728"/>
  <c r="R727"/>
  <c r="P727"/>
  <c r="R726"/>
  <c r="P726"/>
  <c r="R725"/>
  <c r="P725"/>
  <c r="R724"/>
  <c r="P724"/>
  <c r="R723"/>
  <c r="P723"/>
  <c r="R722"/>
  <c r="P722"/>
  <c r="R721"/>
  <c r="P721"/>
  <c r="R720"/>
  <c r="P720"/>
  <c r="R719"/>
  <c r="P719"/>
  <c r="R718"/>
  <c r="P718"/>
  <c r="R717"/>
  <c r="P717"/>
  <c r="R716"/>
  <c r="P716"/>
  <c r="R715"/>
  <c r="P715"/>
  <c r="R714"/>
  <c r="P714"/>
  <c r="R713"/>
  <c r="P713"/>
  <c r="R712"/>
  <c r="P712"/>
  <c r="R711"/>
  <c r="P711"/>
  <c r="R710"/>
  <c r="P710"/>
  <c r="R709"/>
  <c r="P709"/>
  <c r="R708"/>
  <c r="P708"/>
  <c r="R707"/>
  <c r="P707"/>
  <c r="R706"/>
  <c r="P706"/>
  <c r="R705"/>
  <c r="P705"/>
  <c r="R704"/>
  <c r="P704"/>
  <c r="R703"/>
  <c r="P703"/>
  <c r="R702"/>
  <c r="P702"/>
  <c r="R701"/>
  <c r="P701"/>
  <c r="R700"/>
  <c r="P700"/>
  <c r="R699"/>
  <c r="P699"/>
  <c r="R698"/>
  <c r="P698"/>
  <c r="R697"/>
  <c r="P697"/>
  <c r="R696"/>
  <c r="P696"/>
  <c r="R695"/>
  <c r="P695"/>
  <c r="R694"/>
  <c r="P694"/>
  <c r="R693"/>
  <c r="P693"/>
  <c r="R692"/>
  <c r="P692"/>
  <c r="R691"/>
  <c r="P691"/>
  <c r="R690"/>
  <c r="P690"/>
  <c r="R689"/>
  <c r="P689"/>
  <c r="R688"/>
  <c r="P688"/>
  <c r="R687"/>
  <c r="P687"/>
  <c r="R686"/>
  <c r="P686"/>
  <c r="R685"/>
  <c r="P685"/>
  <c r="R684"/>
  <c r="P684"/>
  <c r="R683"/>
  <c r="P683"/>
  <c r="R682"/>
  <c r="P682"/>
  <c r="R681"/>
  <c r="P681"/>
  <c r="R680"/>
  <c r="P680"/>
  <c r="R679"/>
  <c r="P679"/>
  <c r="R678"/>
  <c r="P678"/>
  <c r="R677"/>
  <c r="P677"/>
  <c r="R676"/>
  <c r="P676"/>
  <c r="R675"/>
  <c r="P675"/>
  <c r="R674"/>
  <c r="P674"/>
  <c r="R673"/>
  <c r="P673"/>
  <c r="R672"/>
  <c r="P672"/>
  <c r="R671"/>
  <c r="P671"/>
  <c r="R670"/>
  <c r="P670"/>
  <c r="R669"/>
  <c r="P669"/>
  <c r="R668"/>
  <c r="P668"/>
  <c r="R667"/>
  <c r="P667"/>
  <c r="R666"/>
  <c r="P666"/>
  <c r="R665"/>
  <c r="P665"/>
  <c r="R664"/>
  <c r="P664"/>
  <c r="R663"/>
  <c r="P663"/>
  <c r="R662"/>
  <c r="P662"/>
  <c r="R661"/>
  <c r="P661"/>
  <c r="R660"/>
  <c r="P660"/>
  <c r="R659"/>
  <c r="P659"/>
  <c r="R658"/>
  <c r="P658"/>
  <c r="R657"/>
  <c r="P657"/>
  <c r="R656"/>
  <c r="P656"/>
  <c r="R655"/>
  <c r="P655"/>
  <c r="R654"/>
  <c r="P654"/>
  <c r="R653"/>
  <c r="P653"/>
  <c r="R652"/>
  <c r="P652"/>
  <c r="R651"/>
  <c r="P651"/>
  <c r="R650"/>
  <c r="P650"/>
  <c r="R649"/>
  <c r="P649"/>
  <c r="R648"/>
  <c r="P648"/>
  <c r="R647"/>
  <c r="P647"/>
  <c r="R646"/>
  <c r="P646"/>
  <c r="R645"/>
  <c r="P645"/>
  <c r="R644"/>
  <c r="P644"/>
  <c r="R643"/>
  <c r="P643"/>
  <c r="R642"/>
  <c r="P642"/>
  <c r="R641"/>
  <c r="P641"/>
  <c r="R640"/>
  <c r="P640"/>
  <c r="R639"/>
  <c r="P639"/>
  <c r="R638"/>
  <c r="P638"/>
  <c r="R637"/>
  <c r="P637"/>
  <c r="R636"/>
  <c r="P636"/>
  <c r="R635"/>
  <c r="P635"/>
  <c r="R634"/>
  <c r="P634"/>
  <c r="R633"/>
  <c r="P633"/>
  <c r="R632"/>
  <c r="P632"/>
  <c r="R631"/>
  <c r="P631"/>
  <c r="R630"/>
  <c r="P630"/>
  <c r="R629"/>
  <c r="P629"/>
  <c r="R628"/>
  <c r="P628"/>
  <c r="R627"/>
  <c r="P627"/>
  <c r="R626"/>
  <c r="P626"/>
  <c r="R625"/>
  <c r="P625"/>
  <c r="R624"/>
  <c r="P624"/>
  <c r="R623"/>
  <c r="P623"/>
  <c r="R622"/>
  <c r="P622"/>
  <c r="R621"/>
  <c r="P621"/>
  <c r="R620"/>
  <c r="P620"/>
  <c r="R619"/>
  <c r="P619"/>
  <c r="R618"/>
  <c r="P618"/>
  <c r="R617"/>
  <c r="P617"/>
  <c r="R616"/>
  <c r="P616"/>
  <c r="R615"/>
  <c r="P615"/>
  <c r="R614"/>
  <c r="P614"/>
  <c r="R613"/>
  <c r="P613"/>
  <c r="R612"/>
  <c r="P612"/>
  <c r="R611"/>
  <c r="P611"/>
  <c r="R610"/>
  <c r="P610"/>
  <c r="R609"/>
  <c r="P609"/>
  <c r="R608"/>
  <c r="P608"/>
  <c r="R607"/>
  <c r="P607"/>
  <c r="R606"/>
  <c r="P606"/>
  <c r="R605"/>
  <c r="P605"/>
  <c r="R604"/>
  <c r="P604"/>
  <c r="R603"/>
  <c r="P603"/>
  <c r="R602"/>
  <c r="P602"/>
  <c r="R601"/>
  <c r="P601"/>
  <c r="R600"/>
  <c r="P600"/>
  <c r="R599"/>
  <c r="P599"/>
  <c r="R598"/>
  <c r="P598"/>
  <c r="R597"/>
  <c r="P597"/>
  <c r="R596"/>
  <c r="P596"/>
  <c r="R595"/>
  <c r="P595"/>
  <c r="R594"/>
  <c r="P594"/>
  <c r="R593"/>
  <c r="P593"/>
  <c r="R592"/>
  <c r="P592"/>
  <c r="R591"/>
  <c r="P591"/>
  <c r="R590"/>
  <c r="P590"/>
  <c r="R589"/>
  <c r="P589"/>
  <c r="R588"/>
  <c r="P588"/>
  <c r="R587"/>
  <c r="P587"/>
  <c r="R586"/>
  <c r="P586"/>
  <c r="R585"/>
  <c r="P585"/>
  <c r="R584"/>
  <c r="P584"/>
  <c r="R583"/>
  <c r="P583"/>
  <c r="R582"/>
  <c r="P582"/>
  <c r="R581"/>
  <c r="P581"/>
  <c r="R580"/>
  <c r="P580"/>
  <c r="R579"/>
  <c r="P579"/>
  <c r="R578"/>
  <c r="P578"/>
  <c r="R577"/>
  <c r="P577"/>
  <c r="R576"/>
  <c r="P576"/>
  <c r="R575"/>
  <c r="P575"/>
  <c r="R574"/>
  <c r="P574"/>
  <c r="R573"/>
  <c r="P573"/>
  <c r="R572"/>
  <c r="P572"/>
  <c r="R571"/>
  <c r="P571"/>
  <c r="R570"/>
  <c r="P570"/>
  <c r="R569"/>
  <c r="P569"/>
  <c r="R568"/>
  <c r="P568"/>
  <c r="R567"/>
  <c r="P567"/>
  <c r="R566"/>
  <c r="P566"/>
  <c r="R565"/>
  <c r="P565"/>
  <c r="R564"/>
  <c r="P564"/>
  <c r="R563"/>
  <c r="P563"/>
  <c r="R562"/>
  <c r="P562"/>
  <c r="R561"/>
  <c r="P561"/>
  <c r="R560"/>
  <c r="P560"/>
  <c r="R559"/>
  <c r="P559"/>
  <c r="R558"/>
  <c r="P558"/>
  <c r="R557"/>
  <c r="P557"/>
  <c r="R556"/>
  <c r="P556"/>
  <c r="R555"/>
  <c r="P555"/>
  <c r="R554"/>
  <c r="P554"/>
  <c r="R553"/>
  <c r="P553"/>
  <c r="R552"/>
  <c r="P552"/>
  <c r="R551"/>
  <c r="P551"/>
  <c r="R550"/>
  <c r="P550"/>
  <c r="R549"/>
  <c r="P549"/>
  <c r="R548"/>
  <c r="P548"/>
  <c r="R547"/>
  <c r="P547"/>
  <c r="R546"/>
  <c r="P546"/>
  <c r="R545"/>
  <c r="P545"/>
  <c r="R544"/>
  <c r="P544"/>
  <c r="R543"/>
  <c r="P543"/>
  <c r="R542"/>
  <c r="P542"/>
  <c r="R541"/>
  <c r="P541"/>
  <c r="R540"/>
  <c r="P540"/>
  <c r="R539"/>
  <c r="P539"/>
  <c r="R538"/>
  <c r="P538"/>
  <c r="R537"/>
  <c r="P537"/>
  <c r="R536"/>
  <c r="P536"/>
  <c r="R535"/>
  <c r="P535"/>
  <c r="R534"/>
  <c r="P534"/>
  <c r="R533"/>
  <c r="P533"/>
  <c r="R532"/>
  <c r="P532"/>
  <c r="R531"/>
  <c r="P531"/>
  <c r="R530"/>
  <c r="P530"/>
  <c r="R529"/>
  <c r="P529"/>
  <c r="R528"/>
  <c r="P528"/>
  <c r="R527"/>
  <c r="P527"/>
  <c r="R526"/>
  <c r="P526"/>
  <c r="R525"/>
  <c r="P525"/>
  <c r="R524"/>
  <c r="P524"/>
  <c r="R523"/>
  <c r="P523"/>
  <c r="R522"/>
  <c r="P522"/>
  <c r="R521"/>
  <c r="P521"/>
  <c r="R520"/>
  <c r="P520"/>
  <c r="R519"/>
  <c r="P519"/>
  <c r="R518"/>
  <c r="P518"/>
  <c r="R517"/>
  <c r="P517"/>
  <c r="R516"/>
  <c r="P516"/>
  <c r="R515"/>
  <c r="P515"/>
  <c r="R514"/>
  <c r="P514"/>
  <c r="R513"/>
  <c r="P513"/>
  <c r="R512"/>
  <c r="P512"/>
  <c r="R511"/>
  <c r="P511"/>
  <c r="R510"/>
  <c r="P510"/>
  <c r="R509"/>
  <c r="P509"/>
  <c r="R508"/>
  <c r="P508"/>
  <c r="R507"/>
  <c r="P507"/>
  <c r="R506"/>
  <c r="P506"/>
  <c r="R505"/>
  <c r="P505"/>
  <c r="R504"/>
  <c r="P504"/>
  <c r="R503"/>
  <c r="P503"/>
  <c r="R502"/>
  <c r="P502"/>
  <c r="R501"/>
  <c r="P501"/>
  <c r="R500"/>
  <c r="P500"/>
  <c r="R499"/>
  <c r="P499"/>
  <c r="R498"/>
  <c r="P498"/>
  <c r="R497"/>
  <c r="P497"/>
  <c r="R496"/>
  <c r="P496"/>
  <c r="R495"/>
  <c r="P495"/>
  <c r="R494"/>
  <c r="P494"/>
  <c r="R493"/>
  <c r="P493"/>
  <c r="R492"/>
  <c r="P492"/>
  <c r="R491"/>
  <c r="P491"/>
  <c r="R490"/>
  <c r="P490"/>
  <c r="R489"/>
  <c r="P489"/>
  <c r="R488"/>
  <c r="P488"/>
  <c r="R487"/>
  <c r="P487"/>
  <c r="R486"/>
  <c r="P486"/>
  <c r="R485"/>
  <c r="P485"/>
  <c r="R484"/>
  <c r="P484"/>
  <c r="R483"/>
  <c r="P483"/>
  <c r="R482"/>
  <c r="P482"/>
  <c r="R481"/>
  <c r="P481"/>
  <c r="R480"/>
  <c r="P480"/>
  <c r="R479"/>
  <c r="P479"/>
  <c r="R478"/>
  <c r="P478"/>
  <c r="R477"/>
  <c r="P477"/>
  <c r="R476"/>
  <c r="P476"/>
  <c r="R475"/>
  <c r="P475"/>
  <c r="R474"/>
  <c r="P474"/>
  <c r="R473"/>
  <c r="P473"/>
  <c r="R472"/>
  <c r="P472"/>
  <c r="R471"/>
  <c r="P471"/>
  <c r="R470"/>
  <c r="P470"/>
  <c r="R469"/>
  <c r="P469"/>
  <c r="R468"/>
  <c r="P468"/>
  <c r="R467"/>
  <c r="P467"/>
  <c r="R466"/>
  <c r="P466"/>
  <c r="R465"/>
  <c r="P465"/>
  <c r="R464"/>
  <c r="P464"/>
  <c r="R463"/>
  <c r="P463"/>
  <c r="R462"/>
  <c r="P462"/>
  <c r="R461"/>
  <c r="P461"/>
  <c r="R460"/>
  <c r="P460"/>
  <c r="R459"/>
  <c r="P459"/>
  <c r="R458"/>
  <c r="P458"/>
  <c r="R457"/>
  <c r="P457"/>
  <c r="R456"/>
  <c r="P456"/>
  <c r="R455"/>
  <c r="P455"/>
  <c r="R454"/>
  <c r="P454"/>
  <c r="R453"/>
  <c r="P453"/>
  <c r="R452"/>
  <c r="P452"/>
  <c r="R451"/>
  <c r="P451"/>
  <c r="R450"/>
  <c r="P450"/>
  <c r="R449"/>
  <c r="P449"/>
  <c r="R448"/>
  <c r="P448"/>
  <c r="R447"/>
  <c r="P447"/>
  <c r="R446"/>
  <c r="P446"/>
  <c r="R445"/>
  <c r="P445"/>
  <c r="R444"/>
  <c r="P444"/>
  <c r="R443"/>
  <c r="P443"/>
  <c r="R442"/>
  <c r="P442"/>
  <c r="R441"/>
  <c r="P441"/>
  <c r="R440"/>
  <c r="P440"/>
  <c r="R439"/>
  <c r="P439"/>
  <c r="R438"/>
  <c r="P438"/>
  <c r="R437"/>
  <c r="P437"/>
  <c r="R436"/>
  <c r="P436"/>
  <c r="R435"/>
  <c r="P435"/>
  <c r="R434"/>
  <c r="P434"/>
  <c r="R433"/>
  <c r="P433"/>
  <c r="R432"/>
  <c r="P432"/>
  <c r="R431"/>
  <c r="P431"/>
  <c r="R430"/>
  <c r="P430"/>
  <c r="R429"/>
  <c r="P429"/>
  <c r="R428"/>
  <c r="P428"/>
  <c r="R427"/>
  <c r="P427"/>
  <c r="R426"/>
  <c r="P426"/>
  <c r="R425"/>
  <c r="P425"/>
  <c r="R424"/>
  <c r="P424"/>
  <c r="R423"/>
  <c r="P423"/>
  <c r="R422"/>
  <c r="P422"/>
  <c r="R421"/>
  <c r="P421"/>
  <c r="R420"/>
  <c r="P420"/>
  <c r="R419"/>
  <c r="P419"/>
  <c r="R418"/>
  <c r="P418"/>
  <c r="R417"/>
  <c r="P417"/>
  <c r="R416"/>
  <c r="P416"/>
  <c r="R415"/>
  <c r="P415"/>
  <c r="R414"/>
  <c r="P414"/>
  <c r="R413"/>
  <c r="P413"/>
  <c r="R412"/>
  <c r="P412"/>
  <c r="R411"/>
  <c r="P411"/>
  <c r="R410"/>
  <c r="P410"/>
  <c r="R409"/>
  <c r="P409"/>
  <c r="R408"/>
  <c r="P408"/>
  <c r="R407"/>
  <c r="P407"/>
  <c r="R406"/>
  <c r="P406"/>
  <c r="R405"/>
  <c r="P405"/>
  <c r="R404"/>
  <c r="P404"/>
  <c r="R403"/>
  <c r="P403"/>
  <c r="R402"/>
  <c r="P402"/>
  <c r="R401"/>
  <c r="P401"/>
  <c r="R400"/>
  <c r="P400"/>
  <c r="R399"/>
  <c r="P399"/>
  <c r="R398"/>
  <c r="P398"/>
  <c r="R397"/>
  <c r="P397"/>
  <c r="R396"/>
  <c r="P396"/>
  <c r="R395"/>
  <c r="P395"/>
  <c r="R394"/>
  <c r="P394"/>
  <c r="R393"/>
  <c r="P393"/>
  <c r="R392"/>
  <c r="P392"/>
  <c r="R391"/>
  <c r="P391"/>
  <c r="R390"/>
  <c r="P390"/>
  <c r="R389"/>
  <c r="P389"/>
  <c r="R388"/>
  <c r="P388"/>
  <c r="R387"/>
  <c r="P387"/>
  <c r="R386"/>
  <c r="P386"/>
  <c r="R385"/>
  <c r="P385"/>
  <c r="R384"/>
  <c r="P384"/>
  <c r="R383"/>
  <c r="P383"/>
  <c r="R382"/>
  <c r="P382"/>
  <c r="R381"/>
  <c r="P381"/>
  <c r="R380"/>
  <c r="P380"/>
  <c r="R379"/>
  <c r="P379"/>
  <c r="R378"/>
  <c r="P378"/>
  <c r="R377"/>
  <c r="P377"/>
  <c r="R376"/>
  <c r="P376"/>
  <c r="R375"/>
  <c r="P375"/>
  <c r="R374"/>
  <c r="P374"/>
  <c r="R373"/>
  <c r="P373"/>
  <c r="R372"/>
  <c r="P372"/>
  <c r="R371"/>
  <c r="P371"/>
  <c r="R370"/>
  <c r="P370"/>
  <c r="R369"/>
  <c r="P369"/>
  <c r="R368"/>
  <c r="P368"/>
  <c r="R367"/>
  <c r="P367"/>
  <c r="R366"/>
  <c r="P366"/>
  <c r="R365"/>
  <c r="P365"/>
  <c r="R364"/>
  <c r="P364"/>
  <c r="R363"/>
  <c r="P363"/>
  <c r="R362"/>
  <c r="P362"/>
  <c r="R361"/>
  <c r="P361"/>
  <c r="R360"/>
  <c r="P360"/>
  <c r="R359"/>
  <c r="P359"/>
  <c r="R358"/>
  <c r="P358"/>
  <c r="R357"/>
  <c r="P357"/>
  <c r="R356"/>
  <c r="P356"/>
  <c r="R355"/>
  <c r="P355"/>
  <c r="R354"/>
  <c r="P354"/>
  <c r="R353"/>
  <c r="P353"/>
  <c r="R352"/>
  <c r="P352"/>
  <c r="R351"/>
  <c r="P351"/>
  <c r="R350"/>
  <c r="P350"/>
  <c r="R349"/>
  <c r="P349"/>
  <c r="R348"/>
  <c r="P348"/>
  <c r="R347"/>
  <c r="P347"/>
  <c r="R346"/>
  <c r="P346"/>
  <c r="R345"/>
  <c r="P345"/>
  <c r="R344"/>
  <c r="P344"/>
  <c r="R343"/>
  <c r="P343"/>
  <c r="R342"/>
  <c r="P342"/>
  <c r="R341"/>
  <c r="P341"/>
  <c r="R340"/>
  <c r="P340"/>
  <c r="R339"/>
  <c r="P339"/>
  <c r="R338"/>
  <c r="P338"/>
  <c r="R337"/>
  <c r="P337"/>
  <c r="R336"/>
  <c r="P336"/>
  <c r="R335"/>
  <c r="P335"/>
  <c r="R334"/>
  <c r="P334"/>
  <c r="R333"/>
  <c r="P333"/>
  <c r="R332"/>
  <c r="P332"/>
  <c r="R331"/>
  <c r="P331"/>
  <c r="R330"/>
  <c r="P330"/>
  <c r="R329"/>
  <c r="P329"/>
  <c r="R328"/>
  <c r="P328"/>
  <c r="R327"/>
  <c r="P327"/>
  <c r="R326"/>
  <c r="P326"/>
  <c r="R325"/>
  <c r="P325"/>
  <c r="R324"/>
  <c r="P324"/>
  <c r="R323"/>
  <c r="P323"/>
  <c r="R322"/>
  <c r="P322"/>
  <c r="R321"/>
  <c r="P321"/>
  <c r="R320"/>
  <c r="P320"/>
  <c r="R319"/>
  <c r="P319"/>
  <c r="R318"/>
  <c r="P318"/>
  <c r="R317"/>
  <c r="P317"/>
  <c r="R316"/>
  <c r="P316"/>
  <c r="R315"/>
  <c r="P315"/>
  <c r="R314"/>
  <c r="P314"/>
  <c r="R313"/>
  <c r="P313"/>
  <c r="R312"/>
  <c r="P312"/>
  <c r="R311"/>
  <c r="P311"/>
  <c r="R310"/>
  <c r="P310"/>
  <c r="R309"/>
  <c r="P309"/>
  <c r="R308"/>
  <c r="P308"/>
  <c r="R307"/>
  <c r="P307"/>
  <c r="R306"/>
  <c r="P306"/>
  <c r="R305"/>
  <c r="P305"/>
  <c r="R304"/>
  <c r="P304"/>
  <c r="R303"/>
  <c r="P303"/>
  <c r="R302"/>
  <c r="P302"/>
  <c r="R301"/>
  <c r="P301"/>
  <c r="R300"/>
  <c r="P300"/>
  <c r="R299"/>
  <c r="P299"/>
  <c r="R298"/>
  <c r="P298"/>
  <c r="R297"/>
  <c r="P297"/>
  <c r="R296"/>
  <c r="P296"/>
  <c r="R295"/>
  <c r="P295"/>
  <c r="R294"/>
  <c r="P294"/>
  <c r="R293"/>
  <c r="P293"/>
  <c r="R292"/>
  <c r="P292"/>
  <c r="R291"/>
  <c r="P291"/>
  <c r="R290"/>
  <c r="P290"/>
  <c r="R289"/>
  <c r="P289"/>
  <c r="R288"/>
  <c r="P288"/>
  <c r="R287"/>
  <c r="P287"/>
  <c r="R286"/>
  <c r="P286"/>
  <c r="R285"/>
  <c r="P285"/>
  <c r="R284"/>
  <c r="P284"/>
  <c r="R283"/>
  <c r="P283"/>
  <c r="R282"/>
  <c r="P282"/>
  <c r="R281"/>
  <c r="P281"/>
  <c r="R280"/>
  <c r="P280"/>
  <c r="R279"/>
  <c r="P279"/>
  <c r="R278"/>
  <c r="P278"/>
  <c r="R277"/>
  <c r="P277"/>
  <c r="R276"/>
  <c r="P276"/>
  <c r="R275"/>
  <c r="P275"/>
  <c r="R274"/>
  <c r="P274"/>
  <c r="R273"/>
  <c r="P273"/>
  <c r="R272"/>
  <c r="P272"/>
  <c r="R271"/>
  <c r="P271"/>
  <c r="R270"/>
  <c r="P270"/>
  <c r="R269"/>
  <c r="P269"/>
  <c r="R268"/>
  <c r="P268"/>
  <c r="R267"/>
  <c r="P267"/>
  <c r="R266"/>
  <c r="P266"/>
  <c r="R265"/>
  <c r="P265"/>
  <c r="R264"/>
  <c r="P264"/>
  <c r="R263"/>
  <c r="P263"/>
  <c r="R262"/>
  <c r="P262"/>
  <c r="R261"/>
  <c r="P261"/>
  <c r="R260"/>
  <c r="P260"/>
  <c r="R259"/>
  <c r="P259"/>
  <c r="R258"/>
  <c r="P258"/>
  <c r="R257"/>
  <c r="P257"/>
  <c r="R256"/>
  <c r="P256"/>
  <c r="R255"/>
  <c r="P255"/>
  <c r="R254"/>
  <c r="P254"/>
  <c r="R253"/>
  <c r="P253"/>
  <c r="R252"/>
  <c r="P252"/>
  <c r="R251"/>
  <c r="P251"/>
  <c r="R250"/>
  <c r="P250"/>
  <c r="R249"/>
  <c r="P249"/>
  <c r="R248"/>
  <c r="P248"/>
  <c r="R247"/>
  <c r="P247"/>
  <c r="R246"/>
  <c r="P246"/>
  <c r="R245"/>
  <c r="P245"/>
  <c r="R244"/>
  <c r="P244"/>
  <c r="R243"/>
  <c r="P243"/>
  <c r="R242"/>
  <c r="P242"/>
  <c r="R241"/>
  <c r="P241"/>
  <c r="R240"/>
  <c r="P240"/>
  <c r="R239"/>
  <c r="P239"/>
  <c r="R238"/>
  <c r="P238"/>
  <c r="R237"/>
  <c r="P237"/>
  <c r="R236"/>
  <c r="P236"/>
  <c r="R235"/>
  <c r="P235"/>
  <c r="R234"/>
  <c r="P234"/>
  <c r="R233"/>
  <c r="P233"/>
  <c r="R232"/>
  <c r="P232"/>
  <c r="R231"/>
  <c r="P231"/>
  <c r="R230"/>
  <c r="P230"/>
  <c r="R229"/>
  <c r="P229"/>
  <c r="R228"/>
  <c r="P228"/>
  <c r="R227"/>
  <c r="N910"/>
  <c r="O910"/>
  <c r="N912"/>
  <c r="O912"/>
  <c r="N914"/>
  <c r="O914"/>
  <c r="N916"/>
  <c r="O916"/>
  <c r="N918"/>
  <c r="O918"/>
  <c r="N920"/>
  <c r="O920"/>
  <c r="N922"/>
  <c r="O922"/>
  <c r="N924"/>
  <c r="O924"/>
  <c r="N926"/>
  <c r="O926"/>
  <c r="N928"/>
  <c r="O928"/>
  <c r="N930"/>
  <c r="O930"/>
  <c r="N932"/>
  <c r="O932"/>
  <c r="N934"/>
  <c r="O934"/>
  <c r="N936"/>
  <c r="O936"/>
  <c r="N938"/>
  <c r="O938"/>
  <c r="N940"/>
  <c r="O940"/>
  <c r="N942"/>
  <c r="O942"/>
  <c r="N944"/>
  <c r="O944"/>
  <c r="N946"/>
  <c r="O946"/>
  <c r="N948"/>
  <c r="O948"/>
  <c r="N950"/>
  <c r="O950"/>
  <c r="N952"/>
  <c r="O952"/>
  <c r="N954"/>
  <c r="O954"/>
  <c r="N956"/>
  <c r="O956"/>
  <c r="N958"/>
  <c r="O958"/>
  <c r="N1410"/>
  <c r="O1410"/>
  <c r="N1412"/>
  <c r="O1412"/>
  <c r="N1414"/>
  <c r="O1414"/>
  <c r="N1416"/>
  <c r="O1416"/>
  <c r="N1418"/>
  <c r="O1418"/>
  <c r="N1420"/>
  <c r="O1420"/>
  <c r="N1422"/>
  <c r="O1422"/>
  <c r="N1424"/>
  <c r="O1424"/>
  <c r="N1426"/>
  <c r="O1426"/>
  <c r="N1428"/>
  <c r="O1428"/>
  <c r="N1430"/>
  <c r="O1430"/>
  <c r="N1432"/>
  <c r="O1432"/>
  <c r="N1434"/>
  <c r="O1434"/>
  <c r="N1436"/>
  <c r="O1436"/>
  <c r="N1438"/>
  <c r="O1438"/>
  <c r="N1440"/>
  <c r="O1440"/>
  <c r="N1444"/>
  <c r="O1444"/>
  <c r="N1446"/>
  <c r="O1446"/>
  <c r="N1448"/>
  <c r="O1448"/>
  <c r="N1450"/>
  <c r="O1450"/>
  <c r="N1452"/>
  <c r="O1452"/>
  <c r="N1454"/>
  <c r="O1454"/>
  <c r="N1456"/>
  <c r="O1456"/>
  <c r="N1458"/>
  <c r="O1458"/>
  <c r="N1492"/>
  <c r="O1492"/>
  <c r="N1611"/>
  <c r="N1613"/>
  <c r="N1615"/>
  <c r="N1617"/>
  <c r="N1619"/>
  <c r="N1621"/>
  <c r="N1623"/>
  <c r="N1625"/>
  <c r="N1627"/>
  <c r="N1629"/>
  <c r="N1631"/>
  <c r="N1633"/>
  <c r="N1635"/>
  <c r="N1637"/>
  <c r="N1639"/>
  <c r="N1641"/>
  <c r="N1643"/>
  <c r="N1645"/>
  <c r="N1647"/>
  <c r="N1649"/>
  <c r="N1651"/>
  <c r="N1653"/>
  <c r="N1654"/>
  <c r="N1655"/>
  <c r="N1656"/>
  <c r="N1657"/>
  <c r="N1658"/>
  <c r="N1659"/>
  <c r="N1660"/>
  <c r="N1662"/>
  <c r="N1664"/>
  <c r="N1666"/>
  <c r="N1668"/>
  <c r="N1670"/>
  <c r="N1672"/>
  <c r="N1674"/>
  <c r="N1676"/>
  <c r="N1678"/>
  <c r="N1680"/>
  <c r="N1682"/>
  <c r="N1684"/>
  <c r="N1686"/>
  <c r="N1688"/>
  <c r="N1690"/>
  <c r="N1692"/>
  <c r="N1694"/>
  <c r="N1696"/>
  <c r="N1698"/>
  <c r="N1700"/>
  <c r="N1702"/>
  <c r="Q9"/>
  <c r="S9"/>
  <c r="Q10"/>
  <c r="S10"/>
  <c r="Q11"/>
  <c r="S11"/>
  <c r="Q12"/>
  <c r="S12"/>
  <c r="Q13"/>
  <c r="S13"/>
  <c r="Q14"/>
  <c r="S14"/>
  <c r="Q15"/>
  <c r="S15"/>
  <c r="Q16"/>
  <c r="S16"/>
  <c r="Q17"/>
  <c r="S17"/>
  <c r="Q18"/>
  <c r="S18"/>
  <c r="Q19"/>
  <c r="S19"/>
  <c r="Q20"/>
  <c r="S20"/>
  <c r="Q21"/>
  <c r="S21"/>
  <c r="Q22"/>
  <c r="S22"/>
  <c r="Q23"/>
  <c r="S23"/>
  <c r="Q24"/>
  <c r="S24"/>
  <c r="Q25"/>
  <c r="S25"/>
  <c r="Q26"/>
  <c r="S26"/>
  <c r="Q27"/>
  <c r="S27"/>
  <c r="Q28"/>
  <c r="S28"/>
  <c r="Q29"/>
  <c r="S29"/>
  <c r="Q30"/>
  <c r="S30"/>
  <c r="Q31"/>
  <c r="S31"/>
  <c r="Q32"/>
  <c r="S32"/>
  <c r="Q33"/>
  <c r="S33"/>
  <c r="Q34"/>
  <c r="S34"/>
  <c r="Q35"/>
  <c r="S35"/>
  <c r="Q36"/>
  <c r="S36"/>
  <c r="Q37"/>
  <c r="S37"/>
  <c r="Q38"/>
  <c r="S38"/>
  <c r="Q39"/>
  <c r="S39"/>
  <c r="Q40"/>
  <c r="S40"/>
  <c r="Q41"/>
  <c r="S41"/>
  <c r="Q42"/>
  <c r="S42"/>
  <c r="Q43"/>
  <c r="S43"/>
  <c r="Q44"/>
  <c r="S44"/>
  <c r="Q45"/>
  <c r="S45"/>
  <c r="Q46"/>
  <c r="S46"/>
  <c r="Q47"/>
  <c r="S47"/>
  <c r="Q48"/>
  <c r="S48"/>
  <c r="Q49"/>
  <c r="S49"/>
  <c r="Q50"/>
  <c r="S50"/>
  <c r="Q51"/>
  <c r="S51"/>
  <c r="Q52"/>
  <c r="S52"/>
  <c r="Q53"/>
  <c r="S53"/>
  <c r="Q54"/>
  <c r="S54"/>
  <c r="Q55"/>
  <c r="S55"/>
  <c r="Q56"/>
  <c r="S56"/>
  <c r="Q57"/>
  <c r="S57"/>
  <c r="Q58"/>
  <c r="S58"/>
  <c r="Q59"/>
  <c r="S59"/>
  <c r="Q60"/>
  <c r="S60"/>
  <c r="Q61"/>
  <c r="S61"/>
  <c r="Q62"/>
  <c r="S62"/>
  <c r="Q63"/>
  <c r="S63"/>
  <c r="Q64"/>
  <c r="S64"/>
  <c r="Q65"/>
  <c r="S65"/>
  <c r="Q66"/>
  <c r="S66"/>
  <c r="Q67"/>
  <c r="S67"/>
  <c r="Q68"/>
  <c r="S68"/>
  <c r="Q69"/>
  <c r="S69"/>
  <c r="Q70"/>
  <c r="S70"/>
  <c r="Q71"/>
  <c r="S71"/>
  <c r="Q72"/>
  <c r="S72"/>
  <c r="Q73"/>
  <c r="S73"/>
  <c r="Q74"/>
  <c r="S74"/>
  <c r="Q75"/>
  <c r="S75"/>
  <c r="Q76"/>
  <c r="S76"/>
  <c r="Q77"/>
  <c r="S77"/>
  <c r="Q78"/>
  <c r="S78"/>
  <c r="Q79"/>
  <c r="S79"/>
  <c r="Q80"/>
  <c r="S80"/>
  <c r="Q81"/>
  <c r="S81"/>
  <c r="Q82"/>
  <c r="S82"/>
  <c r="Q83"/>
  <c r="S83"/>
  <c r="Q84"/>
  <c r="S84"/>
  <c r="Q85"/>
  <c r="S85"/>
  <c r="Q86"/>
  <c r="S86"/>
  <c r="Q87"/>
  <c r="S87"/>
  <c r="Q88"/>
  <c r="S88"/>
  <c r="Q89"/>
  <c r="S89"/>
  <c r="Q90"/>
  <c r="S90"/>
  <c r="Q91"/>
  <c r="S91"/>
  <c r="Q92"/>
  <c r="S92"/>
  <c r="Q93"/>
  <c r="S93"/>
  <c r="Q94"/>
  <c r="S94"/>
  <c r="Q95"/>
  <c r="S95"/>
  <c r="Q96"/>
  <c r="S96"/>
  <c r="Q97"/>
  <c r="S97"/>
  <c r="Q98"/>
  <c r="S98"/>
  <c r="Q99"/>
  <c r="S99"/>
  <c r="Q100"/>
  <c r="S100"/>
  <c r="Q101"/>
  <c r="S101"/>
  <c r="Q102"/>
  <c r="S102"/>
  <c r="Q103"/>
  <c r="S103"/>
  <c r="Q104"/>
  <c r="S104"/>
  <c r="Q105"/>
  <c r="S105"/>
  <c r="Q106"/>
  <c r="S106"/>
  <c r="Q107"/>
  <c r="S107"/>
  <c r="Q108"/>
  <c r="S108"/>
  <c r="Q109"/>
  <c r="S109"/>
  <c r="Q110"/>
  <c r="S110"/>
  <c r="Q111"/>
  <c r="S111"/>
  <c r="Q112"/>
  <c r="S112"/>
  <c r="Q113"/>
  <c r="S113"/>
  <c r="Q114"/>
  <c r="S114"/>
  <c r="Q115"/>
  <c r="S115"/>
  <c r="Q116"/>
  <c r="S116"/>
  <c r="Q117"/>
  <c r="S117"/>
  <c r="Q118"/>
  <c r="S118"/>
  <c r="Q119"/>
  <c r="S119"/>
  <c r="Q120"/>
  <c r="S120"/>
  <c r="Q121"/>
  <c r="S121"/>
  <c r="Q122"/>
  <c r="S122"/>
  <c r="Q123"/>
  <c r="S123"/>
  <c r="Q124"/>
  <c r="S124"/>
  <c r="Q125"/>
  <c r="S125"/>
  <c r="Q126"/>
  <c r="S126"/>
  <c r="Q127"/>
  <c r="S127"/>
  <c r="Q128"/>
  <c r="S128"/>
  <c r="Q129"/>
  <c r="S129"/>
  <c r="Q130"/>
  <c r="S130"/>
  <c r="Q131"/>
  <c r="S131"/>
  <c r="Q132"/>
  <c r="S132"/>
  <c r="Q133"/>
  <c r="S133"/>
  <c r="Q134"/>
  <c r="S134"/>
  <c r="Q135"/>
  <c r="S135"/>
  <c r="Q136"/>
  <c r="S136"/>
  <c r="Q137"/>
  <c r="S137"/>
  <c r="Q138"/>
  <c r="S138"/>
  <c r="Q139"/>
  <c r="S139"/>
  <c r="Q140"/>
  <c r="S140"/>
  <c r="Q141"/>
  <c r="S141"/>
  <c r="Q142"/>
  <c r="S142"/>
  <c r="Q143"/>
  <c r="S143"/>
  <c r="Q144"/>
  <c r="S144"/>
  <c r="Q145"/>
  <c r="S145"/>
  <c r="Q146"/>
  <c r="S146"/>
  <c r="Q147"/>
  <c r="S147"/>
  <c r="Q148"/>
  <c r="S148"/>
  <c r="Q149"/>
  <c r="S149"/>
  <c r="Q150"/>
  <c r="S150"/>
  <c r="Q151"/>
  <c r="S151"/>
  <c r="Q152"/>
  <c r="S152"/>
  <c r="Q153"/>
  <c r="S153"/>
  <c r="Q154"/>
  <c r="S154"/>
  <c r="Q155"/>
  <c r="S155"/>
  <c r="Q156"/>
  <c r="S156"/>
  <c r="Q157"/>
  <c r="S157"/>
  <c r="Q158"/>
  <c r="S158"/>
  <c r="Q159"/>
  <c r="S159"/>
  <c r="Q160"/>
  <c r="S160"/>
  <c r="Q161"/>
  <c r="S161"/>
  <c r="Q162"/>
  <c r="S162"/>
  <c r="Q163"/>
  <c r="S163"/>
  <c r="Q164"/>
  <c r="S164"/>
  <c r="Q165"/>
  <c r="S165"/>
  <c r="Q166"/>
  <c r="S166"/>
  <c r="Q167"/>
  <c r="S167"/>
  <c r="Q168"/>
  <c r="S168"/>
  <c r="Q169"/>
  <c r="S169"/>
  <c r="Q170"/>
  <c r="S170"/>
  <c r="Q171"/>
  <c r="S171"/>
  <c r="Q172"/>
  <c r="S172"/>
  <c r="Q173"/>
  <c r="S173"/>
  <c r="Q174"/>
  <c r="S174"/>
  <c r="Q175"/>
  <c r="S175"/>
  <c r="Q176"/>
  <c r="S176"/>
  <c r="Q177"/>
  <c r="S177"/>
  <c r="Q178"/>
  <c r="S178"/>
  <c r="Q179"/>
  <c r="S179"/>
  <c r="Q180"/>
  <c r="S180"/>
  <c r="Q181"/>
  <c r="S181"/>
  <c r="Q182"/>
  <c r="S182"/>
  <c r="Q183"/>
  <c r="S183"/>
  <c r="Q184"/>
  <c r="S184"/>
  <c r="Q185"/>
  <c r="S185"/>
  <c r="Q186"/>
  <c r="S186"/>
  <c r="Q187"/>
  <c r="S187"/>
  <c r="Q188"/>
  <c r="S188"/>
  <c r="Q189"/>
  <c r="S189"/>
  <c r="Q190"/>
  <c r="S190"/>
  <c r="Q191"/>
  <c r="S191"/>
  <c r="Q192"/>
  <c r="S192"/>
  <c r="Q193"/>
  <c r="S193"/>
  <c r="Q194"/>
  <c r="S194"/>
  <c r="Q195"/>
  <c r="S195"/>
  <c r="Q196"/>
  <c r="S196"/>
  <c r="Q197"/>
  <c r="S197"/>
  <c r="Q198"/>
  <c r="S198"/>
  <c r="Q199"/>
  <c r="S199"/>
  <c r="Q200"/>
  <c r="S200"/>
  <c r="Q201"/>
  <c r="S201"/>
  <c r="Q202"/>
  <c r="S202"/>
  <c r="Q203"/>
  <c r="S203"/>
  <c r="Q204"/>
  <c r="S204"/>
  <c r="Q205"/>
  <c r="S205"/>
  <c r="Q206"/>
  <c r="S206"/>
  <c r="Q207"/>
  <c r="S207"/>
  <c r="Q208"/>
  <c r="S208"/>
  <c r="Q209"/>
  <c r="S209"/>
  <c r="Q210"/>
  <c r="S210"/>
  <c r="Q211"/>
  <c r="S211"/>
  <c r="Q212"/>
  <c r="S212"/>
  <c r="Q213"/>
  <c r="S213"/>
  <c r="Q214"/>
  <c r="S214"/>
  <c r="Q215"/>
  <c r="S215"/>
  <c r="Q216"/>
  <c r="S216"/>
  <c r="Q217"/>
  <c r="S217"/>
  <c r="Q218"/>
  <c r="S218"/>
  <c r="Q219"/>
  <c r="S219"/>
  <c r="Q220"/>
  <c r="S220"/>
  <c r="Q221"/>
  <c r="S221"/>
  <c r="Q222"/>
  <c r="S222"/>
  <c r="Q223"/>
  <c r="S223"/>
  <c r="Q224"/>
  <c r="S224"/>
  <c r="Q225"/>
  <c r="S225"/>
  <c r="Q226"/>
  <c r="S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P20"/>
  <c r="R20"/>
  <c r="P21"/>
  <c r="R21"/>
  <c r="P22"/>
  <c r="R22"/>
  <c r="P23"/>
  <c r="R23"/>
  <c r="P24"/>
  <c r="R24"/>
  <c r="P25"/>
  <c r="R25"/>
  <c r="P26"/>
  <c r="R26"/>
  <c r="P27"/>
  <c r="R27"/>
  <c r="P28"/>
  <c r="R28"/>
  <c r="P29"/>
  <c r="R29"/>
  <c r="P30"/>
  <c r="R30"/>
  <c r="P31"/>
  <c r="R31"/>
  <c r="P32"/>
  <c r="R32"/>
  <c r="P33"/>
  <c r="R33"/>
  <c r="P34"/>
  <c r="R34"/>
  <c r="P35"/>
  <c r="R35"/>
  <c r="P36"/>
  <c r="R36"/>
  <c r="P37"/>
  <c r="R37"/>
  <c r="P38"/>
  <c r="R38"/>
  <c r="P39"/>
  <c r="R39"/>
  <c r="P40"/>
  <c r="R40"/>
  <c r="P41"/>
  <c r="R41"/>
  <c r="P42"/>
  <c r="R42"/>
  <c r="P43"/>
  <c r="R43"/>
  <c r="P44"/>
  <c r="R44"/>
  <c r="P45"/>
  <c r="R45"/>
  <c r="P46"/>
  <c r="R46"/>
  <c r="P47"/>
  <c r="R47"/>
  <c r="P48"/>
  <c r="R48"/>
  <c r="P49"/>
  <c r="R49"/>
  <c r="P50"/>
  <c r="R50"/>
  <c r="P51"/>
  <c r="R51"/>
  <c r="P52"/>
  <c r="R52"/>
  <c r="P53"/>
  <c r="R53"/>
  <c r="P54"/>
  <c r="R54"/>
  <c r="P55"/>
  <c r="R55"/>
  <c r="P56"/>
  <c r="R56"/>
  <c r="P57"/>
  <c r="R57"/>
  <c r="P58"/>
  <c r="R58"/>
  <c r="P59"/>
  <c r="R59"/>
  <c r="P60"/>
  <c r="R60"/>
  <c r="P61"/>
  <c r="R61"/>
  <c r="P62"/>
  <c r="R62"/>
  <c r="P63"/>
  <c r="R63"/>
  <c r="P64"/>
  <c r="R64"/>
  <c r="P65"/>
  <c r="R65"/>
  <c r="P66"/>
  <c r="R66"/>
  <c r="P67"/>
  <c r="R67"/>
  <c r="P68"/>
  <c r="R68"/>
  <c r="P69"/>
  <c r="R69"/>
  <c r="P70"/>
  <c r="R70"/>
  <c r="P71"/>
  <c r="R71"/>
  <c r="P72"/>
  <c r="R72"/>
  <c r="P73"/>
  <c r="R73"/>
  <c r="P74"/>
  <c r="R74"/>
  <c r="P75"/>
  <c r="R75"/>
  <c r="P76"/>
  <c r="R76"/>
  <c r="P77"/>
  <c r="R77"/>
  <c r="P78"/>
  <c r="R78"/>
  <c r="P79"/>
  <c r="R79"/>
  <c r="P80"/>
  <c r="R80"/>
  <c r="P81"/>
  <c r="R81"/>
  <c r="P82"/>
  <c r="R82"/>
  <c r="P83"/>
  <c r="R83"/>
  <c r="P84"/>
  <c r="R84"/>
  <c r="P85"/>
  <c r="R85"/>
  <c r="P86"/>
  <c r="R86"/>
  <c r="P87"/>
  <c r="R87"/>
  <c r="P88"/>
  <c r="R88"/>
  <c r="P89"/>
  <c r="R89"/>
  <c r="P90"/>
  <c r="R90"/>
  <c r="P91"/>
  <c r="R91"/>
  <c r="P92"/>
  <c r="R92"/>
  <c r="P93"/>
  <c r="R93"/>
  <c r="P94"/>
  <c r="R94"/>
  <c r="P95"/>
  <c r="R95"/>
  <c r="P96"/>
  <c r="R96"/>
  <c r="P97"/>
  <c r="R97"/>
  <c r="P98"/>
  <c r="R98"/>
  <c r="P99"/>
  <c r="R99"/>
  <c r="P100"/>
  <c r="R100"/>
  <c r="P101"/>
  <c r="R101"/>
  <c r="P102"/>
  <c r="R102"/>
  <c r="P103"/>
  <c r="R103"/>
  <c r="P104"/>
  <c r="R104"/>
  <c r="P105"/>
  <c r="R105"/>
  <c r="P106"/>
  <c r="R106"/>
  <c r="P107"/>
  <c r="R107"/>
  <c r="P108"/>
  <c r="R108"/>
  <c r="P109"/>
  <c r="R109"/>
  <c r="P110"/>
  <c r="R110"/>
  <c r="P111"/>
  <c r="R111"/>
  <c r="P112"/>
  <c r="R112"/>
  <c r="P113"/>
  <c r="R113"/>
  <c r="P114"/>
  <c r="R114"/>
  <c r="P115"/>
  <c r="R115"/>
  <c r="P116"/>
  <c r="R116"/>
  <c r="P117"/>
  <c r="R117"/>
  <c r="P118"/>
  <c r="R118"/>
  <c r="P119"/>
  <c r="R119"/>
  <c r="P120"/>
  <c r="R120"/>
  <c r="P121"/>
  <c r="R121"/>
  <c r="P122"/>
  <c r="R122"/>
  <c r="P123"/>
  <c r="R123"/>
  <c r="P124"/>
  <c r="R124"/>
  <c r="P125"/>
  <c r="R125"/>
  <c r="P126"/>
  <c r="R126"/>
  <c r="P127"/>
  <c r="R127"/>
  <c r="P128"/>
  <c r="R128"/>
  <c r="P129"/>
  <c r="R129"/>
  <c r="P130"/>
  <c r="R130"/>
  <c r="P131"/>
  <c r="R131"/>
  <c r="P132"/>
  <c r="R132"/>
  <c r="P133"/>
  <c r="R133"/>
  <c r="P134"/>
  <c r="R134"/>
  <c r="P135"/>
  <c r="R135"/>
  <c r="P136"/>
  <c r="R136"/>
  <c r="P137"/>
  <c r="R137"/>
  <c r="P138"/>
  <c r="R138"/>
  <c r="P139"/>
  <c r="R139"/>
  <c r="P140"/>
  <c r="R140"/>
  <c r="P141"/>
  <c r="R141"/>
  <c r="P142"/>
  <c r="R142"/>
  <c r="P143"/>
  <c r="R143"/>
  <c r="P144"/>
  <c r="R144"/>
  <c r="P145"/>
  <c r="R145"/>
  <c r="P146"/>
  <c r="R146"/>
  <c r="P147"/>
  <c r="R147"/>
  <c r="P148"/>
  <c r="R148"/>
  <c r="P149"/>
  <c r="R149"/>
  <c r="P150"/>
  <c r="R150"/>
  <c r="P151"/>
  <c r="R151"/>
  <c r="P152"/>
  <c r="R152"/>
  <c r="P153"/>
  <c r="R153"/>
  <c r="P154"/>
  <c r="R154"/>
  <c r="P155"/>
  <c r="R155"/>
  <c r="P156"/>
  <c r="R156"/>
  <c r="P157"/>
  <c r="R157"/>
  <c r="P158"/>
  <c r="R158"/>
  <c r="P159"/>
  <c r="R159"/>
  <c r="P160"/>
  <c r="R160"/>
  <c r="P161"/>
  <c r="R161"/>
  <c r="P162"/>
  <c r="R162"/>
  <c r="P163"/>
  <c r="R163"/>
  <c r="P164"/>
  <c r="R164"/>
  <c r="P165"/>
  <c r="R165"/>
  <c r="P166"/>
  <c r="R166"/>
  <c r="P167"/>
  <c r="R167"/>
  <c r="P168"/>
  <c r="R168"/>
  <c r="P169"/>
  <c r="R169"/>
  <c r="P170"/>
  <c r="R170"/>
  <c r="P171"/>
  <c r="R171"/>
  <c r="P172"/>
  <c r="R172"/>
  <c r="P173"/>
  <c r="R173"/>
  <c r="P174"/>
  <c r="R174"/>
  <c r="P175"/>
  <c r="R175"/>
  <c r="P176"/>
  <c r="R176"/>
  <c r="P177"/>
  <c r="R177"/>
  <c r="P178"/>
  <c r="R178"/>
  <c r="P179"/>
  <c r="R179"/>
  <c r="P180"/>
  <c r="R180"/>
  <c r="P181"/>
  <c r="R181"/>
  <c r="P182"/>
  <c r="R182"/>
  <c r="P183"/>
  <c r="R183"/>
  <c r="P184"/>
  <c r="R184"/>
  <c r="P185"/>
  <c r="R185"/>
  <c r="P186"/>
  <c r="R186"/>
  <c r="P187"/>
  <c r="R187"/>
  <c r="P188"/>
  <c r="R188"/>
  <c r="P189"/>
  <c r="R189"/>
  <c r="P190"/>
  <c r="R190"/>
  <c r="P191"/>
  <c r="R191"/>
  <c r="P192"/>
  <c r="R192"/>
  <c r="P193"/>
  <c r="R193"/>
  <c r="P194"/>
  <c r="R194"/>
  <c r="P195"/>
  <c r="R195"/>
  <c r="P196"/>
  <c r="R196"/>
  <c r="P197"/>
  <c r="R197"/>
  <c r="P198"/>
  <c r="R198"/>
  <c r="P199"/>
  <c r="R199"/>
  <c r="P200"/>
  <c r="R200"/>
  <c r="P201"/>
  <c r="R201"/>
  <c r="P202"/>
  <c r="R202"/>
  <c r="P203"/>
  <c r="R203"/>
  <c r="P204"/>
  <c r="R204"/>
  <c r="P205"/>
  <c r="R205"/>
  <c r="P206"/>
  <c r="R206"/>
  <c r="P207"/>
  <c r="R207"/>
  <c r="P208"/>
  <c r="R208"/>
  <c r="P209"/>
  <c r="R209"/>
  <c r="P210"/>
  <c r="R210"/>
  <c r="P211"/>
  <c r="R211"/>
  <c r="P212"/>
  <c r="R212"/>
  <c r="P213"/>
  <c r="R213"/>
  <c r="P214"/>
  <c r="R214"/>
  <c r="P215"/>
  <c r="R215"/>
  <c r="P216"/>
  <c r="R216"/>
  <c r="P217"/>
  <c r="R217"/>
  <c r="P218"/>
  <c r="R218"/>
  <c r="P219"/>
  <c r="R219"/>
  <c r="P220"/>
  <c r="R220"/>
  <c r="P221"/>
  <c r="R221"/>
  <c r="P222"/>
  <c r="R222"/>
  <c r="P223"/>
  <c r="R223"/>
  <c r="P224"/>
  <c r="R224"/>
  <c r="P225"/>
  <c r="R225"/>
  <c r="P226"/>
  <c r="R226"/>
  <c r="P227"/>
  <c r="S227"/>
  <c r="S228"/>
  <c r="S229"/>
  <c r="S230"/>
  <c r="S231"/>
  <c r="S232"/>
  <c r="S233"/>
  <c r="S234"/>
  <c r="S235"/>
  <c r="S236"/>
  <c r="S237"/>
  <c r="S238"/>
  <c r="S239"/>
  <c r="S240"/>
  <c r="S241"/>
  <c r="S242"/>
  <c r="S243"/>
  <c r="S244"/>
  <c r="S245"/>
  <c r="S246"/>
  <c r="S247"/>
  <c r="S248"/>
  <c r="S249"/>
  <c r="S250"/>
  <c r="S251"/>
  <c r="S252"/>
  <c r="S253"/>
  <c r="S254"/>
  <c r="S255"/>
  <c r="S256"/>
  <c r="S257"/>
  <c r="S258"/>
  <c r="S259"/>
  <c r="S260"/>
  <c r="S261"/>
  <c r="S262"/>
  <c r="S263"/>
  <c r="S264"/>
  <c r="S265"/>
  <c r="S266"/>
  <c r="S267"/>
  <c r="S268"/>
  <c r="S269"/>
  <c r="S270"/>
  <c r="S271"/>
  <c r="S272"/>
  <c r="S273"/>
  <c r="S274"/>
  <c r="S275"/>
  <c r="S276"/>
  <c r="S277"/>
  <c r="S278"/>
  <c r="S279"/>
  <c r="S280"/>
  <c r="S281"/>
  <c r="S282"/>
  <c r="S283"/>
  <c r="S284"/>
  <c r="S285"/>
  <c r="S286"/>
  <c r="S287"/>
  <c r="S288"/>
  <c r="S289"/>
  <c r="S290"/>
  <c r="S291"/>
  <c r="S292"/>
  <c r="S293"/>
  <c r="S294"/>
  <c r="S295"/>
  <c r="N416" l="1"/>
  <c r="O416" s="1"/>
  <c r="N424"/>
  <c r="O424" s="1"/>
  <c r="N432"/>
  <c r="O432" s="1"/>
  <c r="N440"/>
  <c r="O440" s="1"/>
  <c r="N448"/>
  <c r="O448" s="1"/>
  <c r="N456"/>
  <c r="O456" s="1"/>
  <c r="N464"/>
  <c r="O464" s="1"/>
  <c r="N472"/>
  <c r="O472" s="1"/>
  <c r="N480"/>
  <c r="O480" s="1"/>
  <c r="N488"/>
  <c r="O488" s="1"/>
  <c r="N496"/>
  <c r="O496" s="1"/>
  <c r="N504"/>
  <c r="O504" s="1"/>
  <c r="N512"/>
  <c r="O512" s="1"/>
  <c r="N520"/>
  <c r="O520" s="1"/>
  <c r="N528"/>
  <c r="O528" s="1"/>
  <c r="N536"/>
  <c r="O536" s="1"/>
  <c r="N544"/>
  <c r="O544" s="1"/>
  <c r="N552"/>
  <c r="O552" s="1"/>
  <c r="N560"/>
  <c r="O560" s="1"/>
  <c r="N568"/>
  <c r="O568" s="1"/>
  <c r="N576"/>
  <c r="O576" s="1"/>
  <c r="N580"/>
  <c r="O580" s="1"/>
  <c r="N590"/>
  <c r="O590" s="1"/>
  <c r="N596"/>
  <c r="O596" s="1"/>
  <c r="N612"/>
  <c r="O612" s="1"/>
  <c r="N622"/>
  <c r="O622" s="1"/>
  <c r="N351"/>
  <c r="N339"/>
  <c r="N347"/>
  <c r="N355"/>
  <c r="N335"/>
  <c r="N319"/>
  <c r="N313"/>
  <c r="O313" s="1"/>
  <c r="N317"/>
  <c r="O317" s="1"/>
  <c r="N321"/>
  <c r="O321" s="1"/>
  <c r="N325"/>
  <c r="O325" s="1"/>
  <c r="N329"/>
  <c r="O329" s="1"/>
  <c r="N333"/>
  <c r="O333" s="1"/>
  <c r="N337"/>
  <c r="O337" s="1"/>
  <c r="N341"/>
  <c r="O341" s="1"/>
  <c r="N345"/>
  <c r="O345" s="1"/>
  <c r="N349"/>
  <c r="O349" s="1"/>
  <c r="N353"/>
  <c r="O353" s="1"/>
  <c r="N357"/>
  <c r="O357" s="1"/>
  <c r="N331"/>
  <c r="N323"/>
  <c r="N315"/>
  <c r="O461"/>
  <c r="N410"/>
  <c r="O410" s="1"/>
  <c r="N414"/>
  <c r="O414" s="1"/>
  <c r="N418"/>
  <c r="O418" s="1"/>
  <c r="N422"/>
  <c r="O422" s="1"/>
  <c r="N426"/>
  <c r="O426" s="1"/>
  <c r="N430"/>
  <c r="O430" s="1"/>
  <c r="N434"/>
  <c r="O434" s="1"/>
  <c r="N438"/>
  <c r="O438" s="1"/>
  <c r="N442"/>
  <c r="O442" s="1"/>
  <c r="N446"/>
  <c r="O446" s="1"/>
  <c r="N450"/>
  <c r="O450" s="1"/>
  <c r="N454"/>
  <c r="O454" s="1"/>
  <c r="N458"/>
  <c r="O458" s="1"/>
  <c r="N462"/>
  <c r="O462" s="1"/>
  <c r="N466"/>
  <c r="O466" s="1"/>
  <c r="N470"/>
  <c r="O470" s="1"/>
  <c r="N474"/>
  <c r="O474" s="1"/>
  <c r="N478"/>
  <c r="O478" s="1"/>
  <c r="N482"/>
  <c r="O482" s="1"/>
  <c r="N486"/>
  <c r="O486" s="1"/>
  <c r="N490"/>
  <c r="O490" s="1"/>
  <c r="N494"/>
  <c r="O494" s="1"/>
  <c r="N498"/>
  <c r="O498" s="1"/>
  <c r="N502"/>
  <c r="O502" s="1"/>
  <c r="N506"/>
  <c r="O506" s="1"/>
  <c r="N510"/>
  <c r="O510" s="1"/>
  <c r="N514"/>
  <c r="O514" s="1"/>
  <c r="N518"/>
  <c r="O518" s="1"/>
  <c r="N522"/>
  <c r="O522" s="1"/>
  <c r="N526"/>
  <c r="O526" s="1"/>
  <c r="N530"/>
  <c r="O530" s="1"/>
  <c r="N534"/>
  <c r="O534" s="1"/>
  <c r="N538"/>
  <c r="O538" s="1"/>
  <c r="N542"/>
  <c r="O542" s="1"/>
  <c r="N546"/>
  <c r="O546" s="1"/>
  <c r="N550"/>
  <c r="O550" s="1"/>
  <c r="N554"/>
  <c r="O554" s="1"/>
  <c r="N558"/>
  <c r="O558" s="1"/>
  <c r="N562"/>
  <c r="O562" s="1"/>
  <c r="N566"/>
  <c r="O566" s="1"/>
  <c r="N570"/>
  <c r="O570" s="1"/>
  <c r="N574"/>
  <c r="O574" s="1"/>
  <c r="N578"/>
  <c r="O578" s="1"/>
  <c r="N584"/>
  <c r="O584" s="1"/>
  <c r="N586"/>
  <c r="O586" s="1"/>
  <c r="N592"/>
  <c r="O592" s="1"/>
  <c r="N594"/>
  <c r="O594" s="1"/>
  <c r="N600"/>
  <c r="O600" s="1"/>
  <c r="N602"/>
  <c r="O602" s="1"/>
  <c r="N606"/>
  <c r="O606" s="1"/>
  <c r="N608"/>
  <c r="O608" s="1"/>
  <c r="N610"/>
  <c r="O610" s="1"/>
  <c r="N614"/>
  <c r="O614" s="1"/>
  <c r="N616"/>
  <c r="O616" s="1"/>
  <c r="N624"/>
  <c r="O624" s="1"/>
  <c r="F53"/>
  <c r="O184"/>
  <c r="O186"/>
  <c r="O188"/>
  <c r="O190"/>
  <c r="O192"/>
  <c r="O194"/>
  <c r="O196"/>
  <c r="O198"/>
  <c r="O200"/>
  <c r="O202"/>
  <c r="O204"/>
  <c r="O206"/>
  <c r="O208"/>
  <c r="O210"/>
  <c r="O212"/>
  <c r="O214"/>
  <c r="O216"/>
  <c r="O218"/>
  <c r="O220"/>
  <c r="O222"/>
  <c r="O224"/>
  <c r="O226"/>
  <c r="O228"/>
  <c r="O230"/>
  <c r="O232"/>
  <c r="O234"/>
  <c r="O236"/>
  <c r="O238"/>
  <c r="O240"/>
  <c r="O242"/>
  <c r="O244"/>
  <c r="O246"/>
  <c r="O248"/>
  <c r="O250"/>
  <c r="N390"/>
  <c r="N340"/>
  <c r="O1537"/>
  <c r="O1533"/>
  <c r="O1529"/>
  <c r="O1525"/>
  <c r="O1521"/>
  <c r="O1517"/>
  <c r="O1513"/>
  <c r="O1508"/>
  <c r="O1504"/>
  <c r="O1500"/>
  <c r="O1496"/>
  <c r="O1491"/>
  <c r="O1187"/>
  <c r="O959"/>
  <c r="O843"/>
  <c r="O835"/>
  <c r="O827"/>
  <c r="O675"/>
  <c r="O671"/>
  <c r="O1539"/>
  <c r="O1535"/>
  <c r="O1531"/>
  <c r="O1527"/>
  <c r="O1523"/>
  <c r="O1519"/>
  <c r="O1515"/>
  <c r="O1511"/>
  <c r="O1506"/>
  <c r="O1502"/>
  <c r="O1498"/>
  <c r="O1493"/>
  <c r="O1217"/>
  <c r="O1209"/>
  <c r="O1181"/>
  <c r="O853"/>
  <c r="O845"/>
  <c r="O837"/>
  <c r="O829"/>
  <c r="O579"/>
  <c r="O569"/>
  <c r="O561"/>
  <c r="O555"/>
  <c r="O549"/>
  <c r="O541"/>
  <c r="O535"/>
  <c r="O529"/>
  <c r="O521"/>
  <c r="O515"/>
  <c r="O509"/>
  <c r="O501"/>
  <c r="O493"/>
  <c r="O489"/>
  <c r="O481"/>
  <c r="O473"/>
  <c r="O469"/>
  <c r="O359"/>
  <c r="O355"/>
  <c r="O351"/>
  <c r="O347"/>
  <c r="O343"/>
  <c r="O339"/>
  <c r="O335"/>
  <c r="O331"/>
  <c r="O327"/>
  <c r="O323"/>
  <c r="O319"/>
  <c r="O315"/>
  <c r="O311"/>
  <c r="O252"/>
  <c r="O254"/>
  <c r="O256"/>
  <c r="O258"/>
  <c r="O260"/>
  <c r="O262"/>
  <c r="O264"/>
  <c r="O266"/>
  <c r="O268"/>
  <c r="O270"/>
  <c r="O272"/>
  <c r="O276"/>
  <c r="O278"/>
  <c r="O280"/>
  <c r="O284"/>
  <c r="O286"/>
  <c r="O288"/>
  <c r="N290"/>
  <c r="O290" s="1"/>
  <c r="N292"/>
  <c r="O292" s="1"/>
  <c r="N294"/>
  <c r="O294" s="1"/>
  <c r="N296"/>
  <c r="O296" s="1"/>
  <c r="N298"/>
  <c r="O298" s="1"/>
  <c r="N300"/>
  <c r="O300" s="1"/>
  <c r="N302"/>
  <c r="O302" s="1"/>
  <c r="N304"/>
  <c r="O304" s="1"/>
  <c r="N306"/>
  <c r="O306" s="1"/>
  <c r="N308"/>
  <c r="O308" s="1"/>
  <c r="N310"/>
  <c r="O310" s="1"/>
  <c r="N312"/>
  <c r="O312" s="1"/>
  <c r="N314"/>
  <c r="O314" s="1"/>
  <c r="N316"/>
  <c r="O316" s="1"/>
  <c r="N318"/>
  <c r="O318" s="1"/>
  <c r="N320"/>
  <c r="O320" s="1"/>
  <c r="N322"/>
  <c r="O322" s="1"/>
  <c r="N324"/>
  <c r="O324" s="1"/>
  <c r="N326"/>
  <c r="O326" s="1"/>
  <c r="N328"/>
  <c r="O328" s="1"/>
  <c r="N330"/>
  <c r="O330" s="1"/>
  <c r="N332"/>
  <c r="N334"/>
  <c r="N336"/>
  <c r="N338"/>
  <c r="O361"/>
  <c r="O443"/>
  <c r="O459"/>
  <c r="O467"/>
  <c r="O475"/>
  <c r="O483"/>
  <c r="O487"/>
  <c r="O499"/>
  <c r="O503"/>
  <c r="O507"/>
  <c r="O519"/>
  <c r="O523"/>
  <c r="O531"/>
  <c r="O539"/>
  <c r="O547"/>
  <c r="O551"/>
  <c r="O563"/>
  <c r="O567"/>
  <c r="O571"/>
  <c r="O667"/>
  <c r="N971"/>
  <c r="O971" s="1"/>
  <c r="N973"/>
  <c r="O973" s="1"/>
  <c r="N975"/>
  <c r="O975" s="1"/>
  <c r="N979"/>
  <c r="O979" s="1"/>
  <c r="N987"/>
  <c r="O987" s="1"/>
  <c r="N989"/>
  <c r="O989" s="1"/>
  <c r="N991"/>
  <c r="O991" s="1"/>
  <c r="N1003"/>
  <c r="O1003" s="1"/>
  <c r="N1005"/>
  <c r="O1005" s="1"/>
  <c r="N1007"/>
  <c r="O1007" s="1"/>
  <c r="N1020"/>
  <c r="O1020" s="1"/>
  <c r="N1022"/>
  <c r="O1022" s="1"/>
  <c r="N1024"/>
  <c r="O1024" s="1"/>
  <c r="N1056"/>
  <c r="O1056" s="1"/>
  <c r="N1541"/>
  <c r="O1541" s="1"/>
  <c r="N1760"/>
  <c r="N1762"/>
  <c r="N1764"/>
  <c r="N1766"/>
  <c r="N1768"/>
  <c r="N1770"/>
  <c r="N1727"/>
  <c r="N1893"/>
  <c r="N1899"/>
  <c r="N1903"/>
  <c r="N1905"/>
  <c r="N1909"/>
  <c r="N1687"/>
  <c r="N1689"/>
  <c r="N1693"/>
  <c r="N1695"/>
  <c r="N1697"/>
  <c r="N1699"/>
  <c r="N1701"/>
  <c r="N1703"/>
  <c r="N1705"/>
  <c r="N1707"/>
  <c r="N1709"/>
  <c r="N1685"/>
  <c r="N1873"/>
  <c r="N1875"/>
  <c r="N1879"/>
  <c r="N1881"/>
  <c r="N1883"/>
  <c r="N1887"/>
  <c r="N1889"/>
  <c r="N1677"/>
  <c r="N1679"/>
  <c r="N1681"/>
  <c r="N1683"/>
  <c r="N1691"/>
  <c r="N1871"/>
  <c r="N927"/>
  <c r="O927" s="1"/>
  <c r="N877"/>
  <c r="O877" s="1"/>
  <c r="N881"/>
  <c r="O881" s="1"/>
  <c r="N885"/>
  <c r="O885" s="1"/>
  <c r="N909"/>
  <c r="O909" s="1"/>
  <c r="N911"/>
  <c r="O911" s="1"/>
  <c r="N913"/>
  <c r="O913" s="1"/>
  <c r="N915"/>
  <c r="O915" s="1"/>
  <c r="N921"/>
  <c r="O921" s="1"/>
  <c r="N923"/>
  <c r="O923" s="1"/>
  <c r="N925"/>
  <c r="O925" s="1"/>
  <c r="N964"/>
  <c r="O964" s="1"/>
  <c r="N1033"/>
  <c r="O1033" s="1"/>
  <c r="N1041"/>
  <c r="O1041" s="1"/>
  <c r="N1049"/>
  <c r="O1049" s="1"/>
  <c r="N1057"/>
  <c r="O1057" s="1"/>
  <c r="N1863"/>
  <c r="N1867"/>
  <c r="N1083"/>
  <c r="O1083" s="1"/>
  <c r="N1028"/>
  <c r="O1028" s="1"/>
  <c r="N1030"/>
  <c r="O1030" s="1"/>
  <c r="N1069"/>
  <c r="O1069" s="1"/>
  <c r="N1071"/>
  <c r="O1071" s="1"/>
  <c r="N1075"/>
  <c r="O1075" s="1"/>
  <c r="N1077"/>
  <c r="O1077" s="1"/>
  <c r="N1079"/>
  <c r="O1079" s="1"/>
  <c r="N1910"/>
  <c r="N82"/>
  <c r="O82" s="1"/>
  <c r="N1321"/>
  <c r="O1321" s="1"/>
  <c r="N32"/>
  <c r="O32" s="1"/>
  <c r="N34"/>
  <c r="O34" s="1"/>
  <c r="N36"/>
  <c r="O36" s="1"/>
  <c r="N38"/>
  <c r="O38" s="1"/>
  <c r="N40"/>
  <c r="O40" s="1"/>
  <c r="N42"/>
  <c r="O42" s="1"/>
  <c r="N44"/>
  <c r="O44" s="1"/>
  <c r="N46"/>
  <c r="O46" s="1"/>
  <c r="N48"/>
  <c r="O48" s="1"/>
  <c r="N50"/>
  <c r="O50" s="1"/>
  <c r="N52"/>
  <c r="O52" s="1"/>
  <c r="N54"/>
  <c r="O54" s="1"/>
  <c r="N56"/>
  <c r="O56" s="1"/>
  <c r="N58"/>
  <c r="O58" s="1"/>
  <c r="N60"/>
  <c r="O60" s="1"/>
  <c r="N62"/>
  <c r="O62" s="1"/>
  <c r="N64"/>
  <c r="O64" s="1"/>
  <c r="N66"/>
  <c r="O66" s="1"/>
  <c r="N68"/>
  <c r="O68" s="1"/>
  <c r="N70"/>
  <c r="O70" s="1"/>
  <c r="N72"/>
  <c r="O72" s="1"/>
  <c r="N74"/>
  <c r="O74" s="1"/>
  <c r="N76"/>
  <c r="O76" s="1"/>
  <c r="N78"/>
  <c r="O78" s="1"/>
  <c r="N80"/>
  <c r="O80" s="1"/>
  <c r="N366"/>
  <c r="N941"/>
  <c r="O941" s="1"/>
  <c r="N943"/>
  <c r="O943" s="1"/>
  <c r="N945"/>
  <c r="O945" s="1"/>
  <c r="N947"/>
  <c r="O947" s="1"/>
  <c r="N955"/>
  <c r="O955" s="1"/>
  <c r="N957"/>
  <c r="O957" s="1"/>
  <c r="N1271"/>
  <c r="O1271" s="1"/>
  <c r="N1273"/>
  <c r="O1273" s="1"/>
  <c r="N1275"/>
  <c r="O1275" s="1"/>
  <c r="N1277"/>
  <c r="O1277" s="1"/>
  <c r="N1279"/>
  <c r="O1279" s="1"/>
  <c r="N1281"/>
  <c r="O1281" s="1"/>
  <c r="N1283"/>
  <c r="O1283" s="1"/>
  <c r="N1285"/>
  <c r="O1285" s="1"/>
  <c r="N1303"/>
  <c r="O1303" s="1"/>
  <c r="N1305"/>
  <c r="O1305" s="1"/>
  <c r="N1257"/>
  <c r="O1257" s="1"/>
  <c r="N1309"/>
  <c r="O1309" s="1"/>
  <c r="N1261"/>
  <c r="O1261" s="1"/>
  <c r="N1313"/>
  <c r="O1313" s="1"/>
  <c r="N1317"/>
  <c r="O1317" s="1"/>
  <c r="N1269"/>
  <c r="O1269" s="1"/>
  <c r="N1952"/>
  <c r="N1711"/>
  <c r="N1719"/>
  <c r="N1723"/>
  <c r="N1726"/>
  <c r="N1728"/>
  <c r="N1729"/>
  <c r="N651"/>
  <c r="O651" s="1"/>
  <c r="N1040"/>
  <c r="O1040" s="1"/>
  <c r="N1052"/>
  <c r="O1052" s="1"/>
  <c r="N10"/>
  <c r="O10" s="1"/>
  <c r="N12"/>
  <c r="O12" s="1"/>
  <c r="N14"/>
  <c r="O14" s="1"/>
  <c r="N100"/>
  <c r="O100" s="1"/>
  <c r="N102"/>
  <c r="O102" s="1"/>
  <c r="N104"/>
  <c r="O104" s="1"/>
  <c r="N106"/>
  <c r="O106" s="1"/>
  <c r="N108"/>
  <c r="O108" s="1"/>
  <c r="N110"/>
  <c r="O110" s="1"/>
  <c r="N112"/>
  <c r="O112" s="1"/>
  <c r="N114"/>
  <c r="O114" s="1"/>
  <c r="N116"/>
  <c r="O116" s="1"/>
  <c r="N118"/>
  <c r="O118" s="1"/>
  <c r="N120"/>
  <c r="O120" s="1"/>
  <c r="N122"/>
  <c r="O122" s="1"/>
  <c r="N124"/>
  <c r="O124" s="1"/>
  <c r="N126"/>
  <c r="O126" s="1"/>
  <c r="N128"/>
  <c r="O128" s="1"/>
  <c r="N130"/>
  <c r="O130" s="1"/>
  <c r="N132"/>
  <c r="O132" s="1"/>
  <c r="N134"/>
  <c r="O134" s="1"/>
  <c r="N136"/>
  <c r="O136" s="1"/>
  <c r="N138"/>
  <c r="O138" s="1"/>
  <c r="N140"/>
  <c r="O140" s="1"/>
  <c r="N142"/>
  <c r="O142" s="1"/>
  <c r="N144"/>
  <c r="O144" s="1"/>
  <c r="N146"/>
  <c r="O146" s="1"/>
  <c r="N148"/>
  <c r="O148" s="1"/>
  <c r="N150"/>
  <c r="O150" s="1"/>
  <c r="N382"/>
  <c r="N996"/>
  <c r="O996" s="1"/>
  <c r="N1002"/>
  <c r="O1002" s="1"/>
  <c r="N1004"/>
  <c r="O1004" s="1"/>
  <c r="N1147"/>
  <c r="O1147" s="1"/>
  <c r="N1237"/>
  <c r="O1237" s="1"/>
  <c r="N1239"/>
  <c r="O1239" s="1"/>
  <c r="N1241"/>
  <c r="O1241" s="1"/>
  <c r="N1251"/>
  <c r="O1251" s="1"/>
  <c r="N1253"/>
  <c r="O1253" s="1"/>
  <c r="N1255"/>
  <c r="O1255" s="1"/>
  <c r="N1353"/>
  <c r="O1353" s="1"/>
  <c r="N342"/>
  <c r="N344"/>
  <c r="N346"/>
  <c r="N368"/>
  <c r="N370"/>
  <c r="N372"/>
  <c r="N374"/>
  <c r="N376"/>
  <c r="N378"/>
  <c r="N380"/>
  <c r="N601"/>
  <c r="O601" s="1"/>
  <c r="N603"/>
  <c r="O603" s="1"/>
  <c r="N609"/>
  <c r="O609" s="1"/>
  <c r="N611"/>
  <c r="O611" s="1"/>
  <c r="N613"/>
  <c r="O613" s="1"/>
  <c r="N615"/>
  <c r="O615" s="1"/>
  <c r="N617"/>
  <c r="O617" s="1"/>
  <c r="N619"/>
  <c r="O619" s="1"/>
  <c r="N621"/>
  <c r="O621" s="1"/>
  <c r="N625"/>
  <c r="O625" s="1"/>
  <c r="N627"/>
  <c r="O627" s="1"/>
  <c r="N631"/>
  <c r="O631" s="1"/>
  <c r="N635"/>
  <c r="O635" s="1"/>
  <c r="N639"/>
  <c r="O639" s="1"/>
  <c r="N643"/>
  <c r="O643" s="1"/>
  <c r="N647"/>
  <c r="O647" s="1"/>
  <c r="N980"/>
  <c r="O980" s="1"/>
  <c r="N986"/>
  <c r="O986" s="1"/>
  <c r="N988"/>
  <c r="O988" s="1"/>
  <c r="N1101"/>
  <c r="O1101" s="1"/>
  <c r="N1103"/>
  <c r="O1103" s="1"/>
  <c r="N1059"/>
  <c r="O1059" s="1"/>
  <c r="N1113"/>
  <c r="O1113" s="1"/>
  <c r="N1115"/>
  <c r="O1115" s="1"/>
  <c r="N1117"/>
  <c r="O1117" s="1"/>
  <c r="N1119"/>
  <c r="O1119" s="1"/>
  <c r="N1121"/>
  <c r="O1121" s="1"/>
  <c r="N1125"/>
  <c r="O1125" s="1"/>
  <c r="N1127"/>
  <c r="O1127" s="1"/>
  <c r="N1129"/>
  <c r="O1129" s="1"/>
  <c r="N1131"/>
  <c r="O1131" s="1"/>
  <c r="N1133"/>
  <c r="O1133" s="1"/>
  <c r="N1143"/>
  <c r="O1143" s="1"/>
  <c r="N1325"/>
  <c r="O1325" s="1"/>
  <c r="N1329"/>
  <c r="O1329" s="1"/>
  <c r="N1333"/>
  <c r="O1333" s="1"/>
  <c r="N1337"/>
  <c r="O1337" s="1"/>
  <c r="N1341"/>
  <c r="O1341" s="1"/>
  <c r="N1345"/>
  <c r="O1345" s="1"/>
  <c r="N1349"/>
  <c r="O1349" s="1"/>
  <c r="N1301"/>
  <c r="O1301" s="1"/>
  <c r="N1474"/>
  <c r="O1474" s="1"/>
  <c r="N1542"/>
  <c r="O1542" s="1"/>
  <c r="N1793"/>
  <c r="N1902"/>
  <c r="N1904"/>
  <c r="N1906"/>
  <c r="N1908"/>
  <c r="N1928"/>
  <c r="N1942"/>
  <c r="N1948"/>
  <c r="N1950"/>
  <c r="N1951"/>
  <c r="N1954"/>
  <c r="N1559"/>
  <c r="N1661"/>
  <c r="N1663"/>
  <c r="N1669"/>
  <c r="N1671"/>
  <c r="N1673"/>
  <c r="N1675"/>
  <c r="N1743"/>
  <c r="N1751"/>
  <c r="N1755"/>
  <c r="N1758"/>
  <c r="N1759"/>
  <c r="N16"/>
  <c r="O16" s="1"/>
  <c r="N18"/>
  <c r="O18" s="1"/>
  <c r="N20"/>
  <c r="O20" s="1"/>
  <c r="N22"/>
  <c r="O22" s="1"/>
  <c r="N24"/>
  <c r="O24" s="1"/>
  <c r="N26"/>
  <c r="O26" s="1"/>
  <c r="N28"/>
  <c r="O28" s="1"/>
  <c r="N30"/>
  <c r="O30" s="1"/>
  <c r="N84"/>
  <c r="O84" s="1"/>
  <c r="N86"/>
  <c r="O86" s="1"/>
  <c r="N88"/>
  <c r="O88" s="1"/>
  <c r="N90"/>
  <c r="O90" s="1"/>
  <c r="N92"/>
  <c r="O92" s="1"/>
  <c r="N94"/>
  <c r="O94" s="1"/>
  <c r="N96"/>
  <c r="O96" s="1"/>
  <c r="N98"/>
  <c r="O98" s="1"/>
  <c r="N152"/>
  <c r="O152" s="1"/>
  <c r="N154"/>
  <c r="O154" s="1"/>
  <c r="N156"/>
  <c r="O156" s="1"/>
  <c r="N158"/>
  <c r="O158" s="1"/>
  <c r="N160"/>
  <c r="O160" s="1"/>
  <c r="N162"/>
  <c r="O162" s="1"/>
  <c r="N164"/>
  <c r="O164" s="1"/>
  <c r="N166"/>
  <c r="O166" s="1"/>
  <c r="N168"/>
  <c r="O168" s="1"/>
  <c r="N170"/>
  <c r="O170" s="1"/>
  <c r="N172"/>
  <c r="O172" s="1"/>
  <c r="N174"/>
  <c r="O174" s="1"/>
  <c r="N176"/>
  <c r="O176" s="1"/>
  <c r="N178"/>
  <c r="O178" s="1"/>
  <c r="N180"/>
  <c r="O180" s="1"/>
  <c r="N182"/>
  <c r="O182" s="1"/>
  <c r="N348"/>
  <c r="N350"/>
  <c r="N352"/>
  <c r="N354"/>
  <c r="N356"/>
  <c r="N358"/>
  <c r="O358" s="1"/>
  <c r="N360"/>
  <c r="N362"/>
  <c r="N364"/>
  <c r="N384"/>
  <c r="N386"/>
  <c r="N388"/>
  <c r="N401"/>
  <c r="N409"/>
  <c r="N411"/>
  <c r="O411" s="1"/>
  <c r="N413"/>
  <c r="O413" s="1"/>
  <c r="N419"/>
  <c r="O419" s="1"/>
  <c r="N423"/>
  <c r="O423" s="1"/>
  <c r="N427"/>
  <c r="O427" s="1"/>
  <c r="N435"/>
  <c r="O435" s="1"/>
  <c r="N439"/>
  <c r="O439" s="1"/>
  <c r="N581"/>
  <c r="O581" s="1"/>
  <c r="N583"/>
  <c r="O583" s="1"/>
  <c r="N585"/>
  <c r="O585" s="1"/>
  <c r="N587"/>
  <c r="O587" s="1"/>
  <c r="N589"/>
  <c r="O589" s="1"/>
  <c r="N593"/>
  <c r="O593" s="1"/>
  <c r="N595"/>
  <c r="O595" s="1"/>
  <c r="N861"/>
  <c r="O861" s="1"/>
  <c r="N865"/>
  <c r="O865" s="1"/>
  <c r="N869"/>
  <c r="O869" s="1"/>
  <c r="N873"/>
  <c r="O873" s="1"/>
  <c r="N893"/>
  <c r="O893" s="1"/>
  <c r="N897"/>
  <c r="O897" s="1"/>
  <c r="N905"/>
  <c r="O905" s="1"/>
  <c r="N907"/>
  <c r="O907" s="1"/>
  <c r="N929"/>
  <c r="O929" s="1"/>
  <c r="N931"/>
  <c r="O931" s="1"/>
  <c r="N937"/>
  <c r="O937" s="1"/>
  <c r="N939"/>
  <c r="O939" s="1"/>
  <c r="N995"/>
  <c r="O995" s="1"/>
  <c r="N999"/>
  <c r="O999" s="1"/>
  <c r="N1001"/>
  <c r="O1001" s="1"/>
  <c r="N1044"/>
  <c r="O1044" s="1"/>
  <c r="N1046"/>
  <c r="O1046" s="1"/>
  <c r="N1193"/>
  <c r="O1193" s="1"/>
  <c r="N1195"/>
  <c r="O1195" s="1"/>
  <c r="N1197"/>
  <c r="O1197" s="1"/>
  <c r="N1201"/>
  <c r="O1201" s="1"/>
  <c r="N1203"/>
  <c r="O1203" s="1"/>
  <c r="N1205"/>
  <c r="O1205" s="1"/>
  <c r="N1219"/>
  <c r="O1219" s="1"/>
  <c r="N1221"/>
  <c r="O1221" s="1"/>
  <c r="N1225"/>
  <c r="O1225" s="1"/>
  <c r="N1227"/>
  <c r="O1227" s="1"/>
  <c r="N1231"/>
  <c r="O1231" s="1"/>
  <c r="N1233"/>
  <c r="O1233" s="1"/>
  <c r="N1263"/>
  <c r="O1263" s="1"/>
  <c r="N1265"/>
  <c r="O1265" s="1"/>
  <c r="N1267"/>
  <c r="O1267" s="1"/>
  <c r="N1287"/>
  <c r="O1287" s="1"/>
  <c r="N1289"/>
  <c r="O1289" s="1"/>
  <c r="N1291"/>
  <c r="O1291" s="1"/>
  <c r="N1293"/>
  <c r="O1293" s="1"/>
  <c r="N1295"/>
  <c r="O1295" s="1"/>
  <c r="N1297"/>
  <c r="O1297" s="1"/>
  <c r="N1299"/>
  <c r="O1299" s="1"/>
  <c r="N1785"/>
  <c r="N1801"/>
  <c r="N1878"/>
  <c r="N1880"/>
  <c r="N1882"/>
  <c r="N1884"/>
  <c r="N1886"/>
  <c r="N1888"/>
  <c r="N1890"/>
  <c r="N1916"/>
  <c r="N1920"/>
  <c r="N1926"/>
  <c r="N1927"/>
  <c r="N1930"/>
  <c r="N1932"/>
  <c r="N1933"/>
  <c r="N1710"/>
  <c r="N1712"/>
  <c r="N1713"/>
  <c r="N1735"/>
  <c r="N1739"/>
  <c r="N1742"/>
  <c r="N1744"/>
  <c r="N1745"/>
  <c r="N969"/>
  <c r="O969" s="1"/>
  <c r="N919"/>
  <c r="O919" s="1"/>
  <c r="N967"/>
  <c r="O967" s="1"/>
  <c r="N953"/>
  <c r="O953" s="1"/>
  <c r="N903"/>
  <c r="O903" s="1"/>
  <c r="N985"/>
  <c r="O985" s="1"/>
  <c r="N935"/>
  <c r="O935" s="1"/>
  <c r="N889"/>
  <c r="O889" s="1"/>
  <c r="N901"/>
  <c r="O901" s="1"/>
  <c r="N917"/>
  <c r="O917" s="1"/>
  <c r="N933"/>
  <c r="O933" s="1"/>
  <c r="N949"/>
  <c r="O949" s="1"/>
  <c r="N951"/>
  <c r="O951" s="1"/>
  <c r="N963"/>
  <c r="O963" s="1"/>
  <c r="N970"/>
  <c r="O970" s="1"/>
  <c r="N972"/>
  <c r="O972" s="1"/>
  <c r="N983"/>
  <c r="O983" s="1"/>
  <c r="N1014"/>
  <c r="O1014" s="1"/>
  <c r="N1025"/>
  <c r="O1025" s="1"/>
  <c r="N1034"/>
  <c r="O1034" s="1"/>
  <c r="N1036"/>
  <c r="O1036" s="1"/>
  <c r="N1038"/>
  <c r="O1038" s="1"/>
  <c r="N1087"/>
  <c r="O1087" s="1"/>
  <c r="N1095"/>
  <c r="O1095" s="1"/>
  <c r="N1159"/>
  <c r="O1159" s="1"/>
  <c r="N1163"/>
  <c r="O1163" s="1"/>
  <c r="N1175"/>
  <c r="O1175" s="1"/>
  <c r="N1177"/>
  <c r="O1177" s="1"/>
  <c r="N1243"/>
  <c r="O1243" s="1"/>
  <c r="N1245"/>
  <c r="O1245" s="1"/>
  <c r="N1247"/>
  <c r="O1247" s="1"/>
  <c r="N1249"/>
  <c r="O1249" s="1"/>
  <c r="N1259"/>
  <c r="O1259" s="1"/>
  <c r="N1781"/>
  <c r="N1789"/>
  <c r="N1797"/>
  <c r="N1805"/>
  <c r="N1866"/>
  <c r="N1868"/>
  <c r="N1870"/>
  <c r="N1872"/>
  <c r="N1874"/>
  <c r="N1876"/>
  <c r="N1892"/>
  <c r="N1894"/>
  <c r="N1896"/>
  <c r="N1898"/>
  <c r="N1900"/>
  <c r="N1912"/>
  <c r="N1915"/>
  <c r="N1917"/>
  <c r="N1918"/>
  <c r="N1936"/>
  <c r="N1940"/>
  <c r="N1958"/>
  <c r="N1543"/>
  <c r="O1543" s="1"/>
  <c r="N1715"/>
  <c r="N1718"/>
  <c r="N1720"/>
  <c r="N1721"/>
  <c r="N1731"/>
  <c r="N1734"/>
  <c r="N1736"/>
  <c r="N1737"/>
  <c r="N1747"/>
  <c r="N1750"/>
  <c r="N1752"/>
  <c r="N1753"/>
  <c r="N293"/>
  <c r="O293" s="1"/>
  <c r="N902"/>
  <c r="O902" s="1"/>
  <c r="N961"/>
  <c r="O961" s="1"/>
  <c r="N966"/>
  <c r="O966" s="1"/>
  <c r="N981"/>
  <c r="O981" s="1"/>
  <c r="N993"/>
  <c r="O993" s="1"/>
  <c r="N998"/>
  <c r="O998" s="1"/>
  <c r="N1054"/>
  <c r="O1054" s="1"/>
  <c r="N1078"/>
  <c r="O1078" s="1"/>
  <c r="N1123"/>
  <c r="O1123" s="1"/>
  <c r="N1192"/>
  <c r="O1192" s="1"/>
  <c r="N1200"/>
  <c r="O1200" s="1"/>
  <c r="N1208"/>
  <c r="O1208" s="1"/>
  <c r="N1216"/>
  <c r="O1216" s="1"/>
  <c r="N1224"/>
  <c r="O1224" s="1"/>
  <c r="N1232"/>
  <c r="O1232" s="1"/>
  <c r="N1240"/>
  <c r="O1240" s="1"/>
  <c r="N1248"/>
  <c r="O1248" s="1"/>
  <c r="N1256"/>
  <c r="O1256" s="1"/>
  <c r="N1264"/>
  <c r="O1264" s="1"/>
  <c r="N1280"/>
  <c r="O1280" s="1"/>
  <c r="N1296"/>
  <c r="O1296" s="1"/>
  <c r="N285"/>
  <c r="O285" s="1"/>
  <c r="N301"/>
  <c r="O301" s="1"/>
  <c r="N607"/>
  <c r="O607" s="1"/>
  <c r="N632"/>
  <c r="O632" s="1"/>
  <c r="N634"/>
  <c r="O634" s="1"/>
  <c r="N640"/>
  <c r="O640" s="1"/>
  <c r="N642"/>
  <c r="O642" s="1"/>
  <c r="N648"/>
  <c r="O648" s="1"/>
  <c r="N650"/>
  <c r="O650" s="1"/>
  <c r="N656"/>
  <c r="O656" s="1"/>
  <c r="N658"/>
  <c r="O658" s="1"/>
  <c r="N664"/>
  <c r="O664" s="1"/>
  <c r="N666"/>
  <c r="O666" s="1"/>
  <c r="N672"/>
  <c r="O672" s="1"/>
  <c r="N674"/>
  <c r="O674" s="1"/>
  <c r="N906"/>
  <c r="O906" s="1"/>
  <c r="N965"/>
  <c r="O965" s="1"/>
  <c r="N977"/>
  <c r="O977" s="1"/>
  <c r="N982"/>
  <c r="O982" s="1"/>
  <c r="N997"/>
  <c r="O997" s="1"/>
  <c r="N1010"/>
  <c r="O1010" s="1"/>
  <c r="N1012"/>
  <c r="O1012" s="1"/>
  <c r="N1039"/>
  <c r="O1039" s="1"/>
  <c r="N1048"/>
  <c r="O1048" s="1"/>
  <c r="N1109"/>
  <c r="O1109" s="1"/>
  <c r="N1072"/>
  <c r="O1072" s="1"/>
  <c r="N1107"/>
  <c r="O1107" s="1"/>
  <c r="N1134"/>
  <c r="O1134" s="1"/>
  <c r="N1272"/>
  <c r="O1272" s="1"/>
  <c r="N1288"/>
  <c r="O1288" s="1"/>
  <c r="N1304"/>
  <c r="O1304" s="1"/>
  <c r="N1300"/>
  <c r="O1300" s="1"/>
  <c r="N1307"/>
  <c r="O1307" s="1"/>
  <c r="N1311"/>
  <c r="O1311" s="1"/>
  <c r="N1315"/>
  <c r="O1315" s="1"/>
  <c r="N1319"/>
  <c r="O1319" s="1"/>
  <c r="N1323"/>
  <c r="O1323" s="1"/>
  <c r="N1327"/>
  <c r="O1327" s="1"/>
  <c r="N1331"/>
  <c r="O1331" s="1"/>
  <c r="N1335"/>
  <c r="O1335" s="1"/>
  <c r="N1339"/>
  <c r="O1339" s="1"/>
  <c r="N1343"/>
  <c r="O1343" s="1"/>
  <c r="N1347"/>
  <c r="O1347" s="1"/>
  <c r="N1351"/>
  <c r="O1351" s="1"/>
  <c r="N1355"/>
  <c r="O1355" s="1"/>
  <c r="N1473"/>
  <c r="O1473" s="1"/>
  <c r="N1475"/>
  <c r="O1475" s="1"/>
  <c r="N1477"/>
  <c r="O1477" s="1"/>
  <c r="N1479"/>
  <c r="O1479" s="1"/>
  <c r="N1481"/>
  <c r="O1481" s="1"/>
  <c r="N1483"/>
  <c r="O1483" s="1"/>
  <c r="N1485"/>
  <c r="O1485" s="1"/>
  <c r="N1487"/>
  <c r="O1487" s="1"/>
  <c r="N1489"/>
  <c r="O1489" s="1"/>
  <c r="N1783"/>
  <c r="N1787"/>
  <c r="N1791"/>
  <c r="N1795"/>
  <c r="N1799"/>
  <c r="N1803"/>
  <c r="N1807"/>
  <c r="N1911"/>
  <c r="N1913"/>
  <c r="N1914"/>
  <c r="N1919"/>
  <c r="N1921"/>
  <c r="N1922"/>
  <c r="N1924"/>
  <c r="N1934"/>
  <c r="N1935"/>
  <c r="N1938"/>
  <c r="N1944"/>
  <c r="N1947"/>
  <c r="N1956"/>
  <c r="N1665"/>
  <c r="N1667"/>
  <c r="N1714"/>
  <c r="N1716"/>
  <c r="N1717"/>
  <c r="N1722"/>
  <c r="N1724"/>
  <c r="N1725"/>
  <c r="N1730"/>
  <c r="N1732"/>
  <c r="N1733"/>
  <c r="N1738"/>
  <c r="N1740"/>
  <c r="N1741"/>
  <c r="N1746"/>
  <c r="N1748"/>
  <c r="N1749"/>
  <c r="N1754"/>
  <c r="N1756"/>
  <c r="N1757"/>
  <c r="O350"/>
  <c r="N9"/>
  <c r="O9" s="1"/>
  <c r="N13"/>
  <c r="O13" s="1"/>
  <c r="N17"/>
  <c r="O17" s="1"/>
  <c r="N21"/>
  <c r="O21" s="1"/>
  <c r="N25"/>
  <c r="O25" s="1"/>
  <c r="N29"/>
  <c r="O29" s="1"/>
  <c r="N33"/>
  <c r="O33" s="1"/>
  <c r="N35"/>
  <c r="O35" s="1"/>
  <c r="N39"/>
  <c r="O39" s="1"/>
  <c r="N45"/>
  <c r="O45" s="1"/>
  <c r="N47"/>
  <c r="O47" s="1"/>
  <c r="N53"/>
  <c r="O53" s="1"/>
  <c r="N55"/>
  <c r="O55" s="1"/>
  <c r="N61"/>
  <c r="O61" s="1"/>
  <c r="N69"/>
  <c r="O69" s="1"/>
  <c r="N77"/>
  <c r="O77" s="1"/>
  <c r="N85"/>
  <c r="O85" s="1"/>
  <c r="N93"/>
  <c r="O93" s="1"/>
  <c r="N95"/>
  <c r="O95" s="1"/>
  <c r="N101"/>
  <c r="O101" s="1"/>
  <c r="N103"/>
  <c r="O103" s="1"/>
  <c r="N109"/>
  <c r="O109" s="1"/>
  <c r="N111"/>
  <c r="O111" s="1"/>
  <c r="N117"/>
  <c r="O117" s="1"/>
  <c r="N119"/>
  <c r="O119" s="1"/>
  <c r="N125"/>
  <c r="O125" s="1"/>
  <c r="N127"/>
  <c r="O127" s="1"/>
  <c r="N133"/>
  <c r="O133" s="1"/>
  <c r="N135"/>
  <c r="O135" s="1"/>
  <c r="N141"/>
  <c r="O141" s="1"/>
  <c r="N143"/>
  <c r="O143" s="1"/>
  <c r="N149"/>
  <c r="O149" s="1"/>
  <c r="N151"/>
  <c r="O151" s="1"/>
  <c r="N157"/>
  <c r="O157" s="1"/>
  <c r="N159"/>
  <c r="O159" s="1"/>
  <c r="N165"/>
  <c r="O165" s="1"/>
  <c r="N167"/>
  <c r="O167" s="1"/>
  <c r="N173"/>
  <c r="O173" s="1"/>
  <c r="N175"/>
  <c r="O175" s="1"/>
  <c r="N181"/>
  <c r="O181" s="1"/>
  <c r="N183"/>
  <c r="O183" s="1"/>
  <c r="N189"/>
  <c r="O189" s="1"/>
  <c r="N191"/>
  <c r="O191" s="1"/>
  <c r="N197"/>
  <c r="O197" s="1"/>
  <c r="N199"/>
  <c r="O199" s="1"/>
  <c r="N205"/>
  <c r="O205" s="1"/>
  <c r="N207"/>
  <c r="O207" s="1"/>
  <c r="N213"/>
  <c r="O213" s="1"/>
  <c r="N215"/>
  <c r="O215" s="1"/>
  <c r="N221"/>
  <c r="O221" s="1"/>
  <c r="N225"/>
  <c r="O225" s="1"/>
  <c r="N237"/>
  <c r="O237" s="1"/>
  <c r="N245"/>
  <c r="O245" s="1"/>
  <c r="N253"/>
  <c r="O253" s="1"/>
  <c r="N261"/>
  <c r="O261" s="1"/>
  <c r="N269"/>
  <c r="O269" s="1"/>
  <c r="N277"/>
  <c r="O277" s="1"/>
  <c r="N405"/>
  <c r="N591"/>
  <c r="O591" s="1"/>
  <c r="E20"/>
  <c r="N11"/>
  <c r="O11" s="1"/>
  <c r="N15"/>
  <c r="O15" s="1"/>
  <c r="N19"/>
  <c r="O19" s="1"/>
  <c r="N23"/>
  <c r="O23" s="1"/>
  <c r="N27"/>
  <c r="O27" s="1"/>
  <c r="N31"/>
  <c r="O31" s="1"/>
  <c r="N37"/>
  <c r="O37" s="1"/>
  <c r="N41"/>
  <c r="O41" s="1"/>
  <c r="N43"/>
  <c r="O43" s="1"/>
  <c r="N49"/>
  <c r="O49" s="1"/>
  <c r="N51"/>
  <c r="O51" s="1"/>
  <c r="N57"/>
  <c r="O57" s="1"/>
  <c r="N65"/>
  <c r="O65" s="1"/>
  <c r="N73"/>
  <c r="O73" s="1"/>
  <c r="N81"/>
  <c r="O81" s="1"/>
  <c r="N89"/>
  <c r="O89" s="1"/>
  <c r="N97"/>
  <c r="O97" s="1"/>
  <c r="N99"/>
  <c r="O99" s="1"/>
  <c r="N105"/>
  <c r="O105" s="1"/>
  <c r="N107"/>
  <c r="O107" s="1"/>
  <c r="N113"/>
  <c r="O113" s="1"/>
  <c r="N115"/>
  <c r="O115" s="1"/>
  <c r="N121"/>
  <c r="O121" s="1"/>
  <c r="N123"/>
  <c r="O123" s="1"/>
  <c r="N129"/>
  <c r="O129" s="1"/>
  <c r="N131"/>
  <c r="O131" s="1"/>
  <c r="N137"/>
  <c r="O137" s="1"/>
  <c r="N139"/>
  <c r="O139" s="1"/>
  <c r="N145"/>
  <c r="O145" s="1"/>
  <c r="N147"/>
  <c r="O147" s="1"/>
  <c r="N153"/>
  <c r="O153" s="1"/>
  <c r="N155"/>
  <c r="O155" s="1"/>
  <c r="N161"/>
  <c r="O161" s="1"/>
  <c r="N163"/>
  <c r="O163" s="1"/>
  <c r="N169"/>
  <c r="O169" s="1"/>
  <c r="N171"/>
  <c r="O171" s="1"/>
  <c r="N177"/>
  <c r="O177" s="1"/>
  <c r="N179"/>
  <c r="O179" s="1"/>
  <c r="N185"/>
  <c r="O185" s="1"/>
  <c r="N187"/>
  <c r="O187" s="1"/>
  <c r="N193"/>
  <c r="O193" s="1"/>
  <c r="N195"/>
  <c r="O195" s="1"/>
  <c r="N201"/>
  <c r="O201" s="1"/>
  <c r="N203"/>
  <c r="O203" s="1"/>
  <c r="N209"/>
  <c r="O209" s="1"/>
  <c r="N211"/>
  <c r="O211" s="1"/>
  <c r="N217"/>
  <c r="O217" s="1"/>
  <c r="N219"/>
  <c r="O219" s="1"/>
  <c r="N229"/>
  <c r="O229" s="1"/>
  <c r="N233"/>
  <c r="O233" s="1"/>
  <c r="N241"/>
  <c r="O241" s="1"/>
  <c r="N249"/>
  <c r="O249" s="1"/>
  <c r="N257"/>
  <c r="O257" s="1"/>
  <c r="N265"/>
  <c r="O265" s="1"/>
  <c r="N273"/>
  <c r="O273" s="1"/>
  <c r="N281"/>
  <c r="O281" s="1"/>
  <c r="N282"/>
  <c r="O282" s="1"/>
  <c r="N309"/>
  <c r="O309" s="1"/>
  <c r="N389"/>
  <c r="N455"/>
  <c r="O455" s="1"/>
  <c r="N599"/>
  <c r="O599" s="1"/>
  <c r="N573"/>
  <c r="O573" s="1"/>
  <c r="N597"/>
  <c r="O597" s="1"/>
  <c r="N605"/>
  <c r="O605" s="1"/>
  <c r="N629"/>
  <c r="O629" s="1"/>
  <c r="N633"/>
  <c r="O633" s="1"/>
  <c r="N637"/>
  <c r="O637" s="1"/>
  <c r="N645"/>
  <c r="O645" s="1"/>
  <c r="N649"/>
  <c r="O649" s="1"/>
  <c r="N653"/>
  <c r="O653" s="1"/>
  <c r="N661"/>
  <c r="O661" s="1"/>
  <c r="N665"/>
  <c r="O665" s="1"/>
  <c r="N669"/>
  <c r="O669" s="1"/>
  <c r="N677"/>
  <c r="O677" s="1"/>
  <c r="N679"/>
  <c r="O679" s="1"/>
  <c r="N681"/>
  <c r="O681" s="1"/>
  <c r="N683"/>
  <c r="O683" s="1"/>
  <c r="N685"/>
  <c r="O685" s="1"/>
  <c r="N687"/>
  <c r="O687" s="1"/>
  <c r="N689"/>
  <c r="O689" s="1"/>
  <c r="N691"/>
  <c r="O691" s="1"/>
  <c r="N693"/>
  <c r="O693" s="1"/>
  <c r="N695"/>
  <c r="O695" s="1"/>
  <c r="N697"/>
  <c r="O697" s="1"/>
  <c r="N699"/>
  <c r="O699" s="1"/>
  <c r="N701"/>
  <c r="O701" s="1"/>
  <c r="N703"/>
  <c r="O703" s="1"/>
  <c r="N705"/>
  <c r="O705" s="1"/>
  <c r="N707"/>
  <c r="O707" s="1"/>
  <c r="N709"/>
  <c r="O709" s="1"/>
  <c r="N711"/>
  <c r="O711" s="1"/>
  <c r="N713"/>
  <c r="O713" s="1"/>
  <c r="N715"/>
  <c r="O715" s="1"/>
  <c r="N717"/>
  <c r="O717" s="1"/>
  <c r="N719"/>
  <c r="O719" s="1"/>
  <c r="N721"/>
  <c r="O721" s="1"/>
  <c r="N723"/>
  <c r="O723" s="1"/>
  <c r="N725"/>
  <c r="O725" s="1"/>
  <c r="N727"/>
  <c r="O727" s="1"/>
  <c r="N729"/>
  <c r="O729" s="1"/>
  <c r="N731"/>
  <c r="O731" s="1"/>
  <c r="N733"/>
  <c r="O733" s="1"/>
  <c r="N735"/>
  <c r="O735" s="1"/>
  <c r="N737"/>
  <c r="O737" s="1"/>
  <c r="N739"/>
  <c r="O739" s="1"/>
  <c r="N741"/>
  <c r="O741" s="1"/>
  <c r="N743"/>
  <c r="O743" s="1"/>
  <c r="N745"/>
  <c r="O745" s="1"/>
  <c r="N747"/>
  <c r="O747" s="1"/>
  <c r="N749"/>
  <c r="O749" s="1"/>
  <c r="N751"/>
  <c r="O751" s="1"/>
  <c r="N753"/>
  <c r="O753" s="1"/>
  <c r="N755"/>
  <c r="O755" s="1"/>
  <c r="N757"/>
  <c r="O757" s="1"/>
  <c r="N759"/>
  <c r="O759" s="1"/>
  <c r="N761"/>
  <c r="O761" s="1"/>
  <c r="N763"/>
  <c r="O763" s="1"/>
  <c r="N765"/>
  <c r="O765" s="1"/>
  <c r="N767"/>
  <c r="O767" s="1"/>
  <c r="N769"/>
  <c r="O769" s="1"/>
  <c r="N771"/>
  <c r="O771" s="1"/>
  <c r="N773"/>
  <c r="O773" s="1"/>
  <c r="N851"/>
  <c r="O851" s="1"/>
  <c r="N855"/>
  <c r="O855" s="1"/>
  <c r="N859"/>
  <c r="O859" s="1"/>
  <c r="N863"/>
  <c r="O863" s="1"/>
  <c r="N867"/>
  <c r="O867" s="1"/>
  <c r="N871"/>
  <c r="O871" s="1"/>
  <c r="N875"/>
  <c r="O875" s="1"/>
  <c r="N879"/>
  <c r="O879" s="1"/>
  <c r="N883"/>
  <c r="O883" s="1"/>
  <c r="N887"/>
  <c r="O887" s="1"/>
  <c r="N891"/>
  <c r="O891" s="1"/>
  <c r="N895"/>
  <c r="O895" s="1"/>
  <c r="N899"/>
  <c r="O899" s="1"/>
  <c r="N852"/>
  <c r="O852" s="1"/>
  <c r="N856"/>
  <c r="O856" s="1"/>
  <c r="N860"/>
  <c r="O860" s="1"/>
  <c r="N864"/>
  <c r="O864" s="1"/>
  <c r="N868"/>
  <c r="O868" s="1"/>
  <c r="N872"/>
  <c r="O872" s="1"/>
  <c r="N876"/>
  <c r="O876" s="1"/>
  <c r="N880"/>
  <c r="O880" s="1"/>
  <c r="N884"/>
  <c r="O884" s="1"/>
  <c r="N888"/>
  <c r="O888" s="1"/>
  <c r="N892"/>
  <c r="O892" s="1"/>
  <c r="N896"/>
  <c r="O896" s="1"/>
  <c r="N900"/>
  <c r="O900" s="1"/>
  <c r="N904"/>
  <c r="O904" s="1"/>
  <c r="N908"/>
  <c r="O908" s="1"/>
  <c r="N962"/>
  <c r="O962" s="1"/>
  <c r="N978"/>
  <c r="O978" s="1"/>
  <c r="N994"/>
  <c r="O994" s="1"/>
  <c r="N960"/>
  <c r="O960" s="1"/>
  <c r="N1016"/>
  <c r="O1016" s="1"/>
  <c r="N1017"/>
  <c r="O1017" s="1"/>
  <c r="N974"/>
  <c r="O974" s="1"/>
  <c r="N1026"/>
  <c r="O1026" s="1"/>
  <c r="N1032"/>
  <c r="O1032" s="1"/>
  <c r="N990"/>
  <c r="O990" s="1"/>
  <c r="N992"/>
  <c r="O992" s="1"/>
  <c r="N1006"/>
  <c r="O1006" s="1"/>
  <c r="N1008"/>
  <c r="O1008" s="1"/>
  <c r="N1063"/>
  <c r="O1063" s="1"/>
  <c r="N1018"/>
  <c r="O1018" s="1"/>
  <c r="N1042"/>
  <c r="O1042" s="1"/>
  <c r="N1047"/>
  <c r="O1047" s="1"/>
  <c r="N1111"/>
  <c r="O1111" s="1"/>
  <c r="N1064"/>
  <c r="O1064" s="1"/>
  <c r="N1070"/>
  <c r="O1070" s="1"/>
  <c r="N1135"/>
  <c r="O1135" s="1"/>
  <c r="N1139"/>
  <c r="O1139" s="1"/>
  <c r="N1099"/>
  <c r="O1099" s="1"/>
  <c r="N1151"/>
  <c r="O1151" s="1"/>
  <c r="N1155"/>
  <c r="O1155" s="1"/>
  <c r="N1167"/>
  <c r="O1167" s="1"/>
  <c r="N1171"/>
  <c r="O1171" s="1"/>
  <c r="N623"/>
  <c r="O623" s="1"/>
  <c r="N630"/>
  <c r="O630" s="1"/>
  <c r="N638"/>
  <c r="O638" s="1"/>
  <c r="N646"/>
  <c r="O646" s="1"/>
  <c r="N654"/>
  <c r="O654" s="1"/>
  <c r="N662"/>
  <c r="O662" s="1"/>
  <c r="N670"/>
  <c r="O670" s="1"/>
  <c r="N678"/>
  <c r="O678" s="1"/>
  <c r="N682"/>
  <c r="O682" s="1"/>
  <c r="N684"/>
  <c r="O684" s="1"/>
  <c r="N686"/>
  <c r="O686" s="1"/>
  <c r="N688"/>
  <c r="O688" s="1"/>
  <c r="N690"/>
  <c r="O690" s="1"/>
  <c r="N692"/>
  <c r="O692" s="1"/>
  <c r="N694"/>
  <c r="O694" s="1"/>
  <c r="N696"/>
  <c r="O696" s="1"/>
  <c r="N698"/>
  <c r="O698" s="1"/>
  <c r="N700"/>
  <c r="O700" s="1"/>
  <c r="N702"/>
  <c r="O702" s="1"/>
  <c r="N704"/>
  <c r="O704" s="1"/>
  <c r="N706"/>
  <c r="O706" s="1"/>
  <c r="N708"/>
  <c r="O708" s="1"/>
  <c r="N710"/>
  <c r="O710" s="1"/>
  <c r="N712"/>
  <c r="O712" s="1"/>
  <c r="N714"/>
  <c r="O714" s="1"/>
  <c r="N716"/>
  <c r="O716" s="1"/>
  <c r="N718"/>
  <c r="O718" s="1"/>
  <c r="N720"/>
  <c r="O720" s="1"/>
  <c r="N722"/>
  <c r="O722" s="1"/>
  <c r="N724"/>
  <c r="O724" s="1"/>
  <c r="N726"/>
  <c r="O726" s="1"/>
  <c r="N728"/>
  <c r="O728" s="1"/>
  <c r="N730"/>
  <c r="O730" s="1"/>
  <c r="N732"/>
  <c r="O732" s="1"/>
  <c r="N734"/>
  <c r="O734" s="1"/>
  <c r="N736"/>
  <c r="O736" s="1"/>
  <c r="N738"/>
  <c r="O738" s="1"/>
  <c r="N740"/>
  <c r="O740" s="1"/>
  <c r="N742"/>
  <c r="O742" s="1"/>
  <c r="N744"/>
  <c r="O744" s="1"/>
  <c r="N746"/>
  <c r="O746" s="1"/>
  <c r="N748"/>
  <c r="O748" s="1"/>
  <c r="N750"/>
  <c r="O750" s="1"/>
  <c r="N752"/>
  <c r="O752" s="1"/>
  <c r="N754"/>
  <c r="O754" s="1"/>
  <c r="N756"/>
  <c r="O756" s="1"/>
  <c r="N758"/>
  <c r="O758" s="1"/>
  <c r="N760"/>
  <c r="O760" s="1"/>
  <c r="N762"/>
  <c r="O762" s="1"/>
  <c r="N764"/>
  <c r="O764" s="1"/>
  <c r="N766"/>
  <c r="O766" s="1"/>
  <c r="N768"/>
  <c r="O768" s="1"/>
  <c r="N770"/>
  <c r="O770" s="1"/>
  <c r="N772"/>
  <c r="O772" s="1"/>
  <c r="N774"/>
  <c r="O774" s="1"/>
  <c r="N776"/>
  <c r="O776" s="1"/>
  <c r="N778"/>
  <c r="O778" s="1"/>
  <c r="N780"/>
  <c r="O780" s="1"/>
  <c r="N782"/>
  <c r="O782" s="1"/>
  <c r="N784"/>
  <c r="O784" s="1"/>
  <c r="N786"/>
  <c r="O786" s="1"/>
  <c r="N788"/>
  <c r="O788" s="1"/>
  <c r="N790"/>
  <c r="O790" s="1"/>
  <c r="N792"/>
  <c r="O792" s="1"/>
  <c r="N794"/>
  <c r="O794" s="1"/>
  <c r="N796"/>
  <c r="O796" s="1"/>
  <c r="N798"/>
  <c r="O798" s="1"/>
  <c r="N800"/>
  <c r="O800" s="1"/>
  <c r="N802"/>
  <c r="O802" s="1"/>
  <c r="N804"/>
  <c r="O804" s="1"/>
  <c r="N806"/>
  <c r="O806" s="1"/>
  <c r="N808"/>
  <c r="O808" s="1"/>
  <c r="N810"/>
  <c r="O810" s="1"/>
  <c r="N812"/>
  <c r="O812" s="1"/>
  <c r="N814"/>
  <c r="O814" s="1"/>
  <c r="N816"/>
  <c r="O816" s="1"/>
  <c r="N818"/>
  <c r="O818" s="1"/>
  <c r="N820"/>
  <c r="O820" s="1"/>
  <c r="N822"/>
  <c r="O822" s="1"/>
  <c r="N824"/>
  <c r="O824" s="1"/>
  <c r="N826"/>
  <c r="O826" s="1"/>
  <c r="N828"/>
  <c r="O828" s="1"/>
  <c r="N830"/>
  <c r="O830" s="1"/>
  <c r="N832"/>
  <c r="O832" s="1"/>
  <c r="N834"/>
  <c r="O834" s="1"/>
  <c r="N836"/>
  <c r="O836" s="1"/>
  <c r="N838"/>
  <c r="O838" s="1"/>
  <c r="N840"/>
  <c r="O840" s="1"/>
  <c r="N842"/>
  <c r="O842" s="1"/>
  <c r="N844"/>
  <c r="O844" s="1"/>
  <c r="N846"/>
  <c r="O846" s="1"/>
  <c r="N848"/>
  <c r="O848" s="1"/>
  <c r="N850"/>
  <c r="O850" s="1"/>
  <c r="N854"/>
  <c r="O854" s="1"/>
  <c r="N858"/>
  <c r="O858" s="1"/>
  <c r="N862"/>
  <c r="O862" s="1"/>
  <c r="N866"/>
  <c r="O866" s="1"/>
  <c r="N870"/>
  <c r="O870" s="1"/>
  <c r="N874"/>
  <c r="O874" s="1"/>
  <c r="N878"/>
  <c r="O878" s="1"/>
  <c r="N882"/>
  <c r="O882" s="1"/>
  <c r="N886"/>
  <c r="O886" s="1"/>
  <c r="N890"/>
  <c r="O890" s="1"/>
  <c r="N894"/>
  <c r="O894" s="1"/>
  <c r="N898"/>
  <c r="O898" s="1"/>
  <c r="N968"/>
  <c r="O968" s="1"/>
  <c r="N1000"/>
  <c r="O1000" s="1"/>
  <c r="N1015"/>
  <c r="O1015" s="1"/>
  <c r="N1050"/>
  <c r="O1050" s="1"/>
  <c r="N1062"/>
  <c r="O1062" s="1"/>
  <c r="N1067"/>
  <c r="O1067" s="1"/>
  <c r="N1091"/>
  <c r="O1091" s="1"/>
  <c r="N1191"/>
  <c r="O1191" s="1"/>
  <c r="N1141"/>
  <c r="O1141" s="1"/>
  <c r="N1199"/>
  <c r="O1199" s="1"/>
  <c r="N1149"/>
  <c r="O1149" s="1"/>
  <c r="N1207"/>
  <c r="O1207" s="1"/>
  <c r="N1157"/>
  <c r="O1157" s="1"/>
  <c r="N1215"/>
  <c r="O1215" s="1"/>
  <c r="N1165"/>
  <c r="O1165" s="1"/>
  <c r="N1223"/>
  <c r="O1223" s="1"/>
  <c r="N1173"/>
  <c r="O1173" s="1"/>
  <c r="N1229"/>
  <c r="O1229" s="1"/>
  <c r="N1179"/>
  <c r="O1179" s="1"/>
  <c r="N1235"/>
  <c r="O1235" s="1"/>
  <c r="N1185"/>
  <c r="O1185" s="1"/>
  <c r="N1359"/>
  <c r="O1359" s="1"/>
  <c r="N1363"/>
  <c r="O1363" s="1"/>
  <c r="N1367"/>
  <c r="O1367" s="1"/>
  <c r="N1371"/>
  <c r="O1371" s="1"/>
  <c r="N1375"/>
  <c r="O1375" s="1"/>
  <c r="N1379"/>
  <c r="O1379" s="1"/>
  <c r="N1383"/>
  <c r="O1383" s="1"/>
  <c r="N1387"/>
  <c r="O1387" s="1"/>
  <c r="N1391"/>
  <c r="O1391" s="1"/>
  <c r="N1395"/>
  <c r="O1395" s="1"/>
  <c r="N1086"/>
  <c r="O1086" s="1"/>
  <c r="N1094"/>
  <c r="O1094" s="1"/>
  <c r="N1096"/>
  <c r="O1096" s="1"/>
  <c r="N1102"/>
  <c r="O1102" s="1"/>
  <c r="N1104"/>
  <c r="O1104" s="1"/>
  <c r="N1110"/>
  <c r="O1110" s="1"/>
  <c r="N1118"/>
  <c r="O1118" s="1"/>
  <c r="N1126"/>
  <c r="O1126" s="1"/>
  <c r="N1183"/>
  <c r="O1183" s="1"/>
  <c r="N1140"/>
  <c r="O1140" s="1"/>
  <c r="N1148"/>
  <c r="O1148" s="1"/>
  <c r="N1156"/>
  <c r="O1156" s="1"/>
  <c r="N1164"/>
  <c r="O1164" s="1"/>
  <c r="N1172"/>
  <c r="O1172" s="1"/>
  <c r="N1180"/>
  <c r="O1180" s="1"/>
  <c r="N1188"/>
  <c r="O1188" s="1"/>
  <c r="N1298"/>
  <c r="O1298" s="1"/>
  <c r="N1302"/>
  <c r="O1302" s="1"/>
  <c r="N1306"/>
  <c r="O1306" s="1"/>
  <c r="N1358"/>
  <c r="O1358" s="1"/>
  <c r="N1362"/>
  <c r="O1362" s="1"/>
  <c r="N1366"/>
  <c r="O1366" s="1"/>
  <c r="N1370"/>
  <c r="O1370" s="1"/>
  <c r="N1374"/>
  <c r="O1374" s="1"/>
  <c r="N1378"/>
  <c r="O1378" s="1"/>
  <c r="N1382"/>
  <c r="O1382" s="1"/>
  <c r="N1386"/>
  <c r="O1386" s="1"/>
  <c r="N1390"/>
  <c r="O1390" s="1"/>
  <c r="N1394"/>
  <c r="O1394" s="1"/>
  <c r="N1398"/>
  <c r="O1398" s="1"/>
  <c r="N1402"/>
  <c r="O1402" s="1"/>
  <c r="N1406"/>
  <c r="O1406" s="1"/>
  <c r="N1460"/>
  <c r="O1460" s="1"/>
  <c r="N1462"/>
  <c r="O1462" s="1"/>
  <c r="N1464"/>
  <c r="O1464" s="1"/>
  <c r="N1466"/>
  <c r="O1466" s="1"/>
  <c r="N1468"/>
  <c r="O1468" s="1"/>
  <c r="N1470"/>
  <c r="O1470" s="1"/>
  <c r="N1472"/>
  <c r="O1472" s="1"/>
  <c r="N1476"/>
  <c r="O1476" s="1"/>
  <c r="N1478"/>
  <c r="O1478" s="1"/>
  <c r="N1480"/>
  <c r="O1480" s="1"/>
  <c r="N1482"/>
  <c r="O1482" s="1"/>
  <c r="N1484"/>
  <c r="O1484" s="1"/>
  <c r="N1486"/>
  <c r="O1486" s="1"/>
  <c r="N1488"/>
  <c r="O1488" s="1"/>
  <c r="N1442"/>
  <c r="O1442" s="1"/>
  <c r="N1494"/>
  <c r="O1494" s="1"/>
  <c r="N1859"/>
  <c r="N1861"/>
  <c r="N1865"/>
  <c r="N1869"/>
  <c r="N1877"/>
  <c r="N1885"/>
  <c r="N1891"/>
  <c r="N1895"/>
  <c r="N1897"/>
  <c r="N1901"/>
  <c r="N1907"/>
  <c r="N1925"/>
  <c r="N1931"/>
  <c r="N1939"/>
  <c r="N1941"/>
  <c r="N1943"/>
  <c r="N1946"/>
  <c r="N1955"/>
  <c r="N1959"/>
  <c r="N1540"/>
  <c r="O1540" s="1"/>
  <c r="N1546"/>
  <c r="N1548"/>
  <c r="N1550"/>
  <c r="N1552"/>
  <c r="N1554"/>
  <c r="N1556"/>
  <c r="N1558"/>
  <c r="N1561"/>
  <c r="N1563"/>
  <c r="N1565"/>
  <c r="N1567"/>
  <c r="N1569"/>
  <c r="N1571"/>
  <c r="N1573"/>
  <c r="N1575"/>
  <c r="N1577"/>
  <c r="N1579"/>
  <c r="N1581"/>
  <c r="N1583"/>
  <c r="N1585"/>
  <c r="N1587"/>
  <c r="N1589"/>
  <c r="N1591"/>
  <c r="N1595"/>
  <c r="N1599"/>
  <c r="N1601"/>
  <c r="N1603"/>
  <c r="N1605"/>
  <c r="N1607"/>
  <c r="N1609"/>
  <c r="N1509"/>
  <c r="O1509" s="1"/>
  <c r="N1009"/>
  <c r="O1009" s="1"/>
  <c r="P9"/>
  <c r="P11"/>
  <c r="P13"/>
  <c r="P15"/>
  <c r="P17"/>
  <c r="P19"/>
  <c r="N1584"/>
  <c r="N1588"/>
  <c r="N1590"/>
  <c r="N1592"/>
  <c r="N1594"/>
  <c r="N1596"/>
  <c r="N1598"/>
  <c r="N1600"/>
  <c r="N1604"/>
  <c r="N1606"/>
  <c r="N1608"/>
  <c r="N1610"/>
  <c r="N1612"/>
  <c r="N1614"/>
  <c r="N1616"/>
  <c r="N1618"/>
  <c r="N1620"/>
  <c r="N1622"/>
  <c r="N1624"/>
  <c r="N1626"/>
  <c r="N1628"/>
  <c r="N1630"/>
  <c r="N1632"/>
  <c r="N1634"/>
  <c r="N1636"/>
  <c r="N1638"/>
  <c r="N1640"/>
  <c r="N1642"/>
  <c r="N1644"/>
  <c r="N1646"/>
  <c r="N1648"/>
  <c r="N1650"/>
  <c r="R9"/>
  <c r="R11"/>
  <c r="R13"/>
  <c r="R15"/>
  <c r="R17"/>
  <c r="R19"/>
  <c r="N63"/>
  <c r="O63" s="1"/>
  <c r="N79"/>
  <c r="O79" s="1"/>
  <c r="D21"/>
  <c r="D35" s="1"/>
  <c r="N67"/>
  <c r="O67" s="1"/>
  <c r="N83"/>
  <c r="O83" s="1"/>
  <c r="N71"/>
  <c r="O71" s="1"/>
  <c r="N87"/>
  <c r="O87" s="1"/>
  <c r="N59"/>
  <c r="O59" s="1"/>
  <c r="N75"/>
  <c r="O75" s="1"/>
  <c r="N91"/>
  <c r="O91" s="1"/>
  <c r="O336"/>
  <c r="O344"/>
  <c r="O352"/>
  <c r="O360"/>
  <c r="O370"/>
  <c r="O378"/>
  <c r="O386"/>
  <c r="O394"/>
  <c r="N367"/>
  <c r="O367" s="1"/>
  <c r="N417"/>
  <c r="O417" s="1"/>
  <c r="N274"/>
  <c r="O274" s="1"/>
  <c r="N227"/>
  <c r="O227" s="1"/>
  <c r="N235"/>
  <c r="O235" s="1"/>
  <c r="N243"/>
  <c r="O243" s="1"/>
  <c r="N251"/>
  <c r="O251" s="1"/>
  <c r="N259"/>
  <c r="O259" s="1"/>
  <c r="N267"/>
  <c r="O267" s="1"/>
  <c r="N275"/>
  <c r="O275" s="1"/>
  <c r="N283"/>
  <c r="O283" s="1"/>
  <c r="N291"/>
  <c r="O291" s="1"/>
  <c r="N299"/>
  <c r="O299" s="1"/>
  <c r="N307"/>
  <c r="O307" s="1"/>
  <c r="O365"/>
  <c r="O368"/>
  <c r="O373"/>
  <c r="O376"/>
  <c r="O381"/>
  <c r="O384"/>
  <c r="O392"/>
  <c r="O332"/>
  <c r="O334"/>
  <c r="N287"/>
  <c r="O287" s="1"/>
  <c r="N289"/>
  <c r="O289" s="1"/>
  <c r="O342"/>
  <c r="N295"/>
  <c r="O295" s="1"/>
  <c r="N297"/>
  <c r="O297" s="1"/>
  <c r="N303"/>
  <c r="O303" s="1"/>
  <c r="N305"/>
  <c r="O305" s="1"/>
  <c r="O366"/>
  <c r="O374"/>
  <c r="O382"/>
  <c r="O390"/>
  <c r="O405"/>
  <c r="N223"/>
  <c r="O223" s="1"/>
  <c r="N231"/>
  <c r="O231" s="1"/>
  <c r="N239"/>
  <c r="O239" s="1"/>
  <c r="N247"/>
  <c r="O247" s="1"/>
  <c r="N255"/>
  <c r="O255" s="1"/>
  <c r="N263"/>
  <c r="O263" s="1"/>
  <c r="N271"/>
  <c r="O271" s="1"/>
  <c r="N279"/>
  <c r="O279" s="1"/>
  <c r="O338"/>
  <c r="O340"/>
  <c r="O346"/>
  <c r="O348"/>
  <c r="O354"/>
  <c r="O356"/>
  <c r="O362"/>
  <c r="O364"/>
  <c r="O369"/>
  <c r="O372"/>
  <c r="O377"/>
  <c r="O380"/>
  <c r="O385"/>
  <c r="O388"/>
  <c r="O393"/>
  <c r="O401"/>
  <c r="O409"/>
  <c r="O389"/>
  <c r="N363"/>
  <c r="O363" s="1"/>
  <c r="N415"/>
  <c r="O415" s="1"/>
  <c r="N421"/>
  <c r="O421" s="1"/>
  <c r="N371"/>
  <c r="O371" s="1"/>
  <c r="N431"/>
  <c r="O431" s="1"/>
  <c r="N437"/>
  <c r="O437" s="1"/>
  <c r="N387"/>
  <c r="O387" s="1"/>
  <c r="N447"/>
  <c r="O447" s="1"/>
  <c r="N453"/>
  <c r="O453" s="1"/>
  <c r="N403"/>
  <c r="O403" s="1"/>
  <c r="N463"/>
  <c r="O463" s="1"/>
  <c r="N479"/>
  <c r="O479" s="1"/>
  <c r="N495"/>
  <c r="O495" s="1"/>
  <c r="N511"/>
  <c r="O511" s="1"/>
  <c r="N527"/>
  <c r="O527" s="1"/>
  <c r="N543"/>
  <c r="O543" s="1"/>
  <c r="N559"/>
  <c r="O559" s="1"/>
  <c r="N575"/>
  <c r="O575" s="1"/>
  <c r="N375"/>
  <c r="O375" s="1"/>
  <c r="N425"/>
  <c r="O425" s="1"/>
  <c r="N391"/>
  <c r="O391" s="1"/>
  <c r="N441"/>
  <c r="O441" s="1"/>
  <c r="N397"/>
  <c r="O397" s="1"/>
  <c r="N407"/>
  <c r="O407" s="1"/>
  <c r="N457"/>
  <c r="O457" s="1"/>
  <c r="N628"/>
  <c r="O628" s="1"/>
  <c r="N636"/>
  <c r="O636" s="1"/>
  <c r="N644"/>
  <c r="O644" s="1"/>
  <c r="N652"/>
  <c r="O652" s="1"/>
  <c r="N660"/>
  <c r="O660" s="1"/>
  <c r="N668"/>
  <c r="O668" s="1"/>
  <c r="N676"/>
  <c r="O676" s="1"/>
  <c r="N680"/>
  <c r="O680" s="1"/>
  <c r="O396"/>
  <c r="O398"/>
  <c r="O400"/>
  <c r="O402"/>
  <c r="O404"/>
  <c r="O406"/>
  <c r="O408"/>
  <c r="N429"/>
  <c r="O429" s="1"/>
  <c r="N379"/>
  <c r="O379" s="1"/>
  <c r="N445"/>
  <c r="O445" s="1"/>
  <c r="N395"/>
  <c r="O395" s="1"/>
  <c r="N641"/>
  <c r="O641" s="1"/>
  <c r="N657"/>
  <c r="O657" s="1"/>
  <c r="N673"/>
  <c r="O673" s="1"/>
  <c r="N383"/>
  <c r="O383" s="1"/>
  <c r="N433"/>
  <c r="O433" s="1"/>
  <c r="N399"/>
  <c r="O399" s="1"/>
  <c r="N449"/>
  <c r="O449" s="1"/>
  <c r="N1061"/>
  <c r="O1061" s="1"/>
  <c r="N1013"/>
  <c r="O1013" s="1"/>
  <c r="N1019"/>
  <c r="O1019" s="1"/>
  <c r="N1031"/>
  <c r="O1031" s="1"/>
  <c r="N1093"/>
  <c r="O1093" s="1"/>
  <c r="N1045"/>
  <c r="O1045" s="1"/>
  <c r="N1051"/>
  <c r="O1051" s="1"/>
  <c r="N1060"/>
  <c r="O1060" s="1"/>
  <c r="N1065"/>
  <c r="O1065" s="1"/>
  <c r="N1068"/>
  <c r="O1068" s="1"/>
  <c r="N1073"/>
  <c r="O1073" s="1"/>
  <c r="N1076"/>
  <c r="O1076" s="1"/>
  <c r="N1081"/>
  <c r="O1081" s="1"/>
  <c r="N1084"/>
  <c r="O1084" s="1"/>
  <c r="N1137"/>
  <c r="O1137" s="1"/>
  <c r="N1089"/>
  <c r="O1089" s="1"/>
  <c r="N1092"/>
  <c r="O1092" s="1"/>
  <c r="N1145"/>
  <c r="O1145" s="1"/>
  <c r="N1097"/>
  <c r="O1097" s="1"/>
  <c r="N1100"/>
  <c r="O1100" s="1"/>
  <c r="N1153"/>
  <c r="O1153" s="1"/>
  <c r="N1105"/>
  <c r="O1105" s="1"/>
  <c r="N1108"/>
  <c r="O1108" s="1"/>
  <c r="N1161"/>
  <c r="O1161" s="1"/>
  <c r="N1116"/>
  <c r="O1116" s="1"/>
  <c r="N1169"/>
  <c r="O1169" s="1"/>
  <c r="N1124"/>
  <c r="O1124" s="1"/>
  <c r="N1132"/>
  <c r="O1132" s="1"/>
  <c r="N1138"/>
  <c r="O1138" s="1"/>
  <c r="N1142"/>
  <c r="O1142" s="1"/>
  <c r="N1146"/>
  <c r="O1146" s="1"/>
  <c r="N1150"/>
  <c r="O1150" s="1"/>
  <c r="N1154"/>
  <c r="O1154" s="1"/>
  <c r="N1158"/>
  <c r="O1158" s="1"/>
  <c r="N1162"/>
  <c r="O1162" s="1"/>
  <c r="N1166"/>
  <c r="O1166" s="1"/>
  <c r="N1170"/>
  <c r="O1170" s="1"/>
  <c r="N1174"/>
  <c r="O1174" s="1"/>
  <c r="N1178"/>
  <c r="O1178" s="1"/>
  <c r="N1182"/>
  <c r="O1182" s="1"/>
  <c r="N1186"/>
  <c r="O1186" s="1"/>
  <c r="N1190"/>
  <c r="O1190" s="1"/>
  <c r="N1198"/>
  <c r="O1198" s="1"/>
  <c r="N1206"/>
  <c r="O1206" s="1"/>
  <c r="N1214"/>
  <c r="O1214" s="1"/>
  <c r="N1222"/>
  <c r="O1222" s="1"/>
  <c r="N1230"/>
  <c r="O1230" s="1"/>
  <c r="N1238"/>
  <c r="O1238" s="1"/>
  <c r="N1246"/>
  <c r="O1246" s="1"/>
  <c r="N1254"/>
  <c r="O1254" s="1"/>
  <c r="N1262"/>
  <c r="O1262" s="1"/>
  <c r="N1270"/>
  <c r="O1270" s="1"/>
  <c r="N1278"/>
  <c r="O1278" s="1"/>
  <c r="N1286"/>
  <c r="O1286" s="1"/>
  <c r="N1294"/>
  <c r="O1294" s="1"/>
  <c r="N976"/>
  <c r="O976" s="1"/>
  <c r="N984"/>
  <c r="O984" s="1"/>
  <c r="N1058"/>
  <c r="O1058" s="1"/>
  <c r="N1011"/>
  <c r="O1011" s="1"/>
  <c r="N1023"/>
  <c r="O1023" s="1"/>
  <c r="N1085"/>
  <c r="O1085" s="1"/>
  <c r="N1037"/>
  <c r="O1037" s="1"/>
  <c r="N1043"/>
  <c r="O1043" s="1"/>
  <c r="N1055"/>
  <c r="O1055" s="1"/>
  <c r="N1066"/>
  <c r="O1066" s="1"/>
  <c r="N1074"/>
  <c r="O1074" s="1"/>
  <c r="N1082"/>
  <c r="O1082" s="1"/>
  <c r="N1090"/>
  <c r="O1090" s="1"/>
  <c r="N1098"/>
  <c r="O1098" s="1"/>
  <c r="N1106"/>
  <c r="O1106" s="1"/>
  <c r="N1114"/>
  <c r="O1114" s="1"/>
  <c r="N1122"/>
  <c r="O1122" s="1"/>
  <c r="N1130"/>
  <c r="O1130" s="1"/>
  <c r="N1196"/>
  <c r="O1196" s="1"/>
  <c r="N1204"/>
  <c r="O1204" s="1"/>
  <c r="N1212"/>
  <c r="O1212" s="1"/>
  <c r="N1220"/>
  <c r="O1220" s="1"/>
  <c r="N1228"/>
  <c r="O1228" s="1"/>
  <c r="N1236"/>
  <c r="O1236" s="1"/>
  <c r="N1244"/>
  <c r="O1244" s="1"/>
  <c r="N1252"/>
  <c r="O1252" s="1"/>
  <c r="N1260"/>
  <c r="O1260" s="1"/>
  <c r="N1268"/>
  <c r="O1268" s="1"/>
  <c r="N1276"/>
  <c r="O1276" s="1"/>
  <c r="N1284"/>
  <c r="O1284" s="1"/>
  <c r="N1292"/>
  <c r="O1292" s="1"/>
  <c r="N1029"/>
  <c r="O1029" s="1"/>
  <c r="N1035"/>
  <c r="O1035" s="1"/>
  <c r="N1080"/>
  <c r="O1080" s="1"/>
  <c r="N1088"/>
  <c r="O1088" s="1"/>
  <c r="N1112"/>
  <c r="O1112" s="1"/>
  <c r="N1120"/>
  <c r="O1120" s="1"/>
  <c r="N1128"/>
  <c r="O1128" s="1"/>
  <c r="N1136"/>
  <c r="O1136" s="1"/>
  <c r="N1144"/>
  <c r="O1144" s="1"/>
  <c r="N1152"/>
  <c r="O1152" s="1"/>
  <c r="N1160"/>
  <c r="O1160" s="1"/>
  <c r="N1168"/>
  <c r="O1168" s="1"/>
  <c r="N1176"/>
  <c r="O1176" s="1"/>
  <c r="N1184"/>
  <c r="O1184" s="1"/>
  <c r="N1194"/>
  <c r="O1194" s="1"/>
  <c r="N1202"/>
  <c r="O1202" s="1"/>
  <c r="N1210"/>
  <c r="O1210" s="1"/>
  <c r="N1218"/>
  <c r="O1218" s="1"/>
  <c r="N1226"/>
  <c r="O1226" s="1"/>
  <c r="N1234"/>
  <c r="O1234" s="1"/>
  <c r="N1242"/>
  <c r="O1242" s="1"/>
  <c r="N1250"/>
  <c r="O1250" s="1"/>
  <c r="N1258"/>
  <c r="O1258" s="1"/>
  <c r="N1266"/>
  <c r="O1266" s="1"/>
  <c r="N1274"/>
  <c r="O1274" s="1"/>
  <c r="N1282"/>
  <c r="O1282" s="1"/>
  <c r="N1290"/>
  <c r="O1290" s="1"/>
  <c r="N775"/>
  <c r="O775" s="1"/>
  <c r="N777"/>
  <c r="O777" s="1"/>
  <c r="N779"/>
  <c r="O779" s="1"/>
  <c r="N781"/>
  <c r="O781" s="1"/>
  <c r="N783"/>
  <c r="O783" s="1"/>
  <c r="N785"/>
  <c r="O785" s="1"/>
  <c r="N787"/>
  <c r="O787" s="1"/>
  <c r="N789"/>
  <c r="O789" s="1"/>
  <c r="N791"/>
  <c r="O791" s="1"/>
  <c r="N793"/>
  <c r="O793" s="1"/>
  <c r="N795"/>
  <c r="O795" s="1"/>
  <c r="N797"/>
  <c r="O797" s="1"/>
  <c r="N799"/>
  <c r="O799" s="1"/>
  <c r="N801"/>
  <c r="O801" s="1"/>
  <c r="N803"/>
  <c r="O803" s="1"/>
  <c r="N805"/>
  <c r="O805" s="1"/>
  <c r="N807"/>
  <c r="O807" s="1"/>
  <c r="N809"/>
  <c r="O809" s="1"/>
  <c r="N811"/>
  <c r="O811" s="1"/>
  <c r="N813"/>
  <c r="O813" s="1"/>
  <c r="N815"/>
  <c r="O815" s="1"/>
  <c r="N817"/>
  <c r="O817" s="1"/>
  <c r="N819"/>
  <c r="O819" s="1"/>
  <c r="N821"/>
  <c r="O821" s="1"/>
  <c r="N823"/>
  <c r="O823" s="1"/>
  <c r="N1021"/>
  <c r="O1021" s="1"/>
  <c r="N1027"/>
  <c r="O1027" s="1"/>
  <c r="N1053"/>
  <c r="O1053" s="1"/>
  <c r="N1308"/>
  <c r="O1308" s="1"/>
  <c r="N1312"/>
  <c r="O1312" s="1"/>
  <c r="N1316"/>
  <c r="O1316" s="1"/>
  <c r="N1320"/>
  <c r="O1320" s="1"/>
  <c r="N1324"/>
  <c r="O1324" s="1"/>
  <c r="N1328"/>
  <c r="O1328" s="1"/>
  <c r="N1332"/>
  <c r="O1332" s="1"/>
  <c r="N1336"/>
  <c r="O1336" s="1"/>
  <c r="N1340"/>
  <c r="O1340" s="1"/>
  <c r="N1344"/>
  <c r="O1344" s="1"/>
  <c r="N1348"/>
  <c r="O1348" s="1"/>
  <c r="N1352"/>
  <c r="O1352" s="1"/>
  <c r="N1356"/>
  <c r="O1356" s="1"/>
  <c r="N1360"/>
  <c r="O1360" s="1"/>
  <c r="N1364"/>
  <c r="O1364" s="1"/>
  <c r="N1368"/>
  <c r="O1368" s="1"/>
  <c r="N1372"/>
  <c r="O1372" s="1"/>
  <c r="N1376"/>
  <c r="O1376" s="1"/>
  <c r="N1380"/>
  <c r="O1380" s="1"/>
  <c r="N1384"/>
  <c r="O1384" s="1"/>
  <c r="N1388"/>
  <c r="O1388" s="1"/>
  <c r="N1392"/>
  <c r="O1392" s="1"/>
  <c r="N1396"/>
  <c r="O1396" s="1"/>
  <c r="N1400"/>
  <c r="O1400" s="1"/>
  <c r="N1404"/>
  <c r="O1404" s="1"/>
  <c r="N1408"/>
  <c r="O1408" s="1"/>
  <c r="N1357"/>
  <c r="O1357" s="1"/>
  <c r="N1361"/>
  <c r="O1361" s="1"/>
  <c r="N1365"/>
  <c r="O1365" s="1"/>
  <c r="N1369"/>
  <c r="O1369" s="1"/>
  <c r="N1373"/>
  <c r="O1373" s="1"/>
  <c r="N1377"/>
  <c r="O1377" s="1"/>
  <c r="N1381"/>
  <c r="O1381" s="1"/>
  <c r="N1385"/>
  <c r="O1385" s="1"/>
  <c r="N1389"/>
  <c r="O1389" s="1"/>
  <c r="N1393"/>
  <c r="O1393" s="1"/>
  <c r="N1397"/>
  <c r="O1397" s="1"/>
  <c r="N1451"/>
  <c r="O1451" s="1"/>
  <c r="N1401"/>
  <c r="O1401" s="1"/>
  <c r="N1455"/>
  <c r="O1455" s="1"/>
  <c r="N1405"/>
  <c r="O1405" s="1"/>
  <c r="N1459"/>
  <c r="O1459" s="1"/>
  <c r="N1409"/>
  <c r="O1409" s="1"/>
  <c r="N1463"/>
  <c r="O1463" s="1"/>
  <c r="N1413"/>
  <c r="O1413" s="1"/>
  <c r="N1467"/>
  <c r="O1467" s="1"/>
  <c r="N1417"/>
  <c r="O1417" s="1"/>
  <c r="N1471"/>
  <c r="O1471" s="1"/>
  <c r="N1421"/>
  <c r="O1421" s="1"/>
  <c r="N1310"/>
  <c r="O1310" s="1"/>
  <c r="N1314"/>
  <c r="O1314" s="1"/>
  <c r="N1318"/>
  <c r="O1318" s="1"/>
  <c r="N1322"/>
  <c r="O1322" s="1"/>
  <c r="N1326"/>
  <c r="O1326" s="1"/>
  <c r="N1330"/>
  <c r="O1330" s="1"/>
  <c r="N1334"/>
  <c r="O1334" s="1"/>
  <c r="N1338"/>
  <c r="O1338" s="1"/>
  <c r="N1342"/>
  <c r="O1342" s="1"/>
  <c r="N1346"/>
  <c r="O1346" s="1"/>
  <c r="N1350"/>
  <c r="O1350" s="1"/>
  <c r="N1354"/>
  <c r="O1354" s="1"/>
  <c r="N1449"/>
  <c r="O1449" s="1"/>
  <c r="N1399"/>
  <c r="O1399" s="1"/>
  <c r="N1453"/>
  <c r="O1453" s="1"/>
  <c r="N1403"/>
  <c r="O1403" s="1"/>
  <c r="N1457"/>
  <c r="O1457" s="1"/>
  <c r="N1407"/>
  <c r="O1407" s="1"/>
  <c r="N1461"/>
  <c r="O1461" s="1"/>
  <c r="N1411"/>
  <c r="O1411" s="1"/>
  <c r="N1465"/>
  <c r="O1465" s="1"/>
  <c r="N1415"/>
  <c r="O1415" s="1"/>
  <c r="N1469"/>
  <c r="O1469" s="1"/>
  <c r="N1419"/>
  <c r="O1419" s="1"/>
  <c r="N1423"/>
  <c r="O1423" s="1"/>
  <c r="N1425"/>
  <c r="O1425" s="1"/>
  <c r="N1427"/>
  <c r="O1427" s="1"/>
  <c r="N1429"/>
  <c r="O1429" s="1"/>
  <c r="N1431"/>
  <c r="O1431" s="1"/>
  <c r="N1433"/>
  <c r="O1433" s="1"/>
  <c r="N1435"/>
  <c r="O1435" s="1"/>
  <c r="N1437"/>
  <c r="O1437" s="1"/>
  <c r="N1439"/>
  <c r="O1439" s="1"/>
  <c r="N1441"/>
  <c r="O1441" s="1"/>
  <c r="N1443"/>
  <c r="O1443" s="1"/>
  <c r="N1445"/>
  <c r="O1445" s="1"/>
  <c r="N1447"/>
  <c r="O1447" s="1"/>
  <c r="N1824"/>
  <c r="N1774"/>
  <c r="N1828"/>
  <c r="N1778"/>
  <c r="N1832"/>
  <c r="N1782"/>
  <c r="N1836"/>
  <c r="N1786"/>
  <c r="N1840"/>
  <c r="N1790"/>
  <c r="N1844"/>
  <c r="N1794"/>
  <c r="N1848"/>
  <c r="N1798"/>
  <c r="N1822"/>
  <c r="N1772"/>
  <c r="N1826"/>
  <c r="N1776"/>
  <c r="N1830"/>
  <c r="N1780"/>
  <c r="N1834"/>
  <c r="N1784"/>
  <c r="N1838"/>
  <c r="N1788"/>
  <c r="N1842"/>
  <c r="N1792"/>
  <c r="N1846"/>
  <c r="N1796"/>
  <c r="N1850"/>
  <c r="N1800"/>
  <c r="N1804"/>
  <c r="N1808"/>
  <c r="N1811"/>
  <c r="N1813"/>
  <c r="N1815"/>
  <c r="N1817"/>
  <c r="N1819"/>
  <c r="N1821"/>
  <c r="N1823"/>
  <c r="N1825"/>
  <c r="N1827"/>
  <c r="N1829"/>
  <c r="N1547"/>
  <c r="N1551"/>
  <c r="N1555"/>
  <c r="N1929"/>
  <c r="N1937"/>
  <c r="N1945"/>
  <c r="N1953"/>
  <c r="N1560"/>
  <c r="N1564"/>
  <c r="N1568"/>
  <c r="N1572"/>
  <c r="N1576"/>
  <c r="N1580"/>
  <c r="N1802"/>
  <c r="N1806"/>
  <c r="N1810"/>
  <c r="N1812"/>
  <c r="N1814"/>
  <c r="N1816"/>
  <c r="N1818"/>
  <c r="N1820"/>
  <c r="N1923"/>
  <c r="N1545"/>
  <c r="O1545" s="1"/>
  <c r="O1546" s="1"/>
  <c r="N1549"/>
  <c r="N1553"/>
  <c r="N1557"/>
  <c r="N1593"/>
  <c r="N1597"/>
  <c r="N1949"/>
  <c r="N1957"/>
  <c r="N1562"/>
  <c r="N1566"/>
  <c r="N1570"/>
  <c r="N1574"/>
  <c r="N1578"/>
  <c r="N1582"/>
  <c r="N1586"/>
  <c r="P10"/>
  <c r="P12"/>
  <c r="P14"/>
  <c r="P16"/>
  <c r="P18"/>
  <c r="R10"/>
  <c r="R12"/>
  <c r="R14"/>
  <c r="R16"/>
  <c r="N1602"/>
  <c r="F54" l="1"/>
  <c r="F55"/>
  <c r="O1547"/>
  <c r="O1548" s="1"/>
  <c r="O1549" s="1"/>
  <c r="O1550" s="1"/>
  <c r="O1551" s="1"/>
  <c r="O1552" s="1"/>
  <c r="O1553" s="1"/>
  <c r="O1554" s="1"/>
  <c r="O1555" s="1"/>
  <c r="O1556" s="1"/>
  <c r="O1557" s="1"/>
  <c r="O1558" s="1"/>
  <c r="O1559" s="1"/>
  <c r="O1560" s="1"/>
  <c r="O1561" s="1"/>
  <c r="O1562" s="1"/>
  <c r="O1563" s="1"/>
  <c r="O1564" s="1"/>
  <c r="O1565" s="1"/>
  <c r="O1566" s="1"/>
  <c r="O1567" s="1"/>
  <c r="O1568" s="1"/>
  <c r="O1569" s="1"/>
  <c r="O1570" s="1"/>
  <c r="O1571" s="1"/>
  <c r="O1572" s="1"/>
  <c r="O1573" s="1"/>
  <c r="O1574" s="1"/>
  <c r="O1575" s="1"/>
  <c r="O1576" s="1"/>
  <c r="O1577" s="1"/>
  <c r="O1578" s="1"/>
  <c r="O1579" s="1"/>
  <c r="O1580" s="1"/>
  <c r="O1581" s="1"/>
  <c r="O1582" s="1"/>
  <c r="O1583" s="1"/>
  <c r="O1584" s="1"/>
  <c r="O1585" s="1"/>
  <c r="O1586" s="1"/>
  <c r="O1587" s="1"/>
  <c r="O1588" s="1"/>
  <c r="O1589" s="1"/>
  <c r="O1590" s="1"/>
  <c r="O1591" s="1"/>
  <c r="O1592" s="1"/>
  <c r="O1593" s="1"/>
  <c r="O1594" s="1"/>
  <c r="O1595" s="1"/>
  <c r="O1596" s="1"/>
  <c r="O1597" s="1"/>
  <c r="O1598" s="1"/>
  <c r="O1599" s="1"/>
  <c r="O1600" s="1"/>
  <c r="O1601" s="1"/>
  <c r="O1602" s="1"/>
  <c r="O1603" s="1"/>
  <c r="O1604" s="1"/>
  <c r="O1605" s="1"/>
  <c r="O1606" s="1"/>
  <c r="O1607" s="1"/>
  <c r="O1608" s="1"/>
  <c r="O1609" s="1"/>
  <c r="O1610" s="1"/>
  <c r="O1611" s="1"/>
  <c r="O1612" s="1"/>
  <c r="O1613" s="1"/>
  <c r="O1614" s="1"/>
  <c r="O1615" s="1"/>
  <c r="O1616" s="1"/>
  <c r="O1617" s="1"/>
  <c r="O1618" s="1"/>
  <c r="O1619" s="1"/>
  <c r="O1620" s="1"/>
  <c r="O1621" s="1"/>
  <c r="O1622" s="1"/>
  <c r="O1623" s="1"/>
  <c r="O1624" s="1"/>
  <c r="O1625" s="1"/>
  <c r="O1626" s="1"/>
  <c r="O1627" s="1"/>
  <c r="O1628" s="1"/>
  <c r="O1629" s="1"/>
  <c r="O1630" s="1"/>
  <c r="O1631" s="1"/>
  <c r="O1632" s="1"/>
  <c r="O1633" s="1"/>
  <c r="O1634" s="1"/>
  <c r="O1635" s="1"/>
  <c r="O1636" s="1"/>
  <c r="O1637" s="1"/>
  <c r="O1638" s="1"/>
  <c r="O1639" s="1"/>
  <c r="O1640" s="1"/>
  <c r="O1641" s="1"/>
  <c r="O1642" s="1"/>
  <c r="O1643" s="1"/>
  <c r="O1644" s="1"/>
  <c r="O1645" s="1"/>
  <c r="O1646" s="1"/>
  <c r="O1647" s="1"/>
  <c r="O1648" s="1"/>
  <c r="O1649" s="1"/>
  <c r="O1650" s="1"/>
  <c r="O1651" s="1"/>
  <c r="O1652" s="1"/>
  <c r="O1653" s="1"/>
  <c r="O1654" s="1"/>
  <c r="O1655" s="1"/>
  <c r="O1656" s="1"/>
  <c r="O1657" s="1"/>
  <c r="O1658" s="1"/>
  <c r="O1659" s="1"/>
  <c r="O1660" s="1"/>
  <c r="O1661" s="1"/>
  <c r="O1662" s="1"/>
  <c r="O1663" s="1"/>
  <c r="O1664" s="1"/>
  <c r="O1665" s="1"/>
  <c r="O1666" s="1"/>
  <c r="O1667" s="1"/>
  <c r="O1668" s="1"/>
  <c r="O1669" s="1"/>
  <c r="O1670" s="1"/>
  <c r="O1671" s="1"/>
  <c r="O1672" s="1"/>
  <c r="O1673" s="1"/>
  <c r="O1674" s="1"/>
  <c r="O1675" s="1"/>
  <c r="O1676" s="1"/>
  <c r="O1677" s="1"/>
  <c r="O1678" s="1"/>
  <c r="O1679" s="1"/>
  <c r="O1680" s="1"/>
  <c r="O1681" s="1"/>
  <c r="O1682" s="1"/>
  <c r="O1683" s="1"/>
  <c r="O1684" s="1"/>
  <c r="O1685" s="1"/>
  <c r="O1686" s="1"/>
  <c r="O1687" s="1"/>
  <c r="O1688" s="1"/>
  <c r="O1689" s="1"/>
  <c r="O1690" s="1"/>
  <c r="O1691" s="1"/>
  <c r="O1692" s="1"/>
  <c r="O1693" s="1"/>
  <c r="O1694" s="1"/>
  <c r="O1695" s="1"/>
  <c r="O1696" s="1"/>
  <c r="O1697" s="1"/>
  <c r="O1698" s="1"/>
  <c r="O1699" s="1"/>
  <c r="O1700" s="1"/>
  <c r="O1701" s="1"/>
  <c r="O1702" s="1"/>
  <c r="O1703" s="1"/>
  <c r="O1704" s="1"/>
  <c r="O1705" s="1"/>
  <c r="O1706" s="1"/>
  <c r="O1707" s="1"/>
  <c r="O1708" s="1"/>
  <c r="O1709" s="1"/>
  <c r="O1710" s="1"/>
  <c r="O1711" s="1"/>
  <c r="O1712" s="1"/>
  <c r="O1713" s="1"/>
  <c r="O1714" s="1"/>
  <c r="O1715" s="1"/>
  <c r="O1716" s="1"/>
  <c r="O1717" s="1"/>
  <c r="O1718" s="1"/>
  <c r="O1719" s="1"/>
  <c r="O1720" s="1"/>
  <c r="O1721" s="1"/>
  <c r="O1722" s="1"/>
  <c r="O1723" s="1"/>
  <c r="O1724" s="1"/>
  <c r="O1725" s="1"/>
  <c r="O1726" s="1"/>
  <c r="O1727" s="1"/>
  <c r="O1728" s="1"/>
  <c r="O1729" s="1"/>
  <c r="O1730" s="1"/>
  <c r="O1731" s="1"/>
  <c r="O1732" s="1"/>
  <c r="O1733" s="1"/>
  <c r="O1734" s="1"/>
  <c r="O1735" s="1"/>
  <c r="O1736" s="1"/>
  <c r="O1737" s="1"/>
  <c r="O1738" s="1"/>
  <c r="O1739" s="1"/>
  <c r="O1740" s="1"/>
  <c r="O1741" s="1"/>
  <c r="O1742" s="1"/>
  <c r="O1743" s="1"/>
  <c r="O1744" s="1"/>
  <c r="O1745" s="1"/>
  <c r="O1746" s="1"/>
  <c r="O1747" s="1"/>
  <c r="O1748" s="1"/>
  <c r="O1749" s="1"/>
  <c r="O1750" s="1"/>
  <c r="O1751" s="1"/>
  <c r="O1752" s="1"/>
  <c r="O1753" s="1"/>
  <c r="O1754" s="1"/>
  <c r="O1755" s="1"/>
  <c r="O1756" s="1"/>
  <c r="O1757" s="1"/>
  <c r="O1758" s="1"/>
  <c r="O1759" s="1"/>
  <c r="O1760" l="1"/>
  <c r="O1761" s="1"/>
  <c r="O1762" s="1"/>
  <c r="O1763" s="1"/>
  <c r="O1764" s="1"/>
  <c r="O1765" s="1"/>
  <c r="O1766" s="1"/>
  <c r="O1767" s="1"/>
  <c r="O1768" s="1"/>
  <c r="O1769" s="1"/>
  <c r="O1770" s="1"/>
  <c r="O1771" s="1"/>
  <c r="O1772" s="1"/>
  <c r="O1773" s="1"/>
  <c r="O1774" s="1"/>
  <c r="O1775" s="1"/>
  <c r="O1776" s="1"/>
  <c r="O1777" s="1"/>
  <c r="O1778" s="1"/>
  <c r="O1779" s="1"/>
  <c r="O1780" s="1"/>
  <c r="O1781" s="1"/>
  <c r="O1782" s="1"/>
  <c r="O1783" s="1"/>
  <c r="O1784" s="1"/>
  <c r="O1785" s="1"/>
  <c r="O1786" s="1"/>
  <c r="O1787" s="1"/>
  <c r="O1788" s="1"/>
  <c r="O1789" s="1"/>
  <c r="O1790" s="1"/>
  <c r="O1791" s="1"/>
  <c r="O1792" s="1"/>
  <c r="O1793" s="1"/>
  <c r="O1794" s="1"/>
  <c r="O1795" s="1"/>
  <c r="O1796" s="1"/>
  <c r="O1797" s="1"/>
  <c r="O1798" s="1"/>
  <c r="O1799" s="1"/>
  <c r="O1800" s="1"/>
  <c r="O1801" s="1"/>
  <c r="O1802" s="1"/>
  <c r="O1803" s="1"/>
  <c r="O1804" s="1"/>
  <c r="O1805" s="1"/>
  <c r="O1806" s="1"/>
  <c r="O1807" s="1"/>
  <c r="O1808" s="1"/>
  <c r="O1809" s="1"/>
  <c r="O1810" s="1"/>
  <c r="O1811" s="1"/>
  <c r="O1812" s="1"/>
  <c r="O1813" s="1"/>
  <c r="O1814" s="1"/>
  <c r="O1815" s="1"/>
  <c r="O1816" s="1"/>
  <c r="O1817" s="1"/>
  <c r="O1818" s="1"/>
  <c r="O1819" s="1"/>
  <c r="O1820" s="1"/>
  <c r="O1821" s="1"/>
  <c r="O1822" s="1"/>
  <c r="O1823" s="1"/>
  <c r="O1824" s="1"/>
  <c r="O1825" s="1"/>
  <c r="O1826" s="1"/>
  <c r="O1827" s="1"/>
  <c r="O1828" s="1"/>
  <c r="O1829" s="1"/>
  <c r="O1830" s="1"/>
  <c r="O1831" s="1"/>
  <c r="O1832" s="1"/>
  <c r="O1833" s="1"/>
  <c r="O1834" s="1"/>
  <c r="O1835" s="1"/>
  <c r="O1836" s="1"/>
  <c r="O1837" s="1"/>
  <c r="O1838" s="1"/>
  <c r="O1839" s="1"/>
  <c r="O1840" s="1"/>
  <c r="O1841" s="1"/>
  <c r="O1842" s="1"/>
  <c r="O1843" s="1"/>
  <c r="O1844" s="1"/>
  <c r="O1845" s="1"/>
  <c r="O1846" s="1"/>
  <c r="O1847" s="1"/>
  <c r="O1848" s="1"/>
  <c r="O1849" s="1"/>
  <c r="O1850" s="1"/>
  <c r="O1851" s="1"/>
  <c r="O1852" s="1"/>
  <c r="O1853" s="1"/>
  <c r="O1854" s="1"/>
  <c r="O1855" s="1"/>
  <c r="O1856" s="1"/>
  <c r="O1857" s="1"/>
  <c r="O1858" s="1"/>
  <c r="O1859" s="1"/>
  <c r="O1860" s="1"/>
  <c r="O1861" s="1"/>
  <c r="O1862" s="1"/>
  <c r="O1863" s="1"/>
  <c r="O1864" s="1"/>
  <c r="O1865" s="1"/>
  <c r="O1866" s="1"/>
  <c r="O1867" s="1"/>
  <c r="O1868" s="1"/>
  <c r="O1869" s="1"/>
  <c r="O1870" s="1"/>
  <c r="O1871" s="1"/>
  <c r="O1872" s="1"/>
  <c r="O1873" s="1"/>
  <c r="O1874" s="1"/>
  <c r="O1875" s="1"/>
  <c r="O1876" s="1"/>
  <c r="O1877" s="1"/>
  <c r="O1878" s="1"/>
  <c r="O1879" s="1"/>
  <c r="O1880" s="1"/>
  <c r="O1881" s="1"/>
  <c r="O1882" s="1"/>
  <c r="O1883" s="1"/>
  <c r="O1884" s="1"/>
  <c r="O1885" s="1"/>
  <c r="O1886" s="1"/>
  <c r="O1887" s="1"/>
  <c r="O1888" s="1"/>
  <c r="O1889" s="1"/>
  <c r="O1890" s="1"/>
  <c r="O1891" s="1"/>
  <c r="O1892" s="1"/>
  <c r="O1893" s="1"/>
  <c r="O1894" s="1"/>
  <c r="O1895" s="1"/>
  <c r="O1896" s="1"/>
  <c r="O1897" s="1"/>
  <c r="O1898" s="1"/>
  <c r="O1899" s="1"/>
  <c r="O1900" s="1"/>
  <c r="O1901" s="1"/>
  <c r="O1902" s="1"/>
  <c r="O1903" s="1"/>
  <c r="O1904" s="1"/>
  <c r="O1905" s="1"/>
  <c r="O1906" s="1"/>
  <c r="O1907" s="1"/>
  <c r="O1908" s="1"/>
  <c r="O1909" s="1"/>
  <c r="O1910" s="1"/>
  <c r="O1911" s="1"/>
  <c r="O1912" s="1"/>
  <c r="O1913" s="1"/>
  <c r="O1914" s="1"/>
  <c r="O1915" s="1"/>
  <c r="O1916" s="1"/>
  <c r="O1917" s="1"/>
  <c r="O1918" s="1"/>
  <c r="O1919" s="1"/>
  <c r="O1920" s="1"/>
  <c r="O1921" s="1"/>
  <c r="O1922" s="1"/>
  <c r="O1923" s="1"/>
  <c r="O1924" s="1"/>
  <c r="O1925" s="1"/>
  <c r="O1926" s="1"/>
  <c r="O1927" s="1"/>
  <c r="O1928" s="1"/>
  <c r="O1929" s="1"/>
  <c r="O1930" s="1"/>
  <c r="O1931" s="1"/>
  <c r="O1932" s="1"/>
  <c r="O1933" s="1"/>
  <c r="O1934" s="1"/>
  <c r="O1935" s="1"/>
  <c r="O1936" s="1"/>
  <c r="O1937" s="1"/>
  <c r="O1938" s="1"/>
  <c r="O1939" s="1"/>
  <c r="O1940" s="1"/>
  <c r="O1941" s="1"/>
  <c r="O1942" s="1"/>
  <c r="O1943" s="1"/>
  <c r="O1944" s="1"/>
  <c r="O1945" s="1"/>
  <c r="O1946" s="1"/>
  <c r="O1947" s="1"/>
  <c r="O1948" s="1"/>
  <c r="O1949" s="1"/>
  <c r="O1950" s="1"/>
  <c r="O1951" s="1"/>
  <c r="O1952" s="1"/>
  <c r="O1953" s="1"/>
  <c r="O1954" s="1"/>
  <c r="O1955" s="1"/>
  <c r="O1956" s="1"/>
  <c r="O1957" s="1"/>
  <c r="O1958" s="1"/>
  <c r="O1959" s="1"/>
  <c r="F51" l="1"/>
  <c r="F49"/>
</calcChain>
</file>

<file path=xl/sharedStrings.xml><?xml version="1.0" encoding="utf-8"?>
<sst xmlns="http://schemas.openxmlformats.org/spreadsheetml/2006/main" count="112" uniqueCount="84">
  <si>
    <t>I</t>
  </si>
  <si>
    <t>Model:</t>
  </si>
  <si>
    <t>Where:</t>
  </si>
  <si>
    <t>Parameter</t>
  </si>
  <si>
    <t>Value</t>
  </si>
  <si>
    <t>Light compensation point</t>
  </si>
  <si>
    <t>Upper</t>
  </si>
  <si>
    <t>Lower</t>
  </si>
  <si>
    <t>3 - Insert the respective net photosynthesis rate data in the "B" column, from B20 cell up to B34 cell.</t>
  </si>
  <si>
    <t>2 - Insert the photosynthetic photon flux density data in the "A" column, from the A20 cell up to A34 cell.</t>
  </si>
  <si>
    <t>Light saturation point</t>
  </si>
  <si>
    <t>Note: all the numbers in black colour must be written by the users previously, and all the numbers in red colour come from the solution after running the program.</t>
  </si>
  <si>
    <t>the same values previously inserted in the B column, betwenn B20 and B34 cells. However, in this case, it is necessary that the users insert these values correctly,</t>
  </si>
  <si>
    <t>Differences</t>
  </si>
  <si>
    <t>Sequence of</t>
  </si>
  <si>
    <r>
      <rPr>
        <sz val="10"/>
        <rFont val="Symbol"/>
        <family val="1"/>
        <charset val="2"/>
      </rPr>
      <t>D</t>
    </r>
    <r>
      <rPr>
        <sz val="10"/>
        <rFont val="Arial"/>
        <family val="2"/>
      </rPr>
      <t>(CO</t>
    </r>
    <r>
      <rPr>
        <vertAlign val="subscript"/>
        <sz val="10"/>
        <rFont val="Arial"/>
        <family val="2"/>
      </rPr>
      <t>2</t>
    </r>
    <r>
      <rPr>
        <sz val="10"/>
        <rFont val="Arial"/>
        <family val="2"/>
      </rPr>
      <t>) noise =</t>
    </r>
  </si>
  <si>
    <t>Flux =</t>
  </si>
  <si>
    <t>Leaf area =</t>
  </si>
  <si>
    <t xml:space="preserve">4 - All the limits employed to the regression parameters are presented in the A37 to C41 square, but they can be changed depending on the users' desire. </t>
  </si>
  <si>
    <r>
      <t>Light-saturated net CO</t>
    </r>
    <r>
      <rPr>
        <b/>
        <vertAlign val="subscript"/>
        <sz val="10"/>
        <rFont val="Arial"/>
        <family val="2"/>
      </rPr>
      <t>2</t>
    </r>
    <r>
      <rPr>
        <b/>
        <sz val="10"/>
        <rFont val="Arial"/>
        <family val="2"/>
      </rPr>
      <t xml:space="preserve"> uptake</t>
    </r>
  </si>
  <si>
    <t>Parameters and variables estimates</t>
  </si>
  <si>
    <t>The figures in the right were drawn using data from this table</t>
  </si>
  <si>
    <t>Chosen limits for regression parameters</t>
  </si>
  <si>
    <t>Intrumental Information</t>
  </si>
  <si>
    <r>
      <rPr>
        <b/>
        <i/>
        <sz val="10"/>
        <rFont val="Arial"/>
        <family val="2"/>
      </rPr>
      <t>P</t>
    </r>
    <r>
      <rPr>
        <b/>
        <vertAlign val="subscript"/>
        <sz val="10"/>
        <rFont val="Arial"/>
        <family val="2"/>
      </rPr>
      <t>N</t>
    </r>
  </si>
  <si>
    <r>
      <rPr>
        <b/>
        <i/>
        <sz val="10"/>
        <rFont val="Arial"/>
        <family val="2"/>
      </rPr>
      <t>P</t>
    </r>
    <r>
      <rPr>
        <b/>
        <vertAlign val="subscript"/>
        <sz val="10"/>
        <rFont val="Arial"/>
        <family val="2"/>
      </rPr>
      <t>N</t>
    </r>
    <r>
      <rPr>
        <b/>
        <sz val="10"/>
        <rFont val="Arial"/>
        <family val="2"/>
      </rPr>
      <t xml:space="preserve"> fitted</t>
    </r>
  </si>
  <si>
    <r>
      <rPr>
        <b/>
        <i/>
        <sz val="10"/>
        <rFont val="Arial"/>
        <family val="2"/>
      </rPr>
      <t>R</t>
    </r>
    <r>
      <rPr>
        <b/>
        <vertAlign val="superscript"/>
        <sz val="10"/>
        <rFont val="Arial"/>
        <family val="2"/>
      </rPr>
      <t>2</t>
    </r>
  </si>
  <si>
    <t>Sum of the squares of the errors</t>
  </si>
  <si>
    <t xml:space="preserve">Squares of </t>
  </si>
  <si>
    <t>the errors</t>
  </si>
  <si>
    <r>
      <rPr>
        <i/>
        <sz val="10"/>
        <rFont val="Arial"/>
        <family val="2"/>
      </rPr>
      <t>P</t>
    </r>
    <r>
      <rPr>
        <vertAlign val="subscript"/>
        <sz val="10"/>
        <rFont val="Arial"/>
        <family val="2"/>
      </rPr>
      <t>N</t>
    </r>
    <r>
      <rPr>
        <sz val="10"/>
        <rFont val="Arial"/>
        <family val="2"/>
      </rPr>
      <t xml:space="preserve"> = net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</si>
  <si>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P</t>
    </r>
    <r>
      <rPr>
        <vertAlign val="subscript"/>
        <sz val="10"/>
        <rFont val="Arial"/>
        <family val="2"/>
      </rPr>
      <t>gmax</t>
    </r>
    <r>
      <rPr>
        <sz val="10"/>
        <rFont val="Arial"/>
        <family val="2"/>
      </rPr>
      <t xml:space="preserve"> = maximum gross photosynthesis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</si>
  <si>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t>
    </r>
    <r>
      <rPr>
        <b/>
        <sz val="10"/>
        <rFont val="Symbol"/>
        <family val="1"/>
        <charset val="2"/>
      </rPr>
      <t>m</t>
    </r>
    <r>
      <rPr>
        <b/>
        <sz val="10"/>
        <rFont val="Arial"/>
        <family val="2"/>
      </rPr>
      <t>mol (photons)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</si>
  <si>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t>[</t>
    </r>
    <r>
      <rPr>
        <b/>
        <sz val="10"/>
        <rFont val="Symbol"/>
        <family val="1"/>
        <charset val="2"/>
      </rPr>
      <t>m</t>
    </r>
    <r>
      <rPr>
        <b/>
        <sz val="10"/>
        <rFont val="Arial"/>
        <family val="2"/>
      </rPr>
      <t>mol (CO</t>
    </r>
    <r>
      <rPr>
        <b/>
        <vertAlign val="subscript"/>
        <sz val="10"/>
        <rFont val="Arial"/>
        <family val="2"/>
      </rPr>
      <t>2</t>
    </r>
    <r>
      <rPr>
        <b/>
        <sz val="10"/>
        <rFont val="Arial"/>
        <family val="2"/>
      </rPr>
      <t>) m</t>
    </r>
    <r>
      <rPr>
        <b/>
        <vertAlign val="superscript"/>
        <sz val="10"/>
        <rFont val="Arial"/>
        <family val="2"/>
      </rPr>
      <t>-2</t>
    </r>
    <r>
      <rPr>
        <b/>
        <sz val="10"/>
        <rFont val="Arial"/>
        <family val="2"/>
      </rPr>
      <t xml:space="preserve"> s</t>
    </r>
    <r>
      <rPr>
        <b/>
        <vertAlign val="superscript"/>
        <sz val="10"/>
        <rFont val="Arial"/>
        <family val="2"/>
      </rPr>
      <t>-1</t>
    </r>
    <r>
      <rPr>
        <b/>
        <sz val="10"/>
        <rFont val="Arial"/>
        <family val="2"/>
      </rPr>
      <t>]</t>
    </r>
  </si>
  <si>
    <r>
      <rPr>
        <i/>
        <sz val="10"/>
        <rFont val="Arial"/>
        <family val="2"/>
      </rPr>
      <t>P</t>
    </r>
    <r>
      <rPr>
        <vertAlign val="subscript"/>
        <sz val="10"/>
        <rFont val="Arial"/>
        <family val="2"/>
      </rPr>
      <t>gmax</t>
    </r>
    <r>
      <rPr>
        <sz val="10"/>
        <rFont val="Arial"/>
        <family val="2"/>
      </rPr>
      <t xml:space="preserve"> = </t>
    </r>
  </si>
  <si>
    <r>
      <rPr>
        <i/>
        <sz val="10"/>
        <rFont val="Arial"/>
        <family val="2"/>
      </rPr>
      <t>R</t>
    </r>
    <r>
      <rPr>
        <vertAlign val="subscript"/>
        <sz val="10"/>
        <rFont val="Arial"/>
        <family val="2"/>
      </rPr>
      <t>D</t>
    </r>
    <r>
      <rPr>
        <sz val="10"/>
        <rFont val="Arial"/>
        <family val="2"/>
      </rPr>
      <t xml:space="preserve"> =</t>
    </r>
  </si>
  <si>
    <r>
      <t>D</t>
    </r>
    <r>
      <rPr>
        <i/>
        <sz val="10"/>
        <rFont val="Arial"/>
        <family val="2"/>
      </rPr>
      <t>P</t>
    </r>
    <r>
      <rPr>
        <vertAlign val="subscript"/>
        <sz val="10"/>
        <rFont val="Arial"/>
        <family val="2"/>
      </rPr>
      <t>N</t>
    </r>
    <r>
      <rPr>
        <sz val="10"/>
        <rFont val="Arial"/>
        <family val="2"/>
      </rPr>
      <t xml:space="preserve"> calculated =</t>
    </r>
  </si>
  <si>
    <t>Unity</t>
  </si>
  <si>
    <r>
      <rPr>
        <sz val="10"/>
        <color indexed="10"/>
        <rFont val="Symbol"/>
        <family val="1"/>
        <charset val="2"/>
      </rPr>
      <t>m</t>
    </r>
    <r>
      <rPr>
        <sz val="10"/>
        <color indexed="10"/>
        <rFont val="Arial"/>
        <family val="2"/>
      </rPr>
      <t>mol (CO</t>
    </r>
    <r>
      <rPr>
        <vertAlign val="subscript"/>
        <sz val="10"/>
        <color indexed="10"/>
        <rFont val="Arial"/>
        <family val="2"/>
      </rPr>
      <t>2</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</si>
  <si>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mol</t>
    </r>
    <r>
      <rPr>
        <vertAlign val="superscript"/>
        <sz val="10"/>
        <color rgb="FFFF0000"/>
        <rFont val="Arial"/>
        <family val="2"/>
      </rPr>
      <t>-1</t>
    </r>
    <r>
      <rPr>
        <sz val="10"/>
        <color rgb="FFFF0000"/>
        <rFont val="Arial"/>
        <family val="2"/>
      </rPr>
      <t xml:space="preserve"> (air)</t>
    </r>
  </si>
  <si>
    <r>
      <t>cm</t>
    </r>
    <r>
      <rPr>
        <vertAlign val="superscript"/>
        <sz val="10"/>
        <color rgb="FFFF0000"/>
        <rFont val="Arial"/>
        <family val="2"/>
      </rPr>
      <t>2</t>
    </r>
  </si>
  <si>
    <r>
      <rPr>
        <i/>
        <sz val="10"/>
        <rFont val="Arial"/>
        <family val="2"/>
      </rPr>
      <t>I</t>
    </r>
    <r>
      <rPr>
        <vertAlign val="subscript"/>
        <sz val="10"/>
        <rFont val="Arial"/>
        <family val="2"/>
      </rPr>
      <t xml:space="preserve">comp </t>
    </r>
    <r>
      <rPr>
        <sz val="10"/>
        <rFont val="Arial"/>
        <family val="2"/>
      </rPr>
      <t>=</t>
    </r>
  </si>
  <si>
    <r>
      <rPr>
        <i/>
        <sz val="10"/>
        <rFont val="Arial"/>
        <family val="2"/>
      </rPr>
      <t>I</t>
    </r>
    <r>
      <rPr>
        <vertAlign val="subscript"/>
        <sz val="10"/>
        <rFont val="Arial"/>
        <family val="2"/>
      </rPr>
      <t>sat(50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</si>
  <si>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sat(85) </t>
    </r>
    <r>
      <rPr>
        <sz val="10"/>
        <rFont val="Arial"/>
        <family val="2"/>
      </rPr>
      <t>=</t>
    </r>
  </si>
  <si>
    <r>
      <rPr>
        <i/>
        <sz val="10"/>
        <rFont val="Arial"/>
        <family val="2"/>
      </rPr>
      <t>I</t>
    </r>
    <r>
      <rPr>
        <vertAlign val="subscript"/>
        <sz val="10"/>
        <rFont val="Arial"/>
        <family val="2"/>
      </rPr>
      <t>sat(90</t>
    </r>
    <r>
      <rPr>
        <sz val="10"/>
        <rFont val="Arial"/>
        <family val="2"/>
      </rPr>
      <t>)</t>
    </r>
    <r>
      <rPr>
        <vertAlign val="subscript"/>
        <sz val="10"/>
        <rFont val="Arial"/>
        <family val="2"/>
      </rPr>
      <t xml:space="preserve"> </t>
    </r>
    <r>
      <rPr>
        <sz val="10"/>
        <rFont val="Arial"/>
        <family val="2"/>
      </rPr>
      <t>=</t>
    </r>
  </si>
  <si>
    <r>
      <rPr>
        <i/>
        <sz val="10"/>
        <rFont val="Arial"/>
        <family val="2"/>
      </rPr>
      <t>I</t>
    </r>
    <r>
      <rPr>
        <vertAlign val="subscript"/>
        <sz val="10"/>
        <rFont val="Arial"/>
        <family val="2"/>
      </rPr>
      <t xml:space="preserve">sat(95) </t>
    </r>
    <r>
      <rPr>
        <sz val="10"/>
        <rFont val="Arial"/>
        <family val="2"/>
      </rPr>
      <t>=</t>
    </r>
  </si>
  <si>
    <r>
      <rPr>
        <i/>
        <sz val="10"/>
        <rFont val="Arial"/>
        <family val="2"/>
      </rPr>
      <t>I</t>
    </r>
    <r>
      <rPr>
        <vertAlign val="subscript"/>
        <sz val="10"/>
        <rFont val="Arial"/>
        <family val="2"/>
      </rPr>
      <t xml:space="preserve">max </t>
    </r>
    <r>
      <rPr>
        <sz val="10"/>
        <rFont val="Arial"/>
        <family val="2"/>
      </rPr>
      <t>=</t>
    </r>
  </si>
  <si>
    <r>
      <rPr>
        <b/>
        <i/>
        <sz val="10"/>
        <rFont val="Arial"/>
        <family val="2"/>
      </rPr>
      <t>P</t>
    </r>
    <r>
      <rPr>
        <b/>
        <vertAlign val="subscript"/>
        <sz val="10"/>
        <rFont val="Arial"/>
        <family val="2"/>
      </rPr>
      <t>N</t>
    </r>
    <r>
      <rPr>
        <b/>
        <sz val="10"/>
        <rFont val="Arial"/>
        <family val="2"/>
      </rPr>
      <t xml:space="preserve"> measured</t>
    </r>
  </si>
  <si>
    <r>
      <t>[</t>
    </r>
    <r>
      <rPr>
        <b/>
        <sz val="10"/>
        <rFont val="Symbol"/>
        <family val="1"/>
        <charset val="2"/>
      </rPr>
      <t>m</t>
    </r>
    <r>
      <rPr>
        <b/>
        <sz val="10"/>
        <rFont val="Arial"/>
        <family val="2"/>
      </rPr>
      <t>mol (CO</t>
    </r>
    <r>
      <rPr>
        <b/>
        <vertAlign val="subscript"/>
        <sz val="10"/>
        <rFont val="Arial"/>
        <family val="2"/>
      </rPr>
      <t>2</t>
    </r>
    <r>
      <rPr>
        <b/>
        <sz val="10"/>
        <rFont val="Arial"/>
        <family val="2"/>
      </rPr>
      <t xml:space="preserve">) </t>
    </r>
    <r>
      <rPr>
        <b/>
        <sz val="10"/>
        <rFont val="Symbol"/>
        <family val="1"/>
        <charset val="2"/>
      </rPr>
      <t>m</t>
    </r>
    <r>
      <rPr>
        <b/>
        <sz val="10"/>
        <rFont val="Arial"/>
        <family val="2"/>
      </rPr>
      <t>mol</t>
    </r>
    <r>
      <rPr>
        <b/>
        <vertAlign val="superscript"/>
        <sz val="10"/>
        <rFont val="Arial"/>
        <family val="2"/>
      </rPr>
      <t>-1</t>
    </r>
    <r>
      <rPr>
        <b/>
        <sz val="10"/>
        <rFont val="Arial"/>
        <family val="2"/>
      </rPr>
      <t>(photons)]</t>
    </r>
  </si>
  <si>
    <r>
      <rPr>
        <b/>
        <sz val="10"/>
        <rFont val="Symbol"/>
        <family val="1"/>
        <charset val="2"/>
      </rPr>
      <t>D</t>
    </r>
    <r>
      <rPr>
        <b/>
        <i/>
        <sz val="10"/>
        <rFont val="Arial"/>
        <family val="2"/>
      </rPr>
      <t>P</t>
    </r>
    <r>
      <rPr>
        <b/>
        <vertAlign val="subscript"/>
        <sz val="10"/>
        <rFont val="Arial"/>
        <family val="2"/>
      </rPr>
      <t>N</t>
    </r>
    <r>
      <rPr>
        <b/>
        <sz val="10"/>
        <rFont val="Arial"/>
        <family val="2"/>
      </rPr>
      <t>/50 &gt;= noise</t>
    </r>
  </si>
  <si>
    <r>
      <rPr>
        <b/>
        <i/>
        <sz val="10"/>
        <rFont val="Arial"/>
        <family val="2"/>
      </rPr>
      <t>I</t>
    </r>
    <r>
      <rPr>
        <b/>
        <sz val="10"/>
        <rFont val="Arial"/>
        <family val="2"/>
      </rPr>
      <t xml:space="preserve"> to calculate</t>
    </r>
  </si>
  <si>
    <r>
      <rPr>
        <b/>
        <i/>
        <sz val="10"/>
        <rFont val="Arial"/>
        <family val="2"/>
      </rPr>
      <t>P</t>
    </r>
    <r>
      <rPr>
        <b/>
        <vertAlign val="subscript"/>
        <sz val="10"/>
        <rFont val="Arial"/>
        <family val="2"/>
      </rPr>
      <t>N</t>
    </r>
    <r>
      <rPr>
        <b/>
        <sz val="10"/>
        <rFont val="Arial"/>
        <family val="2"/>
      </rPr>
      <t xml:space="preserve"> to calculate</t>
    </r>
  </si>
  <si>
    <r>
      <t xml:space="preserve">1 - There is a possibility to insert 15 pair of data, which is enought to obtain a well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curve.</t>
    </r>
  </si>
  <si>
    <r>
      <t xml:space="preserve">5 - The A43 to C48 square has to be used in order to find minimal value of net photosynthesis rate that represents the instrumental noise and is used to find </t>
    </r>
    <r>
      <rPr>
        <i/>
        <sz val="10"/>
        <rFont val="Arial"/>
        <family val="2"/>
      </rPr>
      <t>I</t>
    </r>
    <r>
      <rPr>
        <vertAlign val="subscript"/>
        <sz val="10"/>
        <rFont val="Arial"/>
        <family val="2"/>
      </rPr>
      <t>max</t>
    </r>
    <r>
      <rPr>
        <sz val="10"/>
        <rFont val="Arial"/>
        <family val="2"/>
      </rPr>
      <t xml:space="preserve"> for a 50 </t>
    </r>
    <r>
      <rPr>
        <sz val="10"/>
        <rFont val="Symbol"/>
        <family val="1"/>
        <charset val="2"/>
      </rPr>
      <t>m</t>
    </r>
    <r>
      <rPr>
        <sz val="10"/>
        <rFont val="Arial"/>
        <family val="2"/>
      </rPr>
      <t>mol (photons) m</t>
    </r>
    <r>
      <rPr>
        <vertAlign val="superscript"/>
        <sz val="10"/>
        <rFont val="Arial"/>
        <family val="2"/>
      </rPr>
      <t xml:space="preserve">-2 </t>
    </r>
    <r>
      <rPr>
        <sz val="10"/>
        <rFont val="Arial"/>
        <family val="2"/>
      </rPr>
      <t>s</t>
    </r>
    <r>
      <rPr>
        <vertAlign val="superscript"/>
        <sz val="10"/>
        <rFont val="Arial"/>
        <family val="2"/>
      </rPr>
      <t>-1</t>
    </r>
    <r>
      <rPr>
        <sz val="10"/>
        <rFont val="Arial"/>
        <family val="2"/>
      </rPr>
      <t xml:space="preserve">  interval in </t>
    </r>
    <r>
      <rPr>
        <i/>
        <sz val="10"/>
        <rFont val="Arial"/>
        <family val="2"/>
      </rPr>
      <t>I</t>
    </r>
    <r>
      <rPr>
        <sz val="10"/>
        <rFont val="Arial"/>
        <family val="2"/>
      </rPr>
      <t xml:space="preserve">. The </t>
    </r>
  </si>
  <si>
    <r>
      <t>CO</t>
    </r>
    <r>
      <rPr>
        <vertAlign val="subscript"/>
        <sz val="10"/>
        <rFont val="Arial"/>
        <family val="2"/>
      </rPr>
      <t>2</t>
    </r>
    <r>
      <rPr>
        <sz val="10"/>
        <rFont val="Arial"/>
        <family val="2"/>
      </rPr>
      <t xml:space="preserve"> concentration difference between IRGAs (</t>
    </r>
    <r>
      <rPr>
        <sz val="10"/>
        <rFont val="Symbol"/>
        <family val="1"/>
        <charset val="2"/>
      </rPr>
      <t>D</t>
    </r>
    <r>
      <rPr>
        <sz val="10"/>
        <rFont val="Arial"/>
        <family val="2"/>
      </rPr>
      <t>CO</t>
    </r>
    <r>
      <rPr>
        <vertAlign val="subscript"/>
        <sz val="10"/>
        <rFont val="Arial"/>
        <family val="2"/>
      </rPr>
      <t>2</t>
    </r>
    <r>
      <rPr>
        <sz val="10"/>
        <rFont val="Arial"/>
        <family val="2"/>
      </rPr>
      <t>) is given in</t>
    </r>
    <r>
      <rPr>
        <sz val="10"/>
        <rFont val="Symbol"/>
        <family val="1"/>
        <charset val="2"/>
      </rPr>
      <t xml:space="preserve"> m</t>
    </r>
    <r>
      <rPr>
        <sz val="10"/>
        <rFont val="Arial"/>
        <family val="2"/>
      </rPr>
      <t>mol (CO</t>
    </r>
    <r>
      <rPr>
        <vertAlign val="subscript"/>
        <sz val="10"/>
        <rFont val="Arial"/>
        <family val="2"/>
      </rPr>
      <t>2</t>
    </r>
    <r>
      <rPr>
        <sz val="10"/>
        <rFont val="Arial"/>
        <family val="2"/>
      </rPr>
      <t>) mol</t>
    </r>
    <r>
      <rPr>
        <vertAlign val="superscript"/>
        <sz val="10"/>
        <rFont val="Arial"/>
        <family val="2"/>
      </rPr>
      <t>-1</t>
    </r>
    <r>
      <rPr>
        <sz val="10"/>
        <rFont val="Arial"/>
        <family val="2"/>
      </rPr>
      <t xml:space="preserve"> (air), the flux in </t>
    </r>
    <r>
      <rPr>
        <sz val="10"/>
        <rFont val="Symbol"/>
        <family val="1"/>
        <charset val="2"/>
      </rPr>
      <t>m</t>
    </r>
    <r>
      <rPr>
        <sz val="10"/>
        <rFont val="Arial"/>
        <family val="2"/>
      </rPr>
      <t>mol (air) s</t>
    </r>
    <r>
      <rPr>
        <vertAlign val="superscript"/>
        <sz val="10"/>
        <rFont val="Arial"/>
        <family val="2"/>
      </rPr>
      <t>-1</t>
    </r>
    <r>
      <rPr>
        <sz val="10"/>
        <rFont val="Arial"/>
        <family val="2"/>
      </rPr>
      <t>, and the leaf area in cm</t>
    </r>
    <r>
      <rPr>
        <vertAlign val="superscript"/>
        <sz val="10"/>
        <rFont val="Arial"/>
        <family val="2"/>
      </rPr>
      <t>2</t>
    </r>
    <r>
      <rPr>
        <sz val="10"/>
        <rFont val="Arial"/>
        <family val="2"/>
      </rPr>
      <t>.</t>
    </r>
  </si>
  <si>
    <r>
      <rPr>
        <sz val="10"/>
        <color rgb="FFFF0000"/>
        <rFont val="Symbol"/>
        <family val="1"/>
        <charset val="2"/>
      </rPr>
      <t>m</t>
    </r>
    <r>
      <rPr>
        <sz val="10"/>
        <color rgb="FFFF0000"/>
        <rFont val="Arial"/>
        <family val="2"/>
      </rPr>
      <t>mol (air) s</t>
    </r>
    <r>
      <rPr>
        <vertAlign val="superscript"/>
        <sz val="10"/>
        <color rgb="FFFF0000"/>
        <rFont val="Arial"/>
        <family val="2"/>
      </rPr>
      <t>-1</t>
    </r>
  </si>
  <si>
    <r>
      <rPr>
        <sz val="10"/>
        <color indexed="10"/>
        <rFont val="Symbol"/>
        <family val="1"/>
        <charset val="2"/>
      </rPr>
      <t>m</t>
    </r>
    <r>
      <rPr>
        <sz val="10"/>
        <color indexed="10"/>
        <rFont val="Arial"/>
        <family val="2"/>
      </rPr>
      <t>mol (photons</t>
    </r>
    <r>
      <rPr>
        <sz val="10"/>
        <color indexed="10"/>
        <rFont val="Arial"/>
        <family val="2"/>
      </rPr>
      <t>) m</t>
    </r>
    <r>
      <rPr>
        <vertAlign val="superscript"/>
        <sz val="10"/>
        <color indexed="10"/>
        <rFont val="Arial"/>
        <family val="2"/>
      </rPr>
      <t>-2</t>
    </r>
    <r>
      <rPr>
        <sz val="10"/>
        <color indexed="10"/>
        <rFont val="Arial"/>
        <family val="2"/>
      </rPr>
      <t xml:space="preserve"> s</t>
    </r>
    <r>
      <rPr>
        <vertAlign val="superscript"/>
        <sz val="10"/>
        <color indexed="10"/>
        <rFont val="Arial"/>
        <family val="2"/>
      </rPr>
      <t>-1</t>
    </r>
  </si>
  <si>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 </t>
    </r>
  </si>
  <si>
    <r>
      <t xml:space="preserve">Quantum yield at specific </t>
    </r>
    <r>
      <rPr>
        <b/>
        <i/>
        <sz val="10"/>
        <rFont val="Arial"/>
        <family val="2"/>
      </rPr>
      <t>I</t>
    </r>
  </si>
  <si>
    <r>
      <rPr>
        <sz val="10"/>
        <color rgb="FFFF0000"/>
        <rFont val="Symbol"/>
        <family val="1"/>
        <charset val="2"/>
      </rPr>
      <t>m</t>
    </r>
    <r>
      <rPr>
        <sz val="10"/>
        <color rgb="FFFF0000"/>
        <rFont val="Arial"/>
        <family val="2"/>
      </rPr>
      <t>mol (CO</t>
    </r>
    <r>
      <rPr>
        <vertAlign val="subscript"/>
        <sz val="10"/>
        <color rgb="FFFF0000"/>
        <rFont val="Arial"/>
        <family val="2"/>
      </rPr>
      <t>2</t>
    </r>
    <r>
      <rPr>
        <sz val="10"/>
        <color rgb="FFFF0000"/>
        <rFont val="Arial"/>
        <family val="2"/>
      </rPr>
      <t xml:space="preserve">) </t>
    </r>
    <r>
      <rPr>
        <sz val="10"/>
        <color rgb="FFFF0000"/>
        <rFont val="Symbol"/>
        <family val="1"/>
        <charset val="2"/>
      </rPr>
      <t>m</t>
    </r>
    <r>
      <rPr>
        <sz val="10"/>
        <color rgb="FFFF0000"/>
        <rFont val="Arial"/>
        <family val="2"/>
      </rPr>
      <t>mol</t>
    </r>
    <r>
      <rPr>
        <vertAlign val="superscript"/>
        <sz val="10"/>
        <color rgb="FFFF0000"/>
        <rFont val="Arial"/>
        <family val="2"/>
      </rPr>
      <t>-1</t>
    </r>
    <r>
      <rPr>
        <sz val="10"/>
        <color rgb="FFFF0000"/>
        <rFont val="Arial"/>
        <family val="2"/>
      </rPr>
      <t xml:space="preserve"> (photons)</t>
    </r>
  </si>
  <si>
    <r>
      <t xml:space="preserve">9 - The J7 to M2009 saquare has the data used to draw the figures (curves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t>
    </r>
    <r>
      <rPr>
        <sz val="10"/>
        <rFont val="Arial"/>
        <family val="2"/>
      </rPr>
      <t>/</t>
    </r>
    <r>
      <rPr>
        <i/>
        <sz val="10"/>
        <rFont val="Arial"/>
        <family val="2"/>
      </rPr>
      <t>I</t>
    </r>
    <r>
      <rPr>
        <sz val="10"/>
        <rFont val="Arial"/>
        <family val="2"/>
      </rPr>
      <t>). In this square, all the values at the K column must be inserted by the users. They are exatly</t>
    </r>
  </si>
  <si>
    <r>
      <t xml:space="preserve">taking into account the respective photosynthetic photon flux density for each one of the data. This procedure allows the measured data to be presented in the figure with the fitted </t>
    </r>
    <r>
      <rPr>
        <i/>
        <sz val="10"/>
        <rFont val="Arial"/>
        <family val="2"/>
      </rPr>
      <t>P</t>
    </r>
    <r>
      <rPr>
        <vertAlign val="subscript"/>
        <sz val="10"/>
        <rFont val="Arial"/>
        <family val="2"/>
      </rPr>
      <t>N</t>
    </r>
    <r>
      <rPr>
        <sz val="10"/>
        <rFont val="Arial"/>
        <family val="2"/>
      </rPr>
      <t>/</t>
    </r>
    <r>
      <rPr>
        <i/>
        <sz val="10"/>
        <rFont val="Arial"/>
        <family val="2"/>
      </rPr>
      <t>I</t>
    </r>
    <r>
      <rPr>
        <sz val="10"/>
        <rFont val="Arial"/>
        <family val="2"/>
      </rPr>
      <t xml:space="preserve"> regression.</t>
    </r>
  </si>
  <si>
    <r>
      <t xml:space="preserve">10 - The E18 to E20 saquare present the coefficient of determination for the regression, calculated as the square of the linear correlation coefficient between the original and the estimates of </t>
    </r>
    <r>
      <rPr>
        <i/>
        <sz val="10"/>
        <rFont val="Arial"/>
        <family val="2"/>
      </rPr>
      <t>P</t>
    </r>
    <r>
      <rPr>
        <vertAlign val="subscript"/>
        <sz val="10"/>
        <rFont val="Arial"/>
        <family val="2"/>
      </rPr>
      <t>N</t>
    </r>
    <r>
      <rPr>
        <sz val="10"/>
        <rFont val="Arial"/>
        <family val="2"/>
      </rPr>
      <t xml:space="preserve"> values. </t>
    </r>
  </si>
  <si>
    <r>
      <t xml:space="preserve">Nevertheless, the users must take into account that for non-linear regressions, </t>
    </r>
    <r>
      <rPr>
        <i/>
        <sz val="10"/>
        <rFont val="Arial"/>
        <family val="2"/>
      </rPr>
      <t>R</t>
    </r>
    <r>
      <rPr>
        <vertAlign val="superscript"/>
        <sz val="10"/>
        <rFont val="Arial"/>
        <family val="2"/>
      </rPr>
      <t>2</t>
    </r>
    <r>
      <rPr>
        <sz val="10"/>
        <rFont val="Arial"/>
        <family val="2"/>
      </rPr>
      <t xml:space="preserve"> has no an obvious meaning.</t>
    </r>
  </si>
  <si>
    <r>
      <t xml:space="preserve">11 - The square N7 to O1958 are only a simple way that helps finding </t>
    </r>
    <r>
      <rPr>
        <i/>
        <sz val="10"/>
        <rFont val="Arial"/>
        <family val="2"/>
      </rPr>
      <t>I</t>
    </r>
    <r>
      <rPr>
        <vertAlign val="subscript"/>
        <sz val="10"/>
        <rFont val="Arial"/>
        <family val="2"/>
      </rPr>
      <t>max</t>
    </r>
    <r>
      <rPr>
        <sz val="10"/>
        <rFont val="Arial"/>
        <family val="2"/>
      </rPr>
      <t>.</t>
    </r>
  </si>
  <si>
    <t>6 - Execute the command "Solve" at the "Solver" utility, which is found in the "Data" of the Excel main menu. After that you are asked to "maintain solver solution" or "restore original data". Select the first option.</t>
  </si>
  <si>
    <r>
      <t xml:space="preserve">Reference: </t>
    </r>
    <r>
      <rPr>
        <sz val="10"/>
        <rFont val="Arial"/>
        <family val="2"/>
      </rPr>
      <t>Baly, E.C.C.:</t>
    </r>
    <r>
      <rPr>
        <b/>
        <sz val="10"/>
        <rFont val="Arial"/>
        <family val="2"/>
      </rPr>
      <t xml:space="preserve"> </t>
    </r>
    <r>
      <rPr>
        <sz val="10"/>
        <rFont val="Arial"/>
        <family val="2"/>
      </rPr>
      <t>The kinetics of photosynthesis. -</t>
    </r>
    <r>
      <rPr>
        <b/>
        <sz val="10"/>
        <rFont val="Arial"/>
        <family val="2"/>
      </rPr>
      <t xml:space="preserve"> </t>
    </r>
    <r>
      <rPr>
        <i/>
        <sz val="10"/>
        <rFont val="Arial"/>
        <family val="2"/>
      </rPr>
      <t xml:space="preserve">Proc. R. Soc. Lond. </t>
    </r>
    <r>
      <rPr>
        <b/>
        <i/>
        <sz val="10"/>
        <rFont val="Arial"/>
        <family val="2"/>
      </rPr>
      <t>B</t>
    </r>
    <r>
      <rPr>
        <b/>
        <sz val="10"/>
        <rFont val="Arial"/>
        <family val="2"/>
      </rPr>
      <t xml:space="preserve"> 117</t>
    </r>
    <r>
      <rPr>
        <sz val="10"/>
        <rFont val="Arial"/>
        <family val="2"/>
      </rPr>
      <t>: 218-239, 1935.</t>
    </r>
  </si>
  <si>
    <t>7 - The solution will generate all the regression parameters, which are listed in the E37 to G41 square.</t>
  </si>
  <si>
    <r>
      <rPr>
        <i/>
        <sz val="10"/>
        <rFont val="Arial"/>
        <family val="2"/>
      </rPr>
      <t>R</t>
    </r>
    <r>
      <rPr>
        <vertAlign val="subscript"/>
        <sz val="10"/>
        <rFont val="Arial"/>
        <family val="2"/>
      </rPr>
      <t>D</t>
    </r>
    <r>
      <rPr>
        <sz val="10"/>
        <rFont val="Arial"/>
        <family val="2"/>
      </rPr>
      <t xml:space="preserve"> = dark respiration rate [</t>
    </r>
    <r>
      <rPr>
        <sz val="10"/>
        <rFont val="Symbol"/>
        <family val="1"/>
        <charset val="2"/>
      </rPr>
      <t>m</t>
    </r>
    <r>
      <rPr>
        <sz val="10"/>
        <rFont val="Arial"/>
        <family val="2"/>
      </rPr>
      <t>mol (CO</t>
    </r>
    <r>
      <rPr>
        <vertAlign val="subscript"/>
        <sz val="10"/>
        <rFont val="Arial"/>
        <family val="2"/>
      </rPr>
      <t>2</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</si>
  <si>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rPr>
        <i/>
        <sz val="10"/>
        <rFont val="Arial"/>
        <family val="2"/>
      </rPr>
      <t>I</t>
    </r>
    <r>
      <rPr>
        <sz val="10"/>
        <rFont val="Arial"/>
        <family val="2"/>
      </rPr>
      <t xml:space="preserve"> = photosynthetic photon flux density [</t>
    </r>
    <r>
      <rPr>
        <sz val="10"/>
        <rFont val="Symbol"/>
        <family val="1"/>
        <charset val="2"/>
      </rPr>
      <t>m</t>
    </r>
    <r>
      <rPr>
        <sz val="10"/>
        <rFont val="Arial"/>
        <family val="2"/>
      </rPr>
      <t>mol (photons</t>
    </r>
    <r>
      <rPr>
        <sz val="10"/>
        <rFont val="Arial"/>
        <family val="2"/>
      </rPr>
      <t>) m</t>
    </r>
    <r>
      <rPr>
        <vertAlign val="superscript"/>
        <sz val="10"/>
        <rFont val="Arial"/>
        <family val="2"/>
      </rPr>
      <t>-2</t>
    </r>
    <r>
      <rPr>
        <sz val="10"/>
        <rFont val="Arial"/>
        <family val="2"/>
      </rPr>
      <t xml:space="preserve"> s</t>
    </r>
    <r>
      <rPr>
        <vertAlign val="superscript"/>
        <sz val="10"/>
        <rFont val="Arial"/>
        <family val="2"/>
      </rPr>
      <t>-1</t>
    </r>
    <r>
      <rPr>
        <sz val="10"/>
        <rFont val="Arial"/>
        <family val="2"/>
      </rPr>
      <t>]</t>
    </r>
  </si>
  <si>
    <r>
      <t xml:space="preserve">in </t>
    </r>
    <r>
      <rPr>
        <b/>
        <i/>
        <sz val="10"/>
        <rFont val="Arial"/>
        <family val="2"/>
      </rPr>
      <t>P</t>
    </r>
    <r>
      <rPr>
        <b/>
        <vertAlign val="subscript"/>
        <sz val="10"/>
        <rFont val="Arial"/>
        <family val="2"/>
      </rPr>
      <t>N</t>
    </r>
    <r>
      <rPr>
        <b/>
        <sz val="10"/>
        <rFont val="Arial"/>
        <family val="2"/>
      </rPr>
      <t xml:space="preserve"> (</t>
    </r>
    <r>
      <rPr>
        <b/>
        <sz val="10"/>
        <rFont val="Symbol"/>
        <family val="1"/>
        <charset val="2"/>
      </rPr>
      <t>D</t>
    </r>
    <r>
      <rPr>
        <b/>
        <i/>
        <sz val="10"/>
        <rFont val="Arial"/>
        <family val="2"/>
      </rPr>
      <t>P</t>
    </r>
    <r>
      <rPr>
        <b/>
        <vertAlign val="subscript"/>
        <sz val="10"/>
        <rFont val="Arial"/>
        <family val="2"/>
      </rPr>
      <t>N</t>
    </r>
    <r>
      <rPr>
        <b/>
        <sz val="10"/>
        <rFont val="Arial"/>
        <family val="2"/>
      </rPr>
      <t>/50)</t>
    </r>
  </si>
  <si>
    <t>If the "Solver" is not active, the users must activate it previously, by finding it in "File", then "Options", then "Add_Ins", choose it , then "Go", then select the box "Solver Add-In", then "Ok".</t>
  </si>
  <si>
    <t>Fitting net photosynthesis light response curve using the Equation 1</t>
  </si>
  <si>
    <r>
      <rPr>
        <i/>
        <sz val="10"/>
        <rFont val="Arial"/>
        <family val="2"/>
      </rPr>
      <t>P</t>
    </r>
    <r>
      <rPr>
        <vertAlign val="subscript"/>
        <sz val="10"/>
        <rFont val="Arial"/>
        <family val="2"/>
      </rPr>
      <t>N</t>
    </r>
    <r>
      <rPr>
        <sz val="10"/>
        <rFont val="Arial"/>
        <family val="2"/>
      </rPr>
      <t xml:space="preserve"> = [(</t>
    </r>
    <r>
      <rPr>
        <sz val="10"/>
        <rFont val="Symbol"/>
        <family val="1"/>
        <charset val="2"/>
      </rPr>
      <t>f</t>
    </r>
    <r>
      <rPr>
        <vertAlign val="subscript"/>
        <sz val="10"/>
        <rFont val="Arial"/>
        <family val="2"/>
      </rPr>
      <t xml:space="preserve">(Io) </t>
    </r>
    <r>
      <rPr>
        <sz val="10"/>
        <rFont val="Arial"/>
        <family val="2"/>
      </rPr>
      <t xml:space="preserve">x I x </t>
    </r>
    <r>
      <rPr>
        <i/>
        <sz val="10"/>
        <rFont val="Arial"/>
        <family val="2"/>
      </rPr>
      <t>P</t>
    </r>
    <r>
      <rPr>
        <vertAlign val="subscript"/>
        <sz val="10"/>
        <rFont val="Arial"/>
        <family val="2"/>
      </rPr>
      <t>gmax</t>
    </r>
    <r>
      <rPr>
        <sz val="10"/>
        <rFont val="Arial"/>
        <family val="2"/>
      </rPr>
      <t>)/(</t>
    </r>
    <r>
      <rPr>
        <sz val="10"/>
        <rFont val="Symbol"/>
        <family val="1"/>
        <charset val="2"/>
      </rPr>
      <t>f</t>
    </r>
    <r>
      <rPr>
        <vertAlign val="subscript"/>
        <sz val="10"/>
        <rFont val="Arial"/>
        <family val="2"/>
      </rPr>
      <t xml:space="preserve">(Io) </t>
    </r>
    <r>
      <rPr>
        <sz val="10"/>
        <rFont val="Arial"/>
        <family val="2"/>
      </rPr>
      <t xml:space="preserve">x I + </t>
    </r>
    <r>
      <rPr>
        <i/>
        <sz val="10"/>
        <rFont val="Arial"/>
        <family val="2"/>
      </rPr>
      <t>P</t>
    </r>
    <r>
      <rPr>
        <vertAlign val="subscript"/>
        <sz val="10"/>
        <rFont val="Arial"/>
        <family val="2"/>
      </rPr>
      <t>gmax</t>
    </r>
    <r>
      <rPr>
        <sz val="10"/>
        <rFont val="Arial"/>
        <family val="2"/>
      </rPr>
      <t>)] - R</t>
    </r>
    <r>
      <rPr>
        <vertAlign val="subscript"/>
        <sz val="10"/>
        <rFont val="Arial"/>
        <family val="2"/>
      </rPr>
      <t>D</t>
    </r>
  </si>
  <si>
    <r>
      <t>f</t>
    </r>
    <r>
      <rPr>
        <vertAlign val="subscript"/>
        <sz val="10"/>
        <rFont val="Arial"/>
        <family val="2"/>
      </rPr>
      <t>(</t>
    </r>
    <r>
      <rPr>
        <i/>
        <vertAlign val="subscript"/>
        <sz val="10"/>
        <rFont val="Arial"/>
        <family val="2"/>
      </rPr>
      <t>I</t>
    </r>
    <r>
      <rPr>
        <vertAlign val="subscript"/>
        <sz val="10"/>
        <rFont val="Arial"/>
        <family val="2"/>
      </rPr>
      <t>o)</t>
    </r>
    <r>
      <rPr>
        <sz val="10"/>
        <rFont val="Arial"/>
        <family val="2"/>
      </rPr>
      <t xml:space="preserve"> = quantum yield at</t>
    </r>
    <r>
      <rPr>
        <i/>
        <sz val="10"/>
        <rFont val="Arial"/>
        <family val="2"/>
      </rPr>
      <t xml:space="preserve"> I </t>
    </r>
    <r>
      <rPr>
        <sz val="10"/>
        <rFont val="Arial"/>
        <family val="2"/>
      </rPr>
      <t>= 0 [</t>
    </r>
    <r>
      <rPr>
        <sz val="10"/>
        <rFont val="Symbol"/>
        <family val="1"/>
        <charset val="2"/>
      </rPr>
      <t>m</t>
    </r>
    <r>
      <rPr>
        <sz val="10"/>
        <rFont val="Arial"/>
        <family val="2"/>
      </rPr>
      <t>mol (CO</t>
    </r>
    <r>
      <rPr>
        <vertAlign val="subscript"/>
        <sz val="10"/>
        <rFont val="Arial"/>
        <family val="2"/>
      </rPr>
      <t>2</t>
    </r>
    <r>
      <rPr>
        <sz val="10"/>
        <rFont val="Arial"/>
        <family val="2"/>
      </rPr>
      <t xml:space="preserve">) </t>
    </r>
    <r>
      <rPr>
        <sz val="10"/>
        <rFont val="Symbol"/>
        <family val="1"/>
        <charset val="2"/>
      </rPr>
      <t>m</t>
    </r>
    <r>
      <rPr>
        <sz val="10"/>
        <rFont val="Arial"/>
        <family val="2"/>
      </rPr>
      <t>mol</t>
    </r>
    <r>
      <rPr>
        <vertAlign val="superscript"/>
        <sz val="10"/>
        <rFont val="Arial"/>
        <family val="2"/>
      </rPr>
      <t xml:space="preserve">-1 </t>
    </r>
    <r>
      <rPr>
        <sz val="10"/>
        <rFont val="Arial"/>
        <family val="2"/>
      </rPr>
      <t>(photons)]</t>
    </r>
  </si>
  <si>
    <r>
      <rPr>
        <sz val="10"/>
        <rFont val="Symbol"/>
        <family val="1"/>
        <charset val="2"/>
      </rPr>
      <t>f</t>
    </r>
    <r>
      <rPr>
        <vertAlign val="subscript"/>
        <sz val="10"/>
        <rFont val="Arial"/>
        <family val="2"/>
      </rPr>
      <t>(Io)</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</si>
  <si>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</si>
  <si>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 </t>
    </r>
  </si>
  <si>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8"/>
        <rFont val="Arial"/>
        <family val="2"/>
      </rPr>
      <t>200</t>
    </r>
    <r>
      <rPr>
        <vertAlign val="subscript"/>
        <sz val="10"/>
        <rFont val="Arial"/>
        <family val="2"/>
      </rPr>
      <t>)</t>
    </r>
    <r>
      <rPr>
        <sz val="10"/>
        <rFont val="Arial"/>
        <family val="2"/>
      </rPr>
      <t xml:space="preserve"> = </t>
    </r>
  </si>
  <si>
    <r>
      <rPr>
        <b/>
        <sz val="11"/>
        <rFont val="Symbol"/>
        <family val="1"/>
        <charset val="2"/>
      </rPr>
      <t xml:space="preserve">f </t>
    </r>
    <r>
      <rPr>
        <b/>
        <sz val="10"/>
        <rFont val="Arial"/>
        <family val="2"/>
      </rPr>
      <t xml:space="preserve">at any value of </t>
    </r>
    <r>
      <rPr>
        <b/>
        <i/>
        <sz val="10"/>
        <rFont val="Arial"/>
        <family val="2"/>
      </rPr>
      <t xml:space="preserve">I </t>
    </r>
  </si>
  <si>
    <r>
      <t>f</t>
    </r>
    <r>
      <rPr>
        <b/>
        <vertAlign val="subscript"/>
        <sz val="10"/>
        <rFont val="Arial"/>
        <family val="2"/>
      </rPr>
      <t>(</t>
    </r>
    <r>
      <rPr>
        <b/>
        <i/>
        <vertAlign val="subscript"/>
        <sz val="10"/>
        <rFont val="Arial"/>
        <family val="2"/>
      </rPr>
      <t>I</t>
    </r>
    <r>
      <rPr>
        <b/>
        <vertAlign val="subscript"/>
        <sz val="10"/>
        <rFont val="Arial"/>
        <family val="2"/>
      </rPr>
      <t>o_</t>
    </r>
    <r>
      <rPr>
        <b/>
        <i/>
        <vertAlign val="subscript"/>
        <sz val="10"/>
        <rFont val="Arial"/>
        <family val="2"/>
      </rPr>
      <t>I</t>
    </r>
    <r>
      <rPr>
        <b/>
        <vertAlign val="subscript"/>
        <sz val="10"/>
        <rFont val="Arial"/>
        <family val="2"/>
      </rPr>
      <t>comp)</t>
    </r>
  </si>
  <si>
    <r>
      <t>f</t>
    </r>
    <r>
      <rPr>
        <b/>
        <vertAlign val="subscript"/>
        <sz val="10"/>
        <rFont val="Arial"/>
        <family val="2"/>
      </rPr>
      <t>(</t>
    </r>
    <r>
      <rPr>
        <b/>
        <i/>
        <vertAlign val="subscript"/>
        <sz val="10"/>
        <rFont val="Arial"/>
        <family val="2"/>
      </rPr>
      <t>I</t>
    </r>
    <r>
      <rPr>
        <b/>
        <vertAlign val="subscript"/>
        <sz val="10"/>
        <rFont val="Arial"/>
        <family val="2"/>
      </rPr>
      <t>comp_</t>
    </r>
    <r>
      <rPr>
        <b/>
        <i/>
        <vertAlign val="subscript"/>
        <sz val="10"/>
        <rFont val="Arial"/>
        <family val="2"/>
      </rPr>
      <t>I</t>
    </r>
    <r>
      <rPr>
        <b/>
        <vertAlign val="subscript"/>
        <sz val="8"/>
        <rFont val="Arial"/>
        <family val="2"/>
      </rPr>
      <t>200</t>
    </r>
    <r>
      <rPr>
        <b/>
        <vertAlign val="subscript"/>
        <sz val="10"/>
        <rFont val="Arial"/>
        <family val="2"/>
      </rPr>
      <t>)</t>
    </r>
  </si>
  <si>
    <r>
      <t xml:space="preserve">8 - The calculated </t>
    </r>
    <r>
      <rPr>
        <i/>
        <sz val="10"/>
        <rFont val="Arial"/>
        <family val="2"/>
      </rPr>
      <t>I</t>
    </r>
    <r>
      <rPr>
        <vertAlign val="subscript"/>
        <sz val="10"/>
        <rFont val="Arial"/>
        <family val="2"/>
      </rPr>
      <t>comp</t>
    </r>
    <r>
      <rPr>
        <sz val="10"/>
        <rFont val="Arial"/>
        <family val="2"/>
      </rPr>
      <t>,</t>
    </r>
    <r>
      <rPr>
        <i/>
        <sz val="10"/>
        <rFont val="Arial"/>
        <family val="2"/>
      </rPr>
      <t xml:space="preserve"> I</t>
    </r>
    <r>
      <rPr>
        <vertAlign val="subscript"/>
        <sz val="10"/>
        <rFont val="Arial"/>
        <family val="2"/>
      </rPr>
      <t>sat(n)</t>
    </r>
    <r>
      <rPr>
        <sz val="10"/>
        <rFont val="Arial"/>
        <family val="2"/>
      </rPr>
      <t xml:space="preserve">, </t>
    </r>
    <r>
      <rPr>
        <i/>
        <sz val="10"/>
        <rFont val="Arial"/>
        <family val="2"/>
      </rPr>
      <t>I</t>
    </r>
    <r>
      <rPr>
        <vertAlign val="subscript"/>
        <sz val="10"/>
        <rFont val="Arial"/>
        <family val="2"/>
      </rPr>
      <t>max</t>
    </r>
    <r>
      <rPr>
        <sz val="10"/>
        <rFont val="Arial"/>
        <family val="2"/>
      </rPr>
      <t xml:space="preserve">, </t>
    </r>
    <r>
      <rPr>
        <i/>
        <sz val="10"/>
        <rFont val="Arial"/>
        <family val="2"/>
      </rPr>
      <t>P</t>
    </r>
    <r>
      <rPr>
        <vertAlign val="subscript"/>
        <sz val="10"/>
        <rFont val="Arial"/>
        <family val="2"/>
      </rPr>
      <t>N(</t>
    </r>
    <r>
      <rPr>
        <i/>
        <vertAlign val="subscript"/>
        <sz val="10"/>
        <rFont val="Arial"/>
        <family val="2"/>
      </rPr>
      <t>I</t>
    </r>
    <r>
      <rPr>
        <vertAlign val="subscript"/>
        <sz val="10"/>
        <rFont val="Arial"/>
        <family val="2"/>
      </rPr>
      <t>max)</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 xml:space="preserve"> are presented in the E42 to G55 square.</t>
    </r>
  </si>
  <si>
    <r>
      <t xml:space="preserve">12 - The square P7 to S1958 are only a simple way that helps finding </t>
    </r>
    <r>
      <rPr>
        <sz val="10"/>
        <rFont val="Symbol"/>
        <family val="1"/>
        <charset val="2"/>
      </rPr>
      <t xml:space="preserve"> f</t>
    </r>
    <r>
      <rPr>
        <vertAlign val="subscript"/>
        <sz val="10"/>
        <rFont val="Arial"/>
        <family val="2"/>
      </rPr>
      <t>(</t>
    </r>
    <r>
      <rPr>
        <i/>
        <vertAlign val="subscript"/>
        <sz val="10"/>
        <rFont val="Arial"/>
        <family val="2"/>
      </rPr>
      <t>I</t>
    </r>
    <r>
      <rPr>
        <vertAlign val="subscript"/>
        <sz val="10"/>
        <rFont val="Arial"/>
        <family val="2"/>
      </rPr>
      <t>o_</t>
    </r>
    <r>
      <rPr>
        <i/>
        <vertAlign val="subscript"/>
        <sz val="10"/>
        <rFont val="Arial"/>
        <family val="2"/>
      </rPr>
      <t>I</t>
    </r>
    <r>
      <rPr>
        <vertAlign val="subscript"/>
        <sz val="10"/>
        <rFont val="Arial"/>
        <family val="2"/>
      </rPr>
      <t>comp)</t>
    </r>
    <r>
      <rPr>
        <sz val="10"/>
        <rFont val="Arial"/>
        <family val="2"/>
      </rPr>
      <t xml:space="preserve"> and </t>
    </r>
    <r>
      <rPr>
        <sz val="10"/>
        <rFont val="Symbol"/>
        <family val="1"/>
        <charset val="2"/>
      </rPr>
      <t>f</t>
    </r>
    <r>
      <rPr>
        <vertAlign val="subscript"/>
        <sz val="10"/>
        <rFont val="Arial"/>
        <family val="2"/>
      </rPr>
      <t>(</t>
    </r>
    <r>
      <rPr>
        <i/>
        <vertAlign val="subscript"/>
        <sz val="10"/>
        <rFont val="Arial"/>
        <family val="2"/>
      </rPr>
      <t>I</t>
    </r>
    <r>
      <rPr>
        <vertAlign val="subscript"/>
        <sz val="10"/>
        <rFont val="Arial"/>
        <family val="2"/>
      </rPr>
      <t>comp_</t>
    </r>
    <r>
      <rPr>
        <i/>
        <vertAlign val="subscript"/>
        <sz val="10"/>
        <rFont val="Arial"/>
        <family val="2"/>
      </rPr>
      <t>I</t>
    </r>
    <r>
      <rPr>
        <vertAlign val="subscript"/>
        <sz val="10"/>
        <rFont val="Arial"/>
        <family val="2"/>
      </rPr>
      <t>200)</t>
    </r>
    <r>
      <rPr>
        <sz val="10"/>
        <rFont val="Arial"/>
        <family val="2"/>
      </rPr>
      <t>.</t>
    </r>
  </si>
</sst>
</file>

<file path=xl/styles.xml><?xml version="1.0" encoding="utf-8"?>
<styleSheet xmlns="http://schemas.openxmlformats.org/spreadsheetml/2006/main">
  <numFmts count="4">
    <numFmt numFmtId="164" formatCode="0.0"/>
    <numFmt numFmtId="165" formatCode="0.0000"/>
    <numFmt numFmtId="166" formatCode="0.00000"/>
    <numFmt numFmtId="167" formatCode="0.000"/>
  </numFmts>
  <fonts count="31">
    <font>
      <sz val="10"/>
      <name val="Arial"/>
    </font>
    <font>
      <sz val="10"/>
      <name val="Arial"/>
      <family val="2"/>
    </font>
    <font>
      <vertAlign val="superscript"/>
      <sz val="10"/>
      <name val="Arial"/>
      <family val="2"/>
    </font>
    <font>
      <sz val="10"/>
      <name val="Symbol"/>
      <family val="1"/>
      <charset val="2"/>
    </font>
    <font>
      <b/>
      <sz val="10"/>
      <name val="Arial"/>
      <family val="2"/>
    </font>
    <font>
      <b/>
      <vertAlign val="superscript"/>
      <sz val="10"/>
      <name val="Arial"/>
      <family val="2"/>
    </font>
    <font>
      <sz val="8"/>
      <name val="Arial"/>
      <family val="2"/>
    </font>
    <font>
      <sz val="10"/>
      <name val="Arial"/>
      <family val="2"/>
    </font>
    <font>
      <vertAlign val="subscript"/>
      <sz val="10"/>
      <name val="Arial"/>
      <family val="2"/>
    </font>
    <font>
      <i/>
      <sz val="10"/>
      <name val="Arial"/>
      <family val="2"/>
    </font>
    <font>
      <sz val="10"/>
      <name val="Arial"/>
      <family val="2"/>
    </font>
    <font>
      <sz val="10"/>
      <color indexed="10"/>
      <name val="Arial"/>
      <family val="2"/>
    </font>
    <font>
      <i/>
      <sz val="10"/>
      <name val="Arial"/>
      <family val="2"/>
    </font>
    <font>
      <sz val="10"/>
      <color indexed="10"/>
      <name val="Arial"/>
      <family val="2"/>
    </font>
    <font>
      <b/>
      <sz val="10"/>
      <name val="Symbol"/>
      <family val="1"/>
      <charset val="2"/>
    </font>
    <font>
      <sz val="10"/>
      <color indexed="10"/>
      <name val="Arial"/>
      <family val="2"/>
    </font>
    <font>
      <b/>
      <vertAlign val="subscript"/>
      <sz val="10"/>
      <name val="Arial"/>
      <family val="2"/>
    </font>
    <font>
      <b/>
      <sz val="11"/>
      <name val="Symbol"/>
      <family val="1"/>
      <charset val="2"/>
    </font>
    <font>
      <b/>
      <sz val="12"/>
      <name val="Symbol"/>
      <family val="1"/>
      <charset val="2"/>
    </font>
    <font>
      <b/>
      <vertAlign val="subscript"/>
      <sz val="8"/>
      <name val="Arial"/>
      <family val="2"/>
    </font>
    <font>
      <vertAlign val="subscript"/>
      <sz val="8"/>
      <name val="Arial"/>
      <family val="2"/>
    </font>
    <font>
      <b/>
      <i/>
      <sz val="10"/>
      <name val="Arial"/>
      <family val="2"/>
    </font>
    <font>
      <sz val="10"/>
      <color indexed="10"/>
      <name val="Symbol"/>
      <family val="1"/>
      <charset val="2"/>
    </font>
    <font>
      <vertAlign val="subscript"/>
      <sz val="10"/>
      <color indexed="10"/>
      <name val="Arial"/>
      <family val="2"/>
    </font>
    <font>
      <vertAlign val="superscript"/>
      <sz val="10"/>
      <color indexed="10"/>
      <name val="Arial"/>
      <family val="2"/>
    </font>
    <font>
      <sz val="10"/>
      <color rgb="FFFF0000"/>
      <name val="Arial"/>
      <family val="2"/>
    </font>
    <font>
      <sz val="10"/>
      <color rgb="FFFF0000"/>
      <name val="Symbol"/>
      <family val="1"/>
      <charset val="2"/>
    </font>
    <font>
      <vertAlign val="subscript"/>
      <sz val="10"/>
      <color rgb="FFFF0000"/>
      <name val="Arial"/>
      <family val="2"/>
    </font>
    <font>
      <vertAlign val="superscript"/>
      <sz val="10"/>
      <color rgb="FFFF0000"/>
      <name val="Arial"/>
      <family val="2"/>
    </font>
    <font>
      <i/>
      <vertAlign val="subscript"/>
      <sz val="10"/>
      <name val="Arial"/>
      <family val="2"/>
    </font>
    <font>
      <b/>
      <i/>
      <vertAlign val="subscript"/>
      <sz val="10"/>
      <name val="Arial"/>
      <family val="2"/>
    </font>
  </fonts>
  <fills count="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4" fillId="2" borderId="1" xfId="0" applyFont="1" applyFill="1" applyBorder="1" applyAlignment="1">
      <alignment horizontal="center"/>
    </xf>
    <xf numFmtId="0" fontId="0" fillId="2" borderId="2" xfId="0" applyFill="1" applyBorder="1"/>
    <xf numFmtId="166" fontId="11" fillId="3" borderId="3" xfId="0" applyNumberFormat="1" applyFont="1" applyFill="1" applyBorder="1" applyAlignment="1">
      <alignment horizontal="center"/>
    </xf>
    <xf numFmtId="0" fontId="0" fillId="2" borderId="4" xfId="0" applyFill="1" applyBorder="1"/>
    <xf numFmtId="164" fontId="11" fillId="3" borderId="3" xfId="0" applyNumberFormat="1" applyFont="1" applyFill="1" applyBorder="1" applyAlignment="1">
      <alignment horizontal="center"/>
    </xf>
    <xf numFmtId="0" fontId="0" fillId="4" borderId="0" xfId="0" applyFill="1"/>
    <xf numFmtId="0" fontId="9" fillId="4" borderId="0" xfId="0" applyFont="1" applyFill="1"/>
    <xf numFmtId="0" fontId="7" fillId="4" borderId="0" xfId="0" applyFont="1" applyFill="1"/>
    <xf numFmtId="0" fontId="4" fillId="4" borderId="0" xfId="0" applyFont="1" applyFill="1"/>
    <xf numFmtId="0" fontId="0" fillId="4" borderId="0" xfId="0" applyFill="1" applyBorder="1"/>
    <xf numFmtId="0" fontId="7" fillId="4" borderId="0" xfId="0" applyFont="1" applyFill="1" applyBorder="1"/>
    <xf numFmtId="0" fontId="4" fillId="4" borderId="0" xfId="0" applyFont="1" applyFill="1" applyBorder="1" applyAlignment="1">
      <alignment horizontal="center"/>
    </xf>
    <xf numFmtId="164" fontId="13" fillId="4" borderId="0" xfId="0" applyNumberFormat="1" applyFont="1" applyFill="1" applyBorder="1" applyAlignment="1"/>
    <xf numFmtId="0" fontId="11" fillId="4" borderId="0" xfId="0" applyFont="1" applyFill="1" applyBorder="1"/>
    <xf numFmtId="164" fontId="13" fillId="4" borderId="0" xfId="0" applyNumberFormat="1" applyFont="1" applyFill="1" applyBorder="1"/>
    <xf numFmtId="0" fontId="0" fillId="4" borderId="0" xfId="0" applyFill="1" applyAlignment="1">
      <alignment horizontal="center"/>
    </xf>
    <xf numFmtId="0" fontId="4" fillId="4" borderId="0" xfId="0" applyFont="1" applyFill="1" applyBorder="1" applyAlignment="1">
      <alignment horizontal="left"/>
    </xf>
    <xf numFmtId="164" fontId="11" fillId="4" borderId="0" xfId="0" applyNumberFormat="1" applyFont="1" applyFill="1" applyBorder="1"/>
    <xf numFmtId="0" fontId="0" fillId="4" borderId="0" xfId="0" applyFill="1" applyBorder="1" applyAlignment="1"/>
    <xf numFmtId="0" fontId="12" fillId="4" borderId="0" xfId="0" applyFont="1" applyFill="1" applyBorder="1" applyAlignment="1">
      <alignment horizontal="center"/>
    </xf>
    <xf numFmtId="0" fontId="4" fillId="2" borderId="5" xfId="0" applyFont="1" applyFill="1" applyBorder="1"/>
    <xf numFmtId="0" fontId="0" fillId="2" borderId="6" xfId="0" applyFill="1" applyBorder="1"/>
    <xf numFmtId="0" fontId="0" fillId="2" borderId="7" xfId="0" applyFill="1" applyBorder="1"/>
    <xf numFmtId="0" fontId="0" fillId="2" borderId="9" xfId="0" applyFill="1" applyBorder="1"/>
    <xf numFmtId="0" fontId="0" fillId="2" borderId="10" xfId="0" applyFill="1" applyBorder="1"/>
    <xf numFmtId="0" fontId="0" fillId="2" borderId="11" xfId="0" applyFill="1" applyBorder="1"/>
    <xf numFmtId="0" fontId="0" fillId="2" borderId="0" xfId="0" applyFill="1" applyBorder="1"/>
    <xf numFmtId="0" fontId="0" fillId="2" borderId="12" xfId="0" applyFill="1" applyBorder="1"/>
    <xf numFmtId="0" fontId="7" fillId="2" borderId="11" xfId="0" applyFont="1" applyFill="1" applyBorder="1"/>
    <xf numFmtId="0" fontId="10" fillId="2" borderId="0" xfId="0" applyFont="1" applyFill="1" applyBorder="1"/>
    <xf numFmtId="0" fontId="7" fillId="2" borderId="0" xfId="0" applyFont="1" applyFill="1" applyBorder="1"/>
    <xf numFmtId="0" fontId="7" fillId="2" borderId="12" xfId="0" applyFont="1" applyFill="1" applyBorder="1"/>
    <xf numFmtId="0" fontId="7" fillId="2" borderId="8" xfId="0" applyFont="1" applyFill="1" applyBorder="1"/>
    <xf numFmtId="0" fontId="4" fillId="2" borderId="2" xfId="0" applyFont="1" applyFill="1" applyBorder="1" applyAlignment="1">
      <alignment horizontal="center"/>
    </xf>
    <xf numFmtId="0" fontId="11" fillId="2" borderId="3" xfId="0" applyFont="1" applyFill="1" applyBorder="1" applyAlignment="1">
      <alignment horizontal="center"/>
    </xf>
    <xf numFmtId="0" fontId="4" fillId="2" borderId="13" xfId="0" applyFont="1" applyFill="1" applyBorder="1"/>
    <xf numFmtId="0" fontId="0" fillId="2" borderId="14" xfId="0" applyFill="1" applyBorder="1"/>
    <xf numFmtId="0" fontId="4" fillId="2" borderId="13" xfId="0" applyFont="1" applyFill="1" applyBorder="1" applyAlignment="1">
      <alignment horizontal="left"/>
    </xf>
    <xf numFmtId="0" fontId="4" fillId="2" borderId="14" xfId="0" applyFont="1" applyFill="1" applyBorder="1" applyAlignment="1">
      <alignment horizontal="center"/>
    </xf>
    <xf numFmtId="0" fontId="4" fillId="2" borderId="4" xfId="0" applyFont="1" applyFill="1" applyBorder="1" applyAlignment="1">
      <alignment horizontal="center"/>
    </xf>
    <xf numFmtId="0" fontId="0" fillId="3" borderId="3" xfId="0" applyFill="1" applyBorder="1" applyAlignment="1">
      <alignment horizontal="center"/>
    </xf>
    <xf numFmtId="2" fontId="0" fillId="3" borderId="3" xfId="0" applyNumberFormat="1" applyFill="1" applyBorder="1" applyAlignment="1">
      <alignment horizontal="center"/>
    </xf>
    <xf numFmtId="2" fontId="11" fillId="3" borderId="3" xfId="0" applyNumberFormat="1" applyFont="1" applyFill="1" applyBorder="1" applyAlignment="1">
      <alignment horizontal="center"/>
    </xf>
    <xf numFmtId="165" fontId="11" fillId="3" borderId="3" xfId="0" applyNumberFormat="1" applyFont="1" applyFill="1" applyBorder="1" applyAlignment="1">
      <alignment horizontal="center"/>
    </xf>
    <xf numFmtId="2" fontId="1" fillId="3" borderId="3" xfId="0" applyNumberFormat="1" applyFont="1" applyFill="1" applyBorder="1" applyAlignment="1">
      <alignment horizontal="center"/>
    </xf>
    <xf numFmtId="0" fontId="1" fillId="3" borderId="3" xfId="0" applyFont="1" applyFill="1" applyBorder="1" applyAlignment="1">
      <alignment horizontal="center"/>
    </xf>
    <xf numFmtId="2" fontId="15" fillId="3" borderId="3" xfId="0" applyNumberFormat="1" applyFont="1" applyFill="1" applyBorder="1" applyAlignment="1">
      <alignment horizontal="center"/>
    </xf>
    <xf numFmtId="0" fontId="15" fillId="3" borderId="3" xfId="0" applyFont="1" applyFill="1" applyBorder="1" applyAlignment="1">
      <alignment horizontal="center"/>
    </xf>
    <xf numFmtId="0" fontId="1" fillId="2" borderId="3" xfId="0" applyFont="1" applyFill="1" applyBorder="1" applyAlignment="1">
      <alignment horizontal="right"/>
    </xf>
    <xf numFmtId="0" fontId="3" fillId="2" borderId="3" xfId="0" applyFont="1" applyFill="1" applyBorder="1" applyAlignment="1">
      <alignment horizontal="right"/>
    </xf>
    <xf numFmtId="167" fontId="15" fillId="3" borderId="3" xfId="0" applyNumberFormat="1" applyFont="1" applyFill="1" applyBorder="1" applyAlignment="1">
      <alignment horizontal="center"/>
    </xf>
    <xf numFmtId="0" fontId="0" fillId="2" borderId="5" xfId="0" applyFill="1" applyBorder="1"/>
    <xf numFmtId="0" fontId="1" fillId="2" borderId="11" xfId="0" applyFont="1" applyFill="1" applyBorder="1"/>
    <xf numFmtId="0" fontId="1" fillId="2" borderId="0" xfId="0" applyFont="1" applyFill="1" applyBorder="1"/>
    <xf numFmtId="0" fontId="3" fillId="2" borderId="0" xfId="0" applyFont="1" applyFill="1" applyBorder="1"/>
    <xf numFmtId="0" fontId="0" fillId="4" borderId="0" xfId="0" applyFill="1" applyBorder="1" applyAlignment="1">
      <alignment horizontal="center"/>
    </xf>
    <xf numFmtId="0" fontId="7" fillId="4" borderId="0" xfId="0" applyFont="1" applyFill="1" applyBorder="1" applyAlignment="1">
      <alignment horizontal="center"/>
    </xf>
    <xf numFmtId="0" fontId="18" fillId="2" borderId="2" xfId="0" applyFont="1" applyFill="1" applyBorder="1" applyAlignment="1">
      <alignment horizontal="center"/>
    </xf>
    <xf numFmtId="0" fontId="11" fillId="3" borderId="2" xfId="0" applyFont="1" applyFill="1" applyBorder="1" applyAlignment="1">
      <alignment horizontal="center"/>
    </xf>
    <xf numFmtId="2" fontId="11" fillId="3" borderId="2" xfId="0" applyNumberFormat="1" applyFont="1" applyFill="1" applyBorder="1" applyAlignment="1">
      <alignment horizontal="center"/>
    </xf>
    <xf numFmtId="1" fontId="11" fillId="3" borderId="2" xfId="0" applyNumberFormat="1" applyFont="1" applyFill="1" applyBorder="1" applyAlignment="1">
      <alignment horizontal="center"/>
    </xf>
    <xf numFmtId="0" fontId="11" fillId="3" borderId="0" xfId="0" applyFont="1" applyFill="1" applyBorder="1" applyAlignment="1">
      <alignment horizontal="center"/>
    </xf>
    <xf numFmtId="0" fontId="1" fillId="2" borderId="9" xfId="0" applyFont="1" applyFill="1" applyBorder="1"/>
    <xf numFmtId="0" fontId="21" fillId="2" borderId="1" xfId="0" applyFont="1" applyFill="1" applyBorder="1" applyAlignment="1">
      <alignment horizontal="center"/>
    </xf>
    <xf numFmtId="0" fontId="4" fillId="2" borderId="15" xfId="0" applyFont="1" applyFill="1" applyBorder="1" applyAlignment="1">
      <alignment horizontal="center"/>
    </xf>
    <xf numFmtId="0" fontId="4" fillId="2" borderId="3" xfId="0" applyFont="1" applyFill="1" applyBorder="1" applyAlignment="1">
      <alignment horizontal="center"/>
    </xf>
    <xf numFmtId="167" fontId="11" fillId="3" borderId="3" xfId="0" applyNumberFormat="1" applyFont="1" applyFill="1" applyBorder="1" applyAlignment="1">
      <alignment horizontal="center"/>
    </xf>
    <xf numFmtId="0" fontId="25" fillId="3" borderId="3" xfId="0" applyFont="1" applyFill="1" applyBorder="1" applyAlignment="1">
      <alignment horizontal="center"/>
    </xf>
    <xf numFmtId="0" fontId="4" fillId="2" borderId="14" xfId="0" applyFont="1" applyFill="1" applyBorder="1"/>
    <xf numFmtId="0" fontId="1" fillId="2" borderId="1" xfId="0" applyFont="1" applyFill="1" applyBorder="1" applyAlignment="1">
      <alignment horizontal="right"/>
    </xf>
    <xf numFmtId="164" fontId="11" fillId="3" borderId="1" xfId="0" applyNumberFormat="1" applyFont="1" applyFill="1" applyBorder="1" applyAlignment="1">
      <alignment horizontal="center"/>
    </xf>
    <xf numFmtId="167" fontId="11" fillId="3" borderId="1" xfId="0" applyNumberFormat="1" applyFont="1" applyFill="1" applyBorder="1" applyAlignment="1">
      <alignment horizontal="center"/>
    </xf>
    <xf numFmtId="0" fontId="1" fillId="2" borderId="2" xfId="0" applyFont="1" applyFill="1" applyBorder="1" applyAlignment="1">
      <alignment horizontal="right"/>
    </xf>
    <xf numFmtId="164" fontId="11" fillId="3" borderId="2" xfId="0" applyNumberFormat="1" applyFont="1" applyFill="1" applyBorder="1" applyAlignment="1">
      <alignment horizontal="center"/>
    </xf>
    <xf numFmtId="167" fontId="11" fillId="3" borderId="2" xfId="0" applyNumberFormat="1" applyFont="1" applyFill="1" applyBorder="1" applyAlignment="1">
      <alignment horizontal="center"/>
    </xf>
    <xf numFmtId="0" fontId="1" fillId="2" borderId="15" xfId="0" applyFont="1" applyFill="1" applyBorder="1" applyAlignment="1">
      <alignment horizontal="right"/>
    </xf>
    <xf numFmtId="164" fontId="11" fillId="3" borderId="15" xfId="0" applyNumberFormat="1" applyFont="1" applyFill="1" applyBorder="1" applyAlignment="1">
      <alignment horizontal="center"/>
    </xf>
    <xf numFmtId="167" fontId="11" fillId="3" borderId="15" xfId="0" applyNumberFormat="1" applyFont="1" applyFill="1" applyBorder="1" applyAlignment="1">
      <alignment horizontal="center"/>
    </xf>
    <xf numFmtId="165" fontId="11" fillId="3" borderId="2" xfId="0" applyNumberFormat="1" applyFont="1" applyFill="1" applyBorder="1" applyAlignment="1">
      <alignment horizontal="center"/>
    </xf>
    <xf numFmtId="0" fontId="9" fillId="2" borderId="8" xfId="0" applyFont="1" applyFill="1" applyBorder="1"/>
    <xf numFmtId="0" fontId="4" fillId="2" borderId="11" xfId="0" applyFont="1" applyFill="1" applyBorder="1"/>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6"/>
        </c:manualLayout>
      </c:layout>
      <c:scatterChart>
        <c:scatterStyle val="lineMarker"/>
        <c:ser>
          <c:idx val="0"/>
          <c:order val="0"/>
          <c:spPr>
            <a:ln w="28575">
              <a:noFill/>
            </a:ln>
          </c:spPr>
          <c:marker>
            <c:symbol val="circle"/>
            <c:size val="4"/>
            <c:spPr>
              <a:solidFill>
                <a:srgbClr val="000000"/>
              </a:solidFill>
              <a:ln>
                <a:solidFill>
                  <a:srgbClr val="000000"/>
                </a:solidFill>
                <a:prstDash val="solid"/>
              </a:ln>
            </c:spPr>
          </c:marker>
          <c:xVal>
            <c:numRef>
              <c:f>'Fitting Equation 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1'!$K$9:$K$2009</c:f>
              <c:numCache>
                <c:formatCode>General</c:formatCode>
                <c:ptCount val="2001"/>
                <c:pt idx="0" formatCode="0.00">
                  <c:v>-1.55</c:v>
                </c:pt>
                <c:pt idx="25" formatCode="0.00">
                  <c:v>6.4799999999999996E-2</c:v>
                </c:pt>
                <c:pt idx="50" formatCode="0.00">
                  <c:v>1.6</c:v>
                </c:pt>
                <c:pt idx="100" formatCode="0.00">
                  <c:v>4.0999999999999996</c:v>
                </c:pt>
                <c:pt idx="250" formatCode="0.00">
                  <c:v>8.74</c:v>
                </c:pt>
                <c:pt idx="500" formatCode="0.00">
                  <c:v>12</c:v>
                </c:pt>
                <c:pt idx="800" formatCode="0.00">
                  <c:v>13.6</c:v>
                </c:pt>
                <c:pt idx="1000" formatCode="0.00">
                  <c:v>14.3</c:v>
                </c:pt>
                <c:pt idx="1250" formatCode="0.00">
                  <c:v>14.8</c:v>
                </c:pt>
                <c:pt idx="1500" formatCode="0.00">
                  <c:v>15</c:v>
                </c:pt>
                <c:pt idx="2000" formatCode="0.00">
                  <c:v>15.5</c:v>
                </c:pt>
              </c:numCache>
            </c:numRef>
          </c:yVal>
        </c:ser>
        <c:ser>
          <c:idx val="1"/>
          <c:order val="1"/>
          <c:spPr>
            <a:ln w="3175">
              <a:solidFill>
                <a:srgbClr val="000000"/>
              </a:solidFill>
              <a:prstDash val="solid"/>
            </a:ln>
          </c:spPr>
          <c:marker>
            <c:symbol val="none"/>
          </c:marker>
          <c:xVal>
            <c:numRef>
              <c:f>'Fitting Equation 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1'!$L$9:$L$2009</c:f>
              <c:numCache>
                <c:formatCode>0.00</c:formatCode>
                <c:ptCount val="2001"/>
                <c:pt idx="0">
                  <c:v>-1.8332791256381811</c:v>
                </c:pt>
                <c:pt idx="1">
                  <c:v>-1.7437519097252543</c:v>
                </c:pt>
                <c:pt idx="2">
                  <c:v>-1.6550445328880277</c:v>
                </c:pt>
                <c:pt idx="3">
                  <c:v>-1.5671457850278026</c:v>
                </c:pt>
                <c:pt idx="4">
                  <c:v>-1.4800446594941712</c:v>
                </c:pt>
                <c:pt idx="5">
                  <c:v>-1.39373034849047</c:v>
                </c:pt>
                <c:pt idx="6">
                  <c:v>-1.3081922386031852</c:v>
                </c:pt>
                <c:pt idx="7">
                  <c:v>-1.2234199064514286</c:v>
                </c:pt>
                <c:pt idx="8">
                  <c:v>-1.1394031144527332</c:v>
                </c:pt>
                <c:pt idx="9">
                  <c:v>-1.0561318067015639</c:v>
                </c:pt>
                <c:pt idx="10">
                  <c:v>-0.97359610495705073</c:v>
                </c:pt>
                <c:pt idx="11">
                  <c:v>-0.89178630473658738</c:v>
                </c:pt>
                <c:pt idx="12">
                  <c:v>-0.81069287151204761</c:v>
                </c:pt>
                <c:pt idx="13">
                  <c:v>-0.73030643700549103</c:v>
                </c:pt>
                <c:pt idx="14">
                  <c:v>-0.65061779558133326</c:v>
                </c:pt>
                <c:pt idx="15">
                  <c:v>-0.57161790073206276</c:v>
                </c:pt>
                <c:pt idx="16">
                  <c:v>-0.49329786165468792</c:v>
                </c:pt>
                <c:pt idx="17">
                  <c:v>-0.41564893991519214</c:v>
                </c:pt>
                <c:pt idx="18">
                  <c:v>-0.33866254619836833</c:v>
                </c:pt>
                <c:pt idx="19">
                  <c:v>-0.26233023714049741</c:v>
                </c:pt>
                <c:pt idx="20">
                  <c:v>-0.18664371224241028</c:v>
                </c:pt>
                <c:pt idx="21">
                  <c:v>-0.11159481086057266</c:v>
                </c:pt>
                <c:pt idx="22">
                  <c:v>-3.7175509273894569E-2</c:v>
                </c:pt>
                <c:pt idx="23">
                  <c:v>3.6622082175948423E-2</c:v>
                </c:pt>
                <c:pt idx="24">
                  <c:v>0.10980572187281701</c:v>
                </c:pt>
                <c:pt idx="25">
                  <c:v>0.18238303964511382</c:v>
                </c:pt>
                <c:pt idx="26">
                  <c:v>0.25436153941747963</c:v>
                </c:pt>
                <c:pt idx="27">
                  <c:v>0.32574860179713139</c:v>
                </c:pt>
                <c:pt idx="28">
                  <c:v>0.39655148659670236</c:v>
                </c:pt>
                <c:pt idx="29">
                  <c:v>0.46677733529539922</c:v>
                </c:pt>
                <c:pt idx="30">
                  <c:v>0.53643317344022878</c:v>
                </c:pt>
                <c:pt idx="31">
                  <c:v>0.60552591298899361</c:v>
                </c:pt>
                <c:pt idx="32">
                  <c:v>0.67406235459669062</c:v>
                </c:pt>
                <c:pt idx="33">
                  <c:v>0.74204918984690305</c:v>
                </c:pt>
                <c:pt idx="34">
                  <c:v>0.80949300342973074</c:v>
                </c:pt>
                <c:pt idx="35">
                  <c:v>0.87640027526773667</c:v>
                </c:pt>
                <c:pt idx="36">
                  <c:v>0.94277738259135702</c:v>
                </c:pt>
                <c:pt idx="37">
                  <c:v>1.0086306019651718</c:v>
                </c:pt>
                <c:pt idx="38">
                  <c:v>1.0739661112663856</c:v>
                </c:pt>
                <c:pt idx="39">
                  <c:v>1.138789991616828</c:v>
                </c:pt>
                <c:pt idx="40">
                  <c:v>1.2031082292697464</c:v>
                </c:pt>
                <c:pt idx="41">
                  <c:v>1.266926717452612</c:v>
                </c:pt>
                <c:pt idx="42">
                  <c:v>1.330251258167148</c:v>
                </c:pt>
                <c:pt idx="43">
                  <c:v>1.3930875639477096</c:v>
                </c:pt>
                <c:pt idx="44">
                  <c:v>1.4554412595791575</c:v>
                </c:pt>
                <c:pt idx="45">
                  <c:v>1.5173178837752961</c:v>
                </c:pt>
                <c:pt idx="46">
                  <c:v>1.5787228908189375</c:v>
                </c:pt>
                <c:pt idx="47">
                  <c:v>1.6396616521646019</c:v>
                </c:pt>
                <c:pt idx="48">
                  <c:v>1.7001394580048521</c:v>
                </c:pt>
                <c:pt idx="49">
                  <c:v>1.7601615188012147</c:v>
                </c:pt>
                <c:pt idx="50">
                  <c:v>1.8197329667806239</c:v>
                </c:pt>
                <c:pt idx="51">
                  <c:v>1.878858857398287</c:v>
                </c:pt>
                <c:pt idx="52">
                  <c:v>1.9375441707678445</c:v>
                </c:pt>
                <c:pt idx="53">
                  <c:v>1.995793813059686</c:v>
                </c:pt>
                <c:pt idx="54">
                  <c:v>2.0536126178682332</c:v>
                </c:pt>
                <c:pt idx="55">
                  <c:v>2.1110053475489954</c:v>
                </c:pt>
                <c:pt idx="56">
                  <c:v>2.1679766945261765</c:v>
                </c:pt>
                <c:pt idx="57">
                  <c:v>2.2245312825715864</c:v>
                </c:pt>
                <c:pt idx="58">
                  <c:v>2.280673668055587</c:v>
                </c:pt>
                <c:pt idx="59">
                  <c:v>2.3364083411707828</c:v>
                </c:pt>
                <c:pt idx="60">
                  <c:v>2.3917397271291501</c:v>
                </c:pt>
                <c:pt idx="61">
                  <c:v>2.4466721873332755</c:v>
                </c:pt>
                <c:pt idx="62">
                  <c:v>2.5012100205223486</c:v>
                </c:pt>
                <c:pt idx="63">
                  <c:v>2.5553574638935457</c:v>
                </c:pt>
                <c:pt idx="64">
                  <c:v>2.6091186941994202</c:v>
                </c:pt>
                <c:pt idx="65">
                  <c:v>2.6624978288218921</c:v>
                </c:pt>
                <c:pt idx="66">
                  <c:v>2.7154989268234235</c:v>
                </c:pt>
                <c:pt idx="67">
                  <c:v>2.7681259899759327</c:v>
                </c:pt>
                <c:pt idx="68">
                  <c:v>2.820382963768008</c:v>
                </c:pt>
                <c:pt idx="69">
                  <c:v>2.872273738390942</c:v>
                </c:pt>
                <c:pt idx="70">
                  <c:v>2.9238021497041133</c:v>
                </c:pt>
                <c:pt idx="71">
                  <c:v>2.9749719801802073</c:v>
                </c:pt>
                <c:pt idx="72">
                  <c:v>3.0257869598307821</c:v>
                </c:pt>
                <c:pt idx="73">
                  <c:v>3.0762507671126391</c:v>
                </c:pt>
                <c:pt idx="74">
                  <c:v>3.1263670298154613</c:v>
                </c:pt>
                <c:pt idx="75">
                  <c:v>3.1761393259311932</c:v>
                </c:pt>
                <c:pt idx="76">
                  <c:v>3.225571184505557</c:v>
                </c:pt>
                <c:pt idx="77">
                  <c:v>3.2746660864721795</c:v>
                </c:pt>
                <c:pt idx="78">
                  <c:v>3.3234274654696989</c:v>
                </c:pt>
                <c:pt idx="79">
                  <c:v>3.3718587086422893</c:v>
                </c:pt>
                <c:pt idx="80">
                  <c:v>3.4199631574239762</c:v>
                </c:pt>
                <c:pt idx="81">
                  <c:v>3.4677441083071212</c:v>
                </c:pt>
                <c:pt idx="82">
                  <c:v>3.5152048135954672</c:v>
                </c:pt>
                <c:pt idx="83">
                  <c:v>3.5623484821420872</c:v>
                </c:pt>
                <c:pt idx="84">
                  <c:v>3.6091782800725847</c:v>
                </c:pt>
                <c:pt idx="85">
                  <c:v>3.6556973314939185</c:v>
                </c:pt>
                <c:pt idx="86">
                  <c:v>3.7019087191891389</c:v>
                </c:pt>
                <c:pt idx="87">
                  <c:v>3.7478154852984034</c:v>
                </c:pt>
                <c:pt idx="88">
                  <c:v>3.7934206319865638</c:v>
                </c:pt>
                <c:pt idx="89">
                  <c:v>3.8387271220976356</c:v>
                </c:pt>
                <c:pt idx="90">
                  <c:v>3.8837378797964446</c:v>
                </c:pt>
                <c:pt idx="91">
                  <c:v>3.9284557911977718</c:v>
                </c:pt>
                <c:pt idx="92">
                  <c:v>3.9728837049832331</c:v>
                </c:pt>
                <c:pt idx="93">
                  <c:v>4.0170244330062097</c:v>
                </c:pt>
                <c:pt idx="94">
                  <c:v>4.0608807508850866</c:v>
                </c:pt>
                <c:pt idx="95">
                  <c:v>4.10445539858505</c:v>
                </c:pt>
                <c:pt idx="96">
                  <c:v>4.1477510809887219</c:v>
                </c:pt>
                <c:pt idx="97">
                  <c:v>4.1907704684558693</c:v>
                </c:pt>
                <c:pt idx="98">
                  <c:v>4.2335161973724205</c:v>
                </c:pt>
                <c:pt idx="99">
                  <c:v>4.275990870689049</c:v>
                </c:pt>
                <c:pt idx="100">
                  <c:v>4.3181970584495426</c:v>
                </c:pt>
                <c:pt idx="101">
                  <c:v>4.3601372983091764</c:v>
                </c:pt>
                <c:pt idx="102">
                  <c:v>4.4018140960433305</c:v>
                </c:pt>
                <c:pt idx="103">
                  <c:v>4.4432299260465395</c:v>
                </c:pt>
                <c:pt idx="104">
                  <c:v>4.4843872318222076</c:v>
                </c:pt>
                <c:pt idx="105">
                  <c:v>4.5252884264631739</c:v>
                </c:pt>
                <c:pt idx="106">
                  <c:v>4.5659358931233429</c:v>
                </c:pt>
                <c:pt idx="107">
                  <c:v>4.6063319854805513</c:v>
                </c:pt>
                <c:pt idx="108">
                  <c:v>4.6464790281908908</c:v>
                </c:pt>
                <c:pt idx="109">
                  <c:v>4.6863793173346346</c:v>
                </c:pt>
                <c:pt idx="110">
                  <c:v>4.7260351208539886</c:v>
                </c:pt>
                <c:pt idx="111">
                  <c:v>4.7654486789828008</c:v>
                </c:pt>
                <c:pt idx="112">
                  <c:v>4.8046222046684317</c:v>
                </c:pt>
                <c:pt idx="113">
                  <c:v>4.8435578839859348</c:v>
                </c:pt>
                <c:pt idx="114">
                  <c:v>4.8822578765447178</c:v>
                </c:pt>
                <c:pt idx="115">
                  <c:v>4.9207243158878429</c:v>
                </c:pt>
                <c:pt idx="116">
                  <c:v>4.958959309884114</c:v>
                </c:pt>
                <c:pt idx="117">
                  <c:v>4.9969649411131138</c:v>
                </c:pt>
                <c:pt idx="118">
                  <c:v>5.0347432672433277</c:v>
                </c:pt>
                <c:pt idx="119">
                  <c:v>5.0722963214035124</c:v>
                </c:pt>
                <c:pt idx="120">
                  <c:v>5.1096261125474207</c:v>
                </c:pt>
                <c:pt idx="121">
                  <c:v>5.1467346258120719</c:v>
                </c:pt>
                <c:pt idx="122">
                  <c:v>5.1836238228696336</c:v>
                </c:pt>
                <c:pt idx="123">
                  <c:v>5.2202956422731148</c:v>
                </c:pt>
                <c:pt idx="124">
                  <c:v>5.2567519997959451</c:v>
                </c:pt>
                <c:pt idx="125">
                  <c:v>5.2929947887655953</c:v>
                </c:pt>
                <c:pt idx="126">
                  <c:v>5.3290258803913479</c:v>
                </c:pt>
                <c:pt idx="127">
                  <c:v>5.3648471240863476</c:v>
                </c:pt>
                <c:pt idx="128">
                  <c:v>5.4004603477840227</c:v>
                </c:pt>
                <c:pt idx="129">
                  <c:v>5.4358673582490402</c:v>
                </c:pt>
                <c:pt idx="130">
                  <c:v>5.4710699413828481</c:v>
                </c:pt>
                <c:pt idx="131">
                  <c:v>5.5060698625239484</c:v>
                </c:pt>
                <c:pt idx="132">
                  <c:v>5.5408688667430086</c:v>
                </c:pt>
                <c:pt idx="133">
                  <c:v>5.5754686791328911</c:v>
                </c:pt>
                <c:pt idx="134">
                  <c:v>5.6098710050937255</c:v>
                </c:pt>
                <c:pt idx="135">
                  <c:v>5.6440775306131137</c:v>
                </c:pt>
                <c:pt idx="136">
                  <c:v>5.678089922541556</c:v>
                </c:pt>
                <c:pt idx="137">
                  <c:v>5.7119098288632095</c:v>
                </c:pt>
                <c:pt idx="138">
                  <c:v>5.7455388789620629</c:v>
                </c:pt>
                <c:pt idx="139">
                  <c:v>5.7789786838836061</c:v>
                </c:pt>
                <c:pt idx="140">
                  <c:v>5.8122308365921134</c:v>
                </c:pt>
                <c:pt idx="141">
                  <c:v>5.8452969122235867</c:v>
                </c:pt>
                <c:pt idx="142">
                  <c:v>5.8781784683344833</c:v>
                </c:pt>
                <c:pt idx="143">
                  <c:v>5.910877045146278</c:v>
                </c:pt>
                <c:pt idx="144">
                  <c:v>5.9433941657859553</c:v>
                </c:pt>
                <c:pt idx="145">
                  <c:v>5.9757313365225215</c:v>
                </c:pt>
                <c:pt idx="146">
                  <c:v>6.00789004699958</c:v>
                </c:pt>
                <c:pt idx="147">
                  <c:v>6.039871770464087</c:v>
                </c:pt>
                <c:pt idx="148">
                  <c:v>6.0716779639913234</c:v>
                </c:pt>
                <c:pt idx="149">
                  <c:v>6.1033100687061967</c:v>
                </c:pt>
                <c:pt idx="150">
                  <c:v>6.1347695100008766</c:v>
                </c:pt>
                <c:pt idx="151">
                  <c:v>6.1660576977489336</c:v>
                </c:pt>
                <c:pt idx="152">
                  <c:v>6.1971760265159359</c:v>
                </c:pt>
                <c:pt idx="153">
                  <c:v>6.2281258757666587</c:v>
                </c:pt>
                <c:pt idx="154">
                  <c:v>6.2589086100689313</c:v>
                </c:pt>
                <c:pt idx="155">
                  <c:v>6.2895255792941756</c:v>
                </c:pt>
                <c:pt idx="156">
                  <c:v>6.319978118814741</c:v>
                </c:pt>
                <c:pt idx="157">
                  <c:v>6.3502675496980379</c:v>
                </c:pt>
                <c:pt idx="158">
                  <c:v>6.3803951788975839</c:v>
                </c:pt>
                <c:pt idx="159">
                  <c:v>6.4103622994409841</c:v>
                </c:pt>
                <c:pt idx="160">
                  <c:v>6.4401701906149187</c:v>
                </c:pt>
                <c:pt idx="161">
                  <c:v>6.4698201181471875</c:v>
                </c:pt>
                <c:pt idx="162">
                  <c:v>6.4993133343858807</c:v>
                </c:pt>
                <c:pt idx="163">
                  <c:v>6.5286510784756855</c:v>
                </c:pt>
                <c:pt idx="164">
                  <c:v>6.5578345765314472</c:v>
                </c:pt>
                <c:pt idx="165">
                  <c:v>6.5868650418089816</c:v>
                </c:pt>
                <c:pt idx="166">
                  <c:v>6.6157436748732055</c:v>
                </c:pt>
                <c:pt idx="167">
                  <c:v>6.6444716637636416</c:v>
                </c:pt>
                <c:pt idx="168">
                  <c:v>6.6730501841573444</c:v>
                </c:pt>
                <c:pt idx="169">
                  <c:v>6.7014803995292782</c:v>
                </c:pt>
                <c:pt idx="170">
                  <c:v>6.7297634613102106</c:v>
                </c:pt>
                <c:pt idx="171">
                  <c:v>6.7579005090421669</c:v>
                </c:pt>
                <c:pt idx="172">
                  <c:v>6.7858926705314699</c:v>
                </c:pt>
                <c:pt idx="173">
                  <c:v>6.8137410619994379</c:v>
                </c:pt>
                <c:pt idx="174">
                  <c:v>6.8414467882307468</c:v>
                </c:pt>
                <c:pt idx="175">
                  <c:v>6.8690109427195312</c:v>
                </c:pt>
                <c:pt idx="176">
                  <c:v>6.8964346078132612</c:v>
                </c:pt>
                <c:pt idx="177">
                  <c:v>6.9237188548543918</c:v>
                </c:pt>
                <c:pt idx="178">
                  <c:v>6.9508647443198948</c:v>
                </c:pt>
                <c:pt idx="179">
                  <c:v>6.9778733259586483</c:v>
                </c:pt>
                <c:pt idx="180">
                  <c:v>7.0047456389267575</c:v>
                </c:pt>
                <c:pt idx="181">
                  <c:v>7.031482711920833</c:v>
                </c:pt>
                <c:pt idx="182">
                  <c:v>7.058085563309251</c:v>
                </c:pt>
                <c:pt idx="183">
                  <c:v>7.0845552012614617</c:v>
                </c:pt>
                <c:pt idx="184">
                  <c:v>7.1108926238753378</c:v>
                </c:pt>
                <c:pt idx="185">
                  <c:v>7.1370988193026283</c:v>
                </c:pt>
                <c:pt idx="186">
                  <c:v>7.1631747658725518</c:v>
                </c:pt>
                <c:pt idx="187">
                  <c:v>7.1891214322135335</c:v>
                </c:pt>
                <c:pt idx="188">
                  <c:v>7.2149397773731598</c:v>
                </c:pt>
                <c:pt idx="189">
                  <c:v>7.2406307509363215</c:v>
                </c:pt>
                <c:pt idx="190">
                  <c:v>7.2661952931416538</c:v>
                </c:pt>
                <c:pt idx="191">
                  <c:v>7.2916343349962274</c:v>
                </c:pt>
                <c:pt idx="192">
                  <c:v>7.3169487983885775</c:v>
                </c:pt>
                <c:pt idx="193">
                  <c:v>7.3421395962000711</c:v>
                </c:pt>
                <c:pt idx="194">
                  <c:v>7.3672076324146305</c:v>
                </c:pt>
                <c:pt idx="195">
                  <c:v>7.3921538022268818</c:v>
                </c:pt>
                <c:pt idx="196">
                  <c:v>7.4169789921487075</c:v>
                </c:pt>
                <c:pt idx="197">
                  <c:v>7.4416840801142667</c:v>
                </c:pt>
                <c:pt idx="198">
                  <c:v>7.4662699355834912</c:v>
                </c:pt>
                <c:pt idx="199">
                  <c:v>7.490737419644085</c:v>
                </c:pt>
                <c:pt idx="200">
                  <c:v>7.5150873851120545</c:v>
                </c:pt>
                <c:pt idx="201">
                  <c:v>7.5393206766307932</c:v>
                </c:pt>
                <c:pt idx="202">
                  <c:v>7.5634381307687439</c:v>
                </c:pt>
                <c:pt idx="203">
                  <c:v>7.5874405761156725</c:v>
                </c:pt>
                <c:pt idx="204">
                  <c:v>7.6113288333775637</c:v>
                </c:pt>
                <c:pt idx="205">
                  <c:v>7.6351037154701489</c:v>
                </c:pt>
                <c:pt idx="206">
                  <c:v>7.6587660276111338</c:v>
                </c:pt>
                <c:pt idx="207">
                  <c:v>7.6823165674110987</c:v>
                </c:pt>
                <c:pt idx="208">
                  <c:v>7.7057561249631208</c:v>
                </c:pt>
                <c:pt idx="209">
                  <c:v>7.7290854829311337</c:v>
                </c:pt>
                <c:pt idx="210">
                  <c:v>7.7523054166370455</c:v>
                </c:pt>
                <c:pt idx="211">
                  <c:v>7.7754166941466218</c:v>
                </c:pt>
                <c:pt idx="212">
                  <c:v>7.7984200763541756</c:v>
                </c:pt>
                <c:pt idx="213">
                  <c:v>7.8213163170660769</c:v>
                </c:pt>
                <c:pt idx="214">
                  <c:v>7.8441061630830911</c:v>
                </c:pt>
                <c:pt idx="215">
                  <c:v>7.8667903542815809</c:v>
                </c:pt>
                <c:pt idx="216">
                  <c:v>7.889369623693562</c:v>
                </c:pt>
                <c:pt idx="217">
                  <c:v>7.911844697585674</c:v>
                </c:pt>
                <c:pt idx="218">
                  <c:v>7.9342162955370528</c:v>
                </c:pt>
                <c:pt idx="219">
                  <c:v>7.9564851305161133</c:v>
                </c:pt>
                <c:pt idx="220">
                  <c:v>7.9786519089563077</c:v>
                </c:pt>
                <c:pt idx="221">
                  <c:v>8.000717330830815</c:v>
                </c:pt>
                <c:pt idx="222">
                  <c:v>8.022682089726235</c:v>
                </c:pt>
                <c:pt idx="223">
                  <c:v>8.044546872915241</c:v>
                </c:pt>
                <c:pt idx="224">
                  <c:v>8.0663123614282775</c:v>
                </c:pt>
                <c:pt idx="225">
                  <c:v>8.0879792301242706</c:v>
                </c:pt>
                <c:pt idx="226">
                  <c:v>8.1095481477603748</c:v>
                </c:pt>
                <c:pt idx="227">
                  <c:v>8.1310197770607751</c:v>
                </c:pt>
                <c:pt idx="228">
                  <c:v>8.1523947747845682</c:v>
                </c:pt>
                <c:pt idx="229">
                  <c:v>8.17367379179273</c:v>
                </c:pt>
                <c:pt idx="230">
                  <c:v>8.1948574731141672</c:v>
                </c:pt>
                <c:pt idx="231">
                  <c:v>8.2159464580109081</c:v>
                </c:pt>
                <c:pt idx="232">
                  <c:v>8.2369413800423938</c:v>
                </c:pt>
                <c:pt idx="233">
                  <c:v>8.2578428671289412</c:v>
                </c:pt>
                <c:pt idx="234">
                  <c:v>8.2786515416143196</c:v>
                </c:pt>
                <c:pt idx="235">
                  <c:v>8.2993680203275453</c:v>
                </c:pt>
                <c:pt idx="236">
                  <c:v>8.3199929146438159</c:v>
                </c:pt>
                <c:pt idx="237">
                  <c:v>8.3405268305446594</c:v>
                </c:pt>
                <c:pt idx="238">
                  <c:v>8.360970368677286</c:v>
                </c:pt>
                <c:pt idx="239">
                  <c:v>8.3813241244131422</c:v>
                </c:pt>
                <c:pt idx="240">
                  <c:v>8.4015886879057238</c:v>
                </c:pt>
                <c:pt idx="241">
                  <c:v>8.4217646441476042</c:v>
                </c:pt>
                <c:pt idx="242">
                  <c:v>8.4418525730267362</c:v>
                </c:pt>
                <c:pt idx="243">
                  <c:v>8.4618530493819986</c:v>
                </c:pt>
                <c:pt idx="244">
                  <c:v>8.481766643058041</c:v>
                </c:pt>
                <c:pt idx="245">
                  <c:v>8.5015939189593901</c:v>
                </c:pt>
                <c:pt idx="246">
                  <c:v>8.5213354371038807</c:v>
                </c:pt>
                <c:pt idx="247">
                  <c:v>8.540991752675378</c:v>
                </c:pt>
                <c:pt idx="248">
                  <c:v>8.5605634160758157</c:v>
                </c:pt>
                <c:pt idx="249">
                  <c:v>8.5800509729765864</c:v>
                </c:pt>
                <c:pt idx="250">
                  <c:v>8.5994549643692313</c:v>
                </c:pt>
                <c:pt idx="251">
                  <c:v>8.6187759266155268</c:v>
                </c:pt>
                <c:pt idx="252">
                  <c:v>8.6380143914968848</c:v>
                </c:pt>
                <c:pt idx="253">
                  <c:v>8.6571708862631613</c:v>
                </c:pt>
                <c:pt idx="254">
                  <c:v>8.6762459336808089</c:v>
                </c:pt>
                <c:pt idx="255">
                  <c:v>8.6952400520804307</c:v>
                </c:pt>
                <c:pt idx="256">
                  <c:v>8.7141537554037463</c:v>
                </c:pt>
                <c:pt idx="257">
                  <c:v>8.7329875532499202</c:v>
                </c:pt>
                <c:pt idx="258">
                  <c:v>8.7517419509213585</c:v>
                </c:pt>
                <c:pt idx="259">
                  <c:v>8.77041744946888</c:v>
                </c:pt>
                <c:pt idx="260">
                  <c:v>8.7890145457363484</c:v>
                </c:pt>
                <c:pt idx="261">
                  <c:v>8.8075337324047247</c:v>
                </c:pt>
                <c:pt idx="262">
                  <c:v>8.8259754980355822</c:v>
                </c:pt>
                <c:pt idx="263">
                  <c:v>8.8443403271140717</c:v>
                </c:pt>
                <c:pt idx="264">
                  <c:v>8.8626287000913422</c:v>
                </c:pt>
                <c:pt idx="265">
                  <c:v>8.8808410934264455</c:v>
                </c:pt>
                <c:pt idx="266">
                  <c:v>8.8989779796277073</c:v>
                </c:pt>
                <c:pt idx="267">
                  <c:v>8.9170398272935998</c:v>
                </c:pt>
                <c:pt idx="268">
                  <c:v>8.935027101153084</c:v>
                </c:pt>
                <c:pt idx="269">
                  <c:v>8.9529402621054892</c:v>
                </c:pt>
                <c:pt idx="270">
                  <c:v>8.970779767259863</c:v>
                </c:pt>
                <c:pt idx="271">
                  <c:v>8.9885460699738662</c:v>
                </c:pt>
                <c:pt idx="272">
                  <c:v>9.0062396198921597</c:v>
                </c:pt>
                <c:pt idx="273">
                  <c:v>9.0238608629843604</c:v>
                </c:pt>
                <c:pt idx="274">
                  <c:v>9.0414102415824988</c:v>
                </c:pt>
                <c:pt idx="275">
                  <c:v>9.058888194418028</c:v>
                </c:pt>
                <c:pt idx="276">
                  <c:v>9.0762951566584</c:v>
                </c:pt>
                <c:pt idx="277">
                  <c:v>9.0936315599431605</c:v>
                </c:pt>
                <c:pt idx="278">
                  <c:v>9.1108978324196492</c:v>
                </c:pt>
                <c:pt idx="279">
                  <c:v>9.128094398778229</c:v>
                </c:pt>
                <c:pt idx="280">
                  <c:v>9.1452216802871202</c:v>
                </c:pt>
                <c:pt idx="281">
                  <c:v>9.1622800948267908</c:v>
                </c:pt>
                <c:pt idx="282">
                  <c:v>9.1792700569239454</c:v>
                </c:pt>
                <c:pt idx="283">
                  <c:v>9.1961919777851051</c:v>
                </c:pt>
                <c:pt idx="284">
                  <c:v>9.213046265329778</c:v>
                </c:pt>
                <c:pt idx="285">
                  <c:v>9.2298333242232449</c:v>
                </c:pt>
                <c:pt idx="286">
                  <c:v>9.2465535559089389</c:v>
                </c:pt>
                <c:pt idx="287">
                  <c:v>9.2632073586404502</c:v>
                </c:pt>
                <c:pt idx="288">
                  <c:v>9.2797951275131432</c:v>
                </c:pt>
                <c:pt idx="289">
                  <c:v>9.2963172544954045</c:v>
                </c:pt>
                <c:pt idx="290">
                  <c:v>9.3127741284595107</c:v>
                </c:pt>
                <c:pt idx="291">
                  <c:v>9.3291661352121533</c:v>
                </c:pt>
                <c:pt idx="292">
                  <c:v>9.3454936575245657</c:v>
                </c:pt>
                <c:pt idx="293">
                  <c:v>9.3617570751623411</c:v>
                </c:pt>
                <c:pt idx="294">
                  <c:v>9.3779567649148508</c:v>
                </c:pt>
                <c:pt idx="295">
                  <c:v>9.3940931006243655</c:v>
                </c:pt>
                <c:pt idx="296">
                  <c:v>9.4101664532148064</c:v>
                </c:pt>
                <c:pt idx="297">
                  <c:v>9.426177190720157</c:v>
                </c:pt>
                <c:pt idx="298">
                  <c:v>9.4421256783125678</c:v>
                </c:pt>
                <c:pt idx="299">
                  <c:v>9.4580122783301057</c:v>
                </c:pt>
                <c:pt idx="300">
                  <c:v>9.4738373503042066</c:v>
                </c:pt>
                <c:pt idx="301">
                  <c:v>9.4896012509867873</c:v>
                </c:pt>
                <c:pt idx="302">
                  <c:v>9.5053043343770707</c:v>
                </c:pt>
                <c:pt idx="303">
                  <c:v>9.5209469517480638</c:v>
                </c:pt>
                <c:pt idx="304">
                  <c:v>9.5365294516727577</c:v>
                </c:pt>
                <c:pt idx="305">
                  <c:v>9.5520521800500333</c:v>
                </c:pt>
                <c:pt idx="306">
                  <c:v>9.5675154801302345</c:v>
                </c:pt>
                <c:pt idx="307">
                  <c:v>9.582919692540484</c:v>
                </c:pt>
                <c:pt idx="308">
                  <c:v>9.59826515530969</c:v>
                </c:pt>
                <c:pt idx="309">
                  <c:v>9.6135522038932724</c:v>
                </c:pt>
                <c:pt idx="310">
                  <c:v>9.628781171197609</c:v>
                </c:pt>
                <c:pt idx="311">
                  <c:v>9.6439523876041946</c:v>
                </c:pt>
                <c:pt idx="312">
                  <c:v>9.6590661809935412</c:v>
                </c:pt>
                <c:pt idx="313">
                  <c:v>9.6741228767687968</c:v>
                </c:pt>
                <c:pt idx="314">
                  <c:v>9.6891227978790937</c:v>
                </c:pt>
                <c:pt idx="315">
                  <c:v>9.7040662648426466</c:v>
                </c:pt>
                <c:pt idx="316">
                  <c:v>9.7189535957695714</c:v>
                </c:pt>
                <c:pt idx="317">
                  <c:v>9.7337851063844738</c:v>
                </c:pt>
                <c:pt idx="318">
                  <c:v>9.7485611100487546</c:v>
                </c:pt>
                <c:pt idx="319">
                  <c:v>9.7632819177826828</c:v>
                </c:pt>
                <c:pt idx="320">
                  <c:v>9.7779478382872256</c:v>
                </c:pt>
                <c:pt idx="321">
                  <c:v>9.7925591779656145</c:v>
                </c:pt>
                <c:pt idx="322">
                  <c:v>9.8071162409446995</c:v>
                </c:pt>
                <c:pt idx="323">
                  <c:v>9.821619329096027</c:v>
                </c:pt>
                <c:pt idx="324">
                  <c:v>9.8360687420567388</c:v>
                </c:pt>
                <c:pt idx="325">
                  <c:v>9.8504647772501794</c:v>
                </c:pt>
                <c:pt idx="326">
                  <c:v>9.8648077299063104</c:v>
                </c:pt>
                <c:pt idx="327">
                  <c:v>9.8790978930819069</c:v>
                </c:pt>
                <c:pt idx="328">
                  <c:v>9.8933355576804889</c:v>
                </c:pt>
                <c:pt idx="329">
                  <c:v>9.9075210124720989</c:v>
                </c:pt>
                <c:pt idx="330">
                  <c:v>9.921654544112787</c:v>
                </c:pt>
                <c:pt idx="331">
                  <c:v>9.9357364371639481</c:v>
                </c:pt>
                <c:pt idx="332">
                  <c:v>9.9497669741114034</c:v>
                </c:pt>
                <c:pt idx="333">
                  <c:v>9.9637464353842908</c:v>
                </c:pt>
                <c:pt idx="334">
                  <c:v>9.977675099373764</c:v>
                </c:pt>
                <c:pt idx="335">
                  <c:v>9.9915532424514559</c:v>
                </c:pt>
                <c:pt idx="336">
                  <c:v>10.005381138987762</c:v>
                </c:pt>
                <c:pt idx="337">
                  <c:v>10.019159061369923</c:v>
                </c:pt>
                <c:pt idx="338">
                  <c:v>10.032887280019919</c:v>
                </c:pt>
                <c:pt idx="339">
                  <c:v>10.046566063412138</c:v>
                </c:pt>
                <c:pt idx="340">
                  <c:v>10.060195678090908</c:v>
                </c:pt>
                <c:pt idx="341">
                  <c:v>10.073776388687783</c:v>
                </c:pt>
                <c:pt idx="342">
                  <c:v>10.087308457938693</c:v>
                </c:pt>
                <c:pt idx="343">
                  <c:v>10.100792146700865</c:v>
                </c:pt>
                <c:pt idx="344">
                  <c:v>10.114227713969605</c:v>
                </c:pt>
                <c:pt idx="345">
                  <c:v>10.127615416894868</c:v>
                </c:pt>
                <c:pt idx="346">
                  <c:v>10.140955510797671</c:v>
                </c:pt>
                <c:pt idx="347">
                  <c:v>10.154248249186319</c:v>
                </c:pt>
                <c:pt idx="348">
                  <c:v>10.167493883772465</c:v>
                </c:pt>
                <c:pt idx="349">
                  <c:v>10.180692664487008</c:v>
                </c:pt>
                <c:pt idx="350">
                  <c:v>10.193844839495787</c:v>
                </c:pt>
                <c:pt idx="351">
                  <c:v>10.20695065521517</c:v>
                </c:pt>
                <c:pt idx="352">
                  <c:v>10.220010356327418</c:v>
                </c:pt>
                <c:pt idx="353">
                  <c:v>10.233024185795921</c:v>
                </c:pt>
                <c:pt idx="354">
                  <c:v>10.245992384880262</c:v>
                </c:pt>
                <c:pt idx="355">
                  <c:v>10.258915193151127</c:v>
                </c:pt>
                <c:pt idx="356">
                  <c:v>10.271792848505063</c:v>
                </c:pt>
                <c:pt idx="357">
                  <c:v>10.284625587179072</c:v>
                </c:pt>
                <c:pt idx="358">
                  <c:v>10.297413643765056</c:v>
                </c:pt>
                <c:pt idx="359">
                  <c:v>10.310157251224114</c:v>
                </c:pt>
                <c:pt idx="360">
                  <c:v>10.322856640900682</c:v>
                </c:pt>
                <c:pt idx="361">
                  <c:v>10.335512042536543</c:v>
                </c:pt>
                <c:pt idx="362">
                  <c:v>10.348123684284683</c:v>
                </c:pt>
                <c:pt idx="363">
                  <c:v>10.36069179272298</c:v>
                </c:pt>
                <c:pt idx="364">
                  <c:v>10.373216592867802</c:v>
                </c:pt>
                <c:pt idx="365">
                  <c:v>10.385698308187413</c:v>
                </c:pt>
                <c:pt idx="366">
                  <c:v>10.398137160615274</c:v>
                </c:pt>
                <c:pt idx="367">
                  <c:v>10.410533370563201</c:v>
                </c:pt>
                <c:pt idx="368">
                  <c:v>10.422887156934369</c:v>
                </c:pt>
                <c:pt idx="369">
                  <c:v>10.435198737136217</c:v>
                </c:pt>
                <c:pt idx="370">
                  <c:v>10.447468327093185</c:v>
                </c:pt>
                <c:pt idx="371">
                  <c:v>10.459696141259345</c:v>
                </c:pt>
                <c:pt idx="372">
                  <c:v>10.47188239263089</c:v>
                </c:pt>
                <c:pt idx="373">
                  <c:v>10.484027292758517</c:v>
                </c:pt>
                <c:pt idx="374">
                  <c:v>10.496131051759647</c:v>
                </c:pt>
                <c:pt idx="375">
                  <c:v>10.508193878330561</c:v>
                </c:pt>
                <c:pt idx="376">
                  <c:v>10.520215979758374</c:v>
                </c:pt>
                <c:pt idx="377">
                  <c:v>10.532197561932932</c:v>
                </c:pt>
                <c:pt idx="378">
                  <c:v>10.544138829358554</c:v>
                </c:pt>
                <c:pt idx="379">
                  <c:v>10.556039985165668</c:v>
                </c:pt>
                <c:pt idx="380">
                  <c:v>10.567901231122329</c:v>
                </c:pt>
                <c:pt idx="381">
                  <c:v>10.579722767645613</c:v>
                </c:pt>
                <c:pt idx="382">
                  <c:v>10.591504793812927</c:v>
                </c:pt>
                <c:pt idx="383">
                  <c:v>10.603247507373164</c:v>
                </c:pt>
                <c:pt idx="384">
                  <c:v>10.614951104757774</c:v>
                </c:pt>
                <c:pt idx="385">
                  <c:v>10.626615781091722</c:v>
                </c:pt>
                <c:pt idx="386">
                  <c:v>10.638241730204321</c:v>
                </c:pt>
                <c:pt idx="387">
                  <c:v>10.649829144639972</c:v>
                </c:pt>
                <c:pt idx="388">
                  <c:v>10.661378215668799</c:v>
                </c:pt>
                <c:pt idx="389">
                  <c:v>10.672889133297172</c:v>
                </c:pt>
                <c:pt idx="390">
                  <c:v>10.684362086278121</c:v>
                </c:pt>
                <c:pt idx="391">
                  <c:v>10.69579726212166</c:v>
                </c:pt>
                <c:pt idx="392">
                  <c:v>10.707194847104994</c:v>
                </c:pt>
                <c:pt idx="393">
                  <c:v>10.718555026282646</c:v>
                </c:pt>
                <c:pt idx="394">
                  <c:v>10.729877983496461</c:v>
                </c:pt>
                <c:pt idx="395">
                  <c:v>10.74116390138553</c:v>
                </c:pt>
                <c:pt idx="396">
                  <c:v>10.75241296139601</c:v>
                </c:pt>
                <c:pt idx="397">
                  <c:v>10.763625343790842</c:v>
                </c:pt>
                <c:pt idx="398">
                  <c:v>10.774801227659385</c:v>
                </c:pt>
                <c:pt idx="399">
                  <c:v>10.785940790926945</c:v>
                </c:pt>
                <c:pt idx="400">
                  <c:v>10.797044210364236</c:v>
                </c:pt>
                <c:pt idx="401">
                  <c:v>10.808111661596703</c:v>
                </c:pt>
                <c:pt idx="402">
                  <c:v>10.819143319113806</c:v>
                </c:pt>
                <c:pt idx="403">
                  <c:v>10.830139356278165</c:v>
                </c:pt>
                <c:pt idx="404">
                  <c:v>10.841099945334671</c:v>
                </c:pt>
                <c:pt idx="405">
                  <c:v>10.852025257419456</c:v>
                </c:pt>
                <c:pt idx="406">
                  <c:v>10.862915462568814</c:v>
                </c:pt>
                <c:pt idx="407">
                  <c:v>10.873770729728017</c:v>
                </c:pt>
                <c:pt idx="408">
                  <c:v>10.884591226760049</c:v>
                </c:pt>
                <c:pt idx="409">
                  <c:v>10.895377120454254</c:v>
                </c:pt>
                <c:pt idx="410">
                  <c:v>10.906128576534927</c:v>
                </c:pt>
                <c:pt idx="411">
                  <c:v>10.916845759669783</c:v>
                </c:pt>
                <c:pt idx="412">
                  <c:v>10.927528833478368</c:v>
                </c:pt>
                <c:pt idx="413">
                  <c:v>10.938177960540383</c:v>
                </c:pt>
                <c:pt idx="414">
                  <c:v>10.948793302403939</c:v>
                </c:pt>
                <c:pt idx="415">
                  <c:v>10.95937501959372</c:v>
                </c:pt>
                <c:pt idx="416">
                  <c:v>10.969923271619084</c:v>
                </c:pt>
                <c:pt idx="417">
                  <c:v>10.98043821698206</c:v>
                </c:pt>
                <c:pt idx="418">
                  <c:v>10.990920013185304</c:v>
                </c:pt>
                <c:pt idx="419">
                  <c:v>11.001368816739957</c:v>
                </c:pt>
                <c:pt idx="420">
                  <c:v>11.011784783173431</c:v>
                </c:pt>
                <c:pt idx="421">
                  <c:v>11.022168067037132</c:v>
                </c:pt>
                <c:pt idx="422">
                  <c:v>11.032518821914103</c:v>
                </c:pt>
                <c:pt idx="423">
                  <c:v>11.042837200426593</c:v>
                </c:pt>
                <c:pt idx="424">
                  <c:v>11.053123354243564</c:v>
                </c:pt>
                <c:pt idx="425">
                  <c:v>11.063377434088112</c:v>
                </c:pt>
                <c:pt idx="426">
                  <c:v>11.073599589744841</c:v>
                </c:pt>
                <c:pt idx="427">
                  <c:v>11.08378997006715</c:v>
                </c:pt>
                <c:pt idx="428">
                  <c:v>11.093948722984461</c:v>
                </c:pt>
                <c:pt idx="429">
                  <c:v>11.104075995509376</c:v>
                </c:pt>
                <c:pt idx="430">
                  <c:v>11.114171933744762</c:v>
                </c:pt>
                <c:pt idx="431">
                  <c:v>11.124236682890789</c:v>
                </c:pt>
                <c:pt idx="432">
                  <c:v>11.134270387251885</c:v>
                </c:pt>
                <c:pt idx="433">
                  <c:v>11.144273190243629</c:v>
                </c:pt>
                <c:pt idx="434">
                  <c:v>11.154245234399594</c:v>
                </c:pt>
                <c:pt idx="435">
                  <c:v>11.164186661378112</c:v>
                </c:pt>
                <c:pt idx="436">
                  <c:v>11.174097611968966</c:v>
                </c:pt>
                <c:pt idx="437">
                  <c:v>11.183978226100068</c:v>
                </c:pt>
                <c:pt idx="438">
                  <c:v>11.19382864284402</c:v>
                </c:pt>
                <c:pt idx="439">
                  <c:v>11.203649000424651</c:v>
                </c:pt>
                <c:pt idx="440">
                  <c:v>11.213439436223471</c:v>
                </c:pt>
                <c:pt idx="441">
                  <c:v>11.22320008678609</c:v>
                </c:pt>
                <c:pt idx="442">
                  <c:v>11.232931087828554</c:v>
                </c:pt>
                <c:pt idx="443">
                  <c:v>11.242632574243652</c:v>
                </c:pt>
                <c:pt idx="444">
                  <c:v>11.252304680107127</c:v>
                </c:pt>
                <c:pt idx="445">
                  <c:v>11.261947538683872</c:v>
                </c:pt>
                <c:pt idx="446">
                  <c:v>11.271561282434041</c:v>
                </c:pt>
                <c:pt idx="447">
                  <c:v>11.281146043019112</c:v>
                </c:pt>
                <c:pt idx="448">
                  <c:v>11.290701951307906</c:v>
                </c:pt>
                <c:pt idx="449">
                  <c:v>11.300229137382532</c:v>
                </c:pt>
                <c:pt idx="450">
                  <c:v>11.309727730544308</c:v>
                </c:pt>
                <c:pt idx="451">
                  <c:v>11.319197859319589</c:v>
                </c:pt>
                <c:pt idx="452">
                  <c:v>11.328639651465577</c:v>
                </c:pt>
                <c:pt idx="453">
                  <c:v>11.338053233976062</c:v>
                </c:pt>
                <c:pt idx="454">
                  <c:v>11.347438733087115</c:v>
                </c:pt>
                <c:pt idx="455">
                  <c:v>11.35679627428274</c:v>
                </c:pt>
                <c:pt idx="456">
                  <c:v>11.366125982300449</c:v>
                </c:pt>
                <c:pt idx="457">
                  <c:v>11.375427981136827</c:v>
                </c:pt>
                <c:pt idx="458">
                  <c:v>11.384702394052995</c:v>
                </c:pt>
                <c:pt idx="459">
                  <c:v>11.393949343580086</c:v>
                </c:pt>
                <c:pt idx="460">
                  <c:v>11.403168951524625</c:v>
                </c:pt>
                <c:pt idx="461">
                  <c:v>11.412361338973882</c:v>
                </c:pt>
                <c:pt idx="462">
                  <c:v>11.421526626301166</c:v>
                </c:pt>
                <c:pt idx="463">
                  <c:v>11.43066493317108</c:v>
                </c:pt>
                <c:pt idx="464">
                  <c:v>11.439776378544748</c:v>
                </c:pt>
                <c:pt idx="465">
                  <c:v>11.448861080684951</c:v>
                </c:pt>
                <c:pt idx="466">
                  <c:v>11.457919157161259</c:v>
                </c:pt>
                <c:pt idx="467">
                  <c:v>11.466950724855097</c:v>
                </c:pt>
                <c:pt idx="468">
                  <c:v>11.475955899964779</c:v>
                </c:pt>
                <c:pt idx="469">
                  <c:v>11.484934798010478</c:v>
                </c:pt>
                <c:pt idx="470">
                  <c:v>11.493887533839185</c:v>
                </c:pt>
                <c:pt idx="471">
                  <c:v>11.502814221629585</c:v>
                </c:pt>
                <c:pt idx="472">
                  <c:v>11.511714974896929</c:v>
                </c:pt>
                <c:pt idx="473">
                  <c:v>11.520589906497834</c:v>
                </c:pt>
                <c:pt idx="474">
                  <c:v>11.529439128635055</c:v>
                </c:pt>
                <c:pt idx="475">
                  <c:v>11.538262752862218</c:v>
                </c:pt>
                <c:pt idx="476">
                  <c:v>11.547060890088503</c:v>
                </c:pt>
                <c:pt idx="477">
                  <c:v>11.555833650583295</c:v>
                </c:pt>
                <c:pt idx="478">
                  <c:v>11.564581143980789</c:v>
                </c:pt>
                <c:pt idx="479">
                  <c:v>11.573303479284549</c:v>
                </c:pt>
                <c:pt idx="480">
                  <c:v>11.582000764872051</c:v>
                </c:pt>
                <c:pt idx="481">
                  <c:v>11.590673108499161</c:v>
                </c:pt>
                <c:pt idx="482">
                  <c:v>11.599320617304588</c:v>
                </c:pt>
                <c:pt idx="483">
                  <c:v>11.607943397814301</c:v>
                </c:pt>
                <c:pt idx="484">
                  <c:v>11.616541555945897</c:v>
                </c:pt>
                <c:pt idx="485">
                  <c:v>11.625115197012928</c:v>
                </c:pt>
                <c:pt idx="486">
                  <c:v>11.633664425729226</c:v>
                </c:pt>
                <c:pt idx="487">
                  <c:v>11.642189346213144</c:v>
                </c:pt>
                <c:pt idx="488">
                  <c:v>11.650690061991803</c:v>
                </c:pt>
                <c:pt idx="489">
                  <c:v>11.659166676005254</c:v>
                </c:pt>
                <c:pt idx="490">
                  <c:v>11.667619290610659</c:v>
                </c:pt>
                <c:pt idx="491">
                  <c:v>11.676048007586404</c:v>
                </c:pt>
                <c:pt idx="492">
                  <c:v>11.684452928136178</c:v>
                </c:pt>
                <c:pt idx="493">
                  <c:v>11.692834152893029</c:v>
                </c:pt>
                <c:pt idx="494">
                  <c:v>11.701191781923379</c:v>
                </c:pt>
                <c:pt idx="495">
                  <c:v>11.709525914731008</c:v>
                </c:pt>
                <c:pt idx="496">
                  <c:v>11.717836650260997</c:v>
                </c:pt>
                <c:pt idx="497">
                  <c:v>11.726124086903653</c:v>
                </c:pt>
                <c:pt idx="498">
                  <c:v>11.734388322498383</c:v>
                </c:pt>
                <c:pt idx="499">
                  <c:v>11.742629454337552</c:v>
                </c:pt>
                <c:pt idx="500">
                  <c:v>11.750847579170296</c:v>
                </c:pt>
                <c:pt idx="501">
                  <c:v>11.759042793206307</c:v>
                </c:pt>
                <c:pt idx="502">
                  <c:v>11.767215192119592</c:v>
                </c:pt>
                <c:pt idx="503">
                  <c:v>11.77536487105219</c:v>
                </c:pt>
                <c:pt idx="504">
                  <c:v>11.783491924617874</c:v>
                </c:pt>
                <c:pt idx="505">
                  <c:v>11.791596446905805</c:v>
                </c:pt>
                <c:pt idx="506">
                  <c:v>11.799678531484163</c:v>
                </c:pt>
                <c:pt idx="507">
                  <c:v>11.807738271403744</c:v>
                </c:pt>
                <c:pt idx="508">
                  <c:v>11.815775759201545</c:v>
                </c:pt>
                <c:pt idx="509">
                  <c:v>11.823791086904293</c:v>
                </c:pt>
                <c:pt idx="510">
                  <c:v>11.831784346031965</c:v>
                </c:pt>
                <c:pt idx="511">
                  <c:v>11.839755627601264</c:v>
                </c:pt>
                <c:pt idx="512">
                  <c:v>11.847705022129073</c:v>
                </c:pt>
                <c:pt idx="513">
                  <c:v>11.855632619635893</c:v>
                </c:pt>
                <c:pt idx="514">
                  <c:v>11.863538509649228</c:v>
                </c:pt>
                <c:pt idx="515">
                  <c:v>11.87142278120697</c:v>
                </c:pt>
                <c:pt idx="516">
                  <c:v>11.879285522860716</c:v>
                </c:pt>
                <c:pt idx="517">
                  <c:v>11.887126822679116</c:v>
                </c:pt>
                <c:pt idx="518">
                  <c:v>11.894946768251133</c:v>
                </c:pt>
                <c:pt idx="519">
                  <c:v>11.902745446689321</c:v>
                </c:pt>
                <c:pt idx="520">
                  <c:v>11.910522944633055</c:v>
                </c:pt>
                <c:pt idx="521">
                  <c:v>11.918279348251733</c:v>
                </c:pt>
                <c:pt idx="522">
                  <c:v>11.926014743247977</c:v>
                </c:pt>
                <c:pt idx="523">
                  <c:v>11.933729214860763</c:v>
                </c:pt>
                <c:pt idx="524">
                  <c:v>11.941422847868575</c:v>
                </c:pt>
                <c:pt idx="525">
                  <c:v>11.949095726592493</c:v>
                </c:pt>
                <c:pt idx="526">
                  <c:v>11.956747934899292</c:v>
                </c:pt>
                <c:pt idx="527">
                  <c:v>11.964379556204484</c:v>
                </c:pt>
                <c:pt idx="528">
                  <c:v>11.97199067347535</c:v>
                </c:pt>
                <c:pt idx="529">
                  <c:v>11.97958136923395</c:v>
                </c:pt>
                <c:pt idx="530">
                  <c:v>11.987151725560103</c:v>
                </c:pt>
                <c:pt idx="531">
                  <c:v>11.994701824094355</c:v>
                </c:pt>
                <c:pt idx="532">
                  <c:v>12.002231746040898</c:v>
                </c:pt>
                <c:pt idx="533">
                  <c:v>12.009741572170498</c:v>
                </c:pt>
                <c:pt idx="534">
                  <c:v>12.017231382823358</c:v>
                </c:pt>
                <c:pt idx="535">
                  <c:v>12.024701257912017</c:v>
                </c:pt>
                <c:pt idx="536">
                  <c:v>12.032151276924164</c:v>
                </c:pt>
                <c:pt idx="537">
                  <c:v>12.039581518925473</c:v>
                </c:pt>
                <c:pt idx="538">
                  <c:v>12.046992062562397</c:v>
                </c:pt>
                <c:pt idx="539">
                  <c:v>12.05438298606493</c:v>
                </c:pt>
                <c:pt idx="540">
                  <c:v>12.06175436724938</c:v>
                </c:pt>
                <c:pt idx="541">
                  <c:v>12.069106283521085</c:v>
                </c:pt>
                <c:pt idx="542">
                  <c:v>12.076438811877139</c:v>
                </c:pt>
                <c:pt idx="543">
                  <c:v>12.083752028909053</c:v>
                </c:pt>
                <c:pt idx="544">
                  <c:v>12.091046010805451</c:v>
                </c:pt>
                <c:pt idx="545">
                  <c:v>12.098320833354695</c:v>
                </c:pt>
                <c:pt idx="546">
                  <c:v>12.10557657194752</c:v>
                </c:pt>
                <c:pt idx="547">
                  <c:v>12.112813301579637</c:v>
                </c:pt>
                <c:pt idx="548">
                  <c:v>12.120031096854312</c:v>
                </c:pt>
                <c:pt idx="549">
                  <c:v>12.127230031984942</c:v>
                </c:pt>
                <c:pt idx="550">
                  <c:v>12.134410180797577</c:v>
                </c:pt>
                <c:pt idx="551">
                  <c:v>12.141571616733469</c:v>
                </c:pt>
                <c:pt idx="552">
                  <c:v>12.148714412851552</c:v>
                </c:pt>
                <c:pt idx="553">
                  <c:v>12.15583864183095</c:v>
                </c:pt>
                <c:pt idx="554">
                  <c:v>12.162944375973423</c:v>
                </c:pt>
                <c:pt idx="555">
                  <c:v>12.170031687205825</c:v>
                </c:pt>
                <c:pt idx="556">
                  <c:v>12.177100647082511</c:v>
                </c:pt>
                <c:pt idx="557">
                  <c:v>12.184151326787781</c:v>
                </c:pt>
                <c:pt idx="558">
                  <c:v>12.191183797138237</c:v>
                </c:pt>
                <c:pt idx="559">
                  <c:v>12.198198128585165</c:v>
                </c:pt>
                <c:pt idx="560">
                  <c:v>12.205194391216894</c:v>
                </c:pt>
                <c:pt idx="561">
                  <c:v>12.212172654761117</c:v>
                </c:pt>
                <c:pt idx="562">
                  <c:v>12.219132988587219</c:v>
                </c:pt>
                <c:pt idx="563">
                  <c:v>12.226075461708572</c:v>
                </c:pt>
                <c:pt idx="564">
                  <c:v>12.233000142784816</c:v>
                </c:pt>
                <c:pt idx="565">
                  <c:v>12.239907100124121</c:v>
                </c:pt>
                <c:pt idx="566">
                  <c:v>12.246796401685433</c:v>
                </c:pt>
                <c:pt idx="567">
                  <c:v>12.253668115080703</c:v>
                </c:pt>
                <c:pt idx="568">
                  <c:v>12.260522307577101</c:v>
                </c:pt>
                <c:pt idx="569">
                  <c:v>12.267359046099218</c:v>
                </c:pt>
                <c:pt idx="570">
                  <c:v>12.27417839723122</c:v>
                </c:pt>
                <c:pt idx="571">
                  <c:v>12.280980427219037</c:v>
                </c:pt>
                <c:pt idx="572">
                  <c:v>12.287765201972494</c:v>
                </c:pt>
                <c:pt idx="573">
                  <c:v>12.294532787067441</c:v>
                </c:pt>
                <c:pt idx="574">
                  <c:v>12.301283247747868</c:v>
                </c:pt>
                <c:pt idx="575">
                  <c:v>12.308016648928005</c:v>
                </c:pt>
                <c:pt idx="576">
                  <c:v>12.314733055194392</c:v>
                </c:pt>
                <c:pt idx="577">
                  <c:v>12.321432530807952</c:v>
                </c:pt>
                <c:pt idx="578">
                  <c:v>12.328115139706044</c:v>
                </c:pt>
                <c:pt idx="579">
                  <c:v>12.334780945504486</c:v>
                </c:pt>
                <c:pt idx="580">
                  <c:v>12.341430011499584</c:v>
                </c:pt>
                <c:pt idx="581">
                  <c:v>12.348062400670131</c:v>
                </c:pt>
                <c:pt idx="582">
                  <c:v>12.354678175679398</c:v>
                </c:pt>
                <c:pt idx="583">
                  <c:v>12.361277398877094</c:v>
                </c:pt>
                <c:pt idx="584">
                  <c:v>12.367860132301349</c:v>
                </c:pt>
                <c:pt idx="585">
                  <c:v>12.37442643768064</c:v>
                </c:pt>
                <c:pt idx="586">
                  <c:v>12.380976376435726</c:v>
                </c:pt>
                <c:pt idx="587">
                  <c:v>12.387510009681559</c:v>
                </c:pt>
                <c:pt idx="588">
                  <c:v>12.394027398229197</c:v>
                </c:pt>
                <c:pt idx="589">
                  <c:v>12.400528602587675</c:v>
                </c:pt>
                <c:pt idx="590">
                  <c:v>12.407013682965879</c:v>
                </c:pt>
                <c:pt idx="591">
                  <c:v>12.413482699274427</c:v>
                </c:pt>
                <c:pt idx="592">
                  <c:v>12.419935711127485</c:v>
                </c:pt>
                <c:pt idx="593">
                  <c:v>12.426372777844616</c:v>
                </c:pt>
                <c:pt idx="594">
                  <c:v>12.432793958452585</c:v>
                </c:pt>
                <c:pt idx="595">
                  <c:v>12.439199311687176</c:v>
                </c:pt>
                <c:pt idx="596">
                  <c:v>12.445588895994979</c:v>
                </c:pt>
                <c:pt idx="597">
                  <c:v>12.451962769535161</c:v>
                </c:pt>
                <c:pt idx="598">
                  <c:v>12.458320990181244</c:v>
                </c:pt>
                <c:pt idx="599">
                  <c:v>12.464663615522833</c:v>
                </c:pt>
                <c:pt idx="600">
                  <c:v>12.470990702867384</c:v>
                </c:pt>
                <c:pt idx="601">
                  <c:v>12.47730230924191</c:v>
                </c:pt>
                <c:pt idx="602">
                  <c:v>12.483598491394703</c:v>
                </c:pt>
                <c:pt idx="603">
                  <c:v>12.489879305797034</c:v>
                </c:pt>
                <c:pt idx="604">
                  <c:v>12.496144808644829</c:v>
                </c:pt>
                <c:pt idx="605">
                  <c:v>12.502395055860363</c:v>
                </c:pt>
                <c:pt idx="606">
                  <c:v>12.508630103093919</c:v>
                </c:pt>
                <c:pt idx="607">
                  <c:v>12.51485000572543</c:v>
                </c:pt>
                <c:pt idx="608">
                  <c:v>12.52105481886613</c:v>
                </c:pt>
                <c:pt idx="609">
                  <c:v>12.527244597360177</c:v>
                </c:pt>
                <c:pt idx="610">
                  <c:v>12.533419395786265</c:v>
                </c:pt>
                <c:pt idx="611">
                  <c:v>12.539579268459235</c:v>
                </c:pt>
                <c:pt idx="612">
                  <c:v>12.545724269431664</c:v>
                </c:pt>
                <c:pt idx="613">
                  <c:v>12.551854452495451</c:v>
                </c:pt>
                <c:pt idx="614">
                  <c:v>12.557969871183376</c:v>
                </c:pt>
                <c:pt idx="615">
                  <c:v>12.564070578770668</c:v>
                </c:pt>
                <c:pt idx="616">
                  <c:v>12.570156628276553</c:v>
                </c:pt>
                <c:pt idx="617">
                  <c:v>12.576228072465771</c:v>
                </c:pt>
                <c:pt idx="618">
                  <c:v>12.582284963850134</c:v>
                </c:pt>
                <c:pt idx="619">
                  <c:v>12.58832735469001</c:v>
                </c:pt>
                <c:pt idx="620">
                  <c:v>12.594355296995843</c:v>
                </c:pt>
                <c:pt idx="621">
                  <c:v>12.600368842529635</c:v>
                </c:pt>
                <c:pt idx="622">
                  <c:v>12.606368042806434</c:v>
                </c:pt>
                <c:pt idx="623">
                  <c:v>12.612352949095808</c:v>
                </c:pt>
                <c:pt idx="624">
                  <c:v>12.618323612423293</c:v>
                </c:pt>
                <c:pt idx="625">
                  <c:v>12.624280083571858</c:v>
                </c:pt>
                <c:pt idx="626">
                  <c:v>12.630222413083338</c:v>
                </c:pt>
                <c:pt idx="627">
                  <c:v>12.636150651259854</c:v>
                </c:pt>
                <c:pt idx="628">
                  <c:v>12.64206484816525</c:v>
                </c:pt>
                <c:pt idx="629">
                  <c:v>12.647965053626498</c:v>
                </c:pt>
                <c:pt idx="630">
                  <c:v>12.653851317235086</c:v>
                </c:pt>
                <c:pt idx="631">
                  <c:v>12.659723688348411</c:v>
                </c:pt>
                <c:pt idx="632">
                  <c:v>12.665582216091174</c:v>
                </c:pt>
                <c:pt idx="633">
                  <c:v>12.671426949356729</c:v>
                </c:pt>
                <c:pt idx="634">
                  <c:v>12.677257936808456</c:v>
                </c:pt>
                <c:pt idx="635">
                  <c:v>12.68307522688111</c:v>
                </c:pt>
                <c:pt idx="636">
                  <c:v>12.688878867782158</c:v>
                </c:pt>
                <c:pt idx="637">
                  <c:v>12.694668907493107</c:v>
                </c:pt>
                <c:pt idx="638">
                  <c:v>12.700445393770838</c:v>
                </c:pt>
                <c:pt idx="639">
                  <c:v>12.706208374148916</c:v>
                </c:pt>
                <c:pt idx="640">
                  <c:v>12.711957895938884</c:v>
                </c:pt>
                <c:pt idx="641">
                  <c:v>12.71769400623157</c:v>
                </c:pt>
                <c:pt idx="642">
                  <c:v>12.723416751898361</c:v>
                </c:pt>
                <c:pt idx="643">
                  <c:v>12.729126179592496</c:v>
                </c:pt>
                <c:pt idx="644">
                  <c:v>12.734822335750309</c:v>
                </c:pt>
                <c:pt idx="645">
                  <c:v>12.74050526659251</c:v>
                </c:pt>
                <c:pt idx="646">
                  <c:v>12.746175018125436</c:v>
                </c:pt>
                <c:pt idx="647">
                  <c:v>12.751831636142274</c:v>
                </c:pt>
                <c:pt idx="648">
                  <c:v>12.757475166224303</c:v>
                </c:pt>
                <c:pt idx="649">
                  <c:v>12.763105653742125</c:v>
                </c:pt>
                <c:pt idx="650">
                  <c:v>12.768723143856871</c:v>
                </c:pt>
                <c:pt idx="651">
                  <c:v>12.774327681521418</c:v>
                </c:pt>
                <c:pt idx="652">
                  <c:v>12.779919311481578</c:v>
                </c:pt>
                <c:pt idx="653">
                  <c:v>12.785498078277298</c:v>
                </c:pt>
                <c:pt idx="654">
                  <c:v>12.791064026243829</c:v>
                </c:pt>
                <c:pt idx="655">
                  <c:v>12.796617199512918</c:v>
                </c:pt>
                <c:pt idx="656">
                  <c:v>12.802157642013967</c:v>
                </c:pt>
                <c:pt idx="657">
                  <c:v>12.80768539747519</c:v>
                </c:pt>
                <c:pt idx="658">
                  <c:v>12.813200509424755</c:v>
                </c:pt>
                <c:pt idx="659">
                  <c:v>12.818703021191945</c:v>
                </c:pt>
                <c:pt idx="660">
                  <c:v>12.824192975908279</c:v>
                </c:pt>
                <c:pt idx="661">
                  <c:v>12.829670416508645</c:v>
                </c:pt>
                <c:pt idx="662">
                  <c:v>12.835135385732416</c:v>
                </c:pt>
                <c:pt idx="663">
                  <c:v>12.840587926124565</c:v>
                </c:pt>
                <c:pt idx="664">
                  <c:v>12.846028080036765</c:v>
                </c:pt>
                <c:pt idx="665">
                  <c:v>12.851455889628484</c:v>
                </c:pt>
                <c:pt idx="666">
                  <c:v>12.856871396868087</c:v>
                </c:pt>
                <c:pt idx="667">
                  <c:v>12.862274643533901</c:v>
                </c:pt>
                <c:pt idx="668">
                  <c:v>12.867665671215297</c:v>
                </c:pt>
                <c:pt idx="669">
                  <c:v>12.873044521313762</c:v>
                </c:pt>
                <c:pt idx="670">
                  <c:v>12.878411235043952</c:v>
                </c:pt>
                <c:pt idx="671">
                  <c:v>12.883765853434738</c:v>
                </c:pt>
                <c:pt idx="672">
                  <c:v>12.889108417330268</c:v>
                </c:pt>
                <c:pt idx="673">
                  <c:v>12.894438967390998</c:v>
                </c:pt>
                <c:pt idx="674">
                  <c:v>12.899757544094722</c:v>
                </c:pt>
                <c:pt idx="675">
                  <c:v>12.905064187737596</c:v>
                </c:pt>
                <c:pt idx="676">
                  <c:v>12.910358938435152</c:v>
                </c:pt>
                <c:pt idx="677">
                  <c:v>12.915641836123323</c:v>
                </c:pt>
                <c:pt idx="678">
                  <c:v>12.920912920559431</c:v>
                </c:pt>
                <c:pt idx="679">
                  <c:v>12.9261722313232</c:v>
                </c:pt>
                <c:pt idx="680">
                  <c:v>12.931419807817731</c:v>
                </c:pt>
                <c:pt idx="681">
                  <c:v>12.93665568927049</c:v>
                </c:pt>
                <c:pt idx="682">
                  <c:v>12.941879914734297</c:v>
                </c:pt>
                <c:pt idx="683">
                  <c:v>12.947092523088285</c:v>
                </c:pt>
                <c:pt idx="684">
                  <c:v>12.952293553038867</c:v>
                </c:pt>
                <c:pt idx="685">
                  <c:v>12.957483043120696</c:v>
                </c:pt>
                <c:pt idx="686">
                  <c:v>12.962661031697614</c:v>
                </c:pt>
                <c:pt idx="687">
                  <c:v>12.967827556963604</c:v>
                </c:pt>
                <c:pt idx="688">
                  <c:v>12.972982656943719</c:v>
                </c:pt>
                <c:pt idx="689">
                  <c:v>12.978126369495023</c:v>
                </c:pt>
                <c:pt idx="690">
                  <c:v>12.983258732307512</c:v>
                </c:pt>
                <c:pt idx="691">
                  <c:v>12.98837978290504</c:v>
                </c:pt>
                <c:pt idx="692">
                  <c:v>12.99348955864623</c:v>
                </c:pt>
                <c:pt idx="693">
                  <c:v>12.998588096725381</c:v>
                </c:pt>
                <c:pt idx="694">
                  <c:v>13.003675434173379</c:v>
                </c:pt>
                <c:pt idx="695">
                  <c:v>13.008751607858578</c:v>
                </c:pt>
                <c:pt idx="696">
                  <c:v>13.013816654487709</c:v>
                </c:pt>
                <c:pt idx="697">
                  <c:v>13.018870610606754</c:v>
                </c:pt>
                <c:pt idx="698">
                  <c:v>13.023913512601817</c:v>
                </c:pt>
                <c:pt idx="699">
                  <c:v>13.028945396700015</c:v>
                </c:pt>
                <c:pt idx="700">
                  <c:v>13.033966298970343</c:v>
                </c:pt>
                <c:pt idx="701">
                  <c:v>13.038976255324521</c:v>
                </c:pt>
                <c:pt idx="702">
                  <c:v>13.043975301517865</c:v>
                </c:pt>
                <c:pt idx="703">
                  <c:v>13.048963473150122</c:v>
                </c:pt>
                <c:pt idx="704">
                  <c:v>13.053940805666336</c:v>
                </c:pt>
                <c:pt idx="705">
                  <c:v>13.058907334357674</c:v>
                </c:pt>
                <c:pt idx="706">
                  <c:v>13.06386309436226</c:v>
                </c:pt>
                <c:pt idx="707">
                  <c:v>13.068808120666013</c:v>
                </c:pt>
                <c:pt idx="708">
                  <c:v>13.073742448103449</c:v>
                </c:pt>
                <c:pt idx="709">
                  <c:v>13.07866611135853</c:v>
                </c:pt>
                <c:pt idx="710">
                  <c:v>13.083579144965451</c:v>
                </c:pt>
                <c:pt idx="711">
                  <c:v>13.088481583309461</c:v>
                </c:pt>
                <c:pt idx="712">
                  <c:v>13.093373460627657</c:v>
                </c:pt>
                <c:pt idx="713">
                  <c:v>13.09825481100979</c:v>
                </c:pt>
                <c:pt idx="714">
                  <c:v>13.103125668399047</c:v>
                </c:pt>
                <c:pt idx="715">
                  <c:v>13.107986066592844</c:v>
                </c:pt>
                <c:pt idx="716">
                  <c:v>13.112836039243609</c:v>
                </c:pt>
                <c:pt idx="717">
                  <c:v>13.117675619859551</c:v>
                </c:pt>
                <c:pt idx="718">
                  <c:v>13.122504841805439</c:v>
                </c:pt>
                <c:pt idx="719">
                  <c:v>13.127323738303366</c:v>
                </c:pt>
                <c:pt idx="720">
                  <c:v>13.132132342433513</c:v>
                </c:pt>
                <c:pt idx="721">
                  <c:v>13.136930687134905</c:v>
                </c:pt>
                <c:pt idx="722">
                  <c:v>13.141718805206155</c:v>
                </c:pt>
                <c:pt idx="723">
                  <c:v>13.146496729306229</c:v>
                </c:pt>
                <c:pt idx="724">
                  <c:v>13.151264491955171</c:v>
                </c:pt>
                <c:pt idx="725">
                  <c:v>13.156022125534845</c:v>
                </c:pt>
                <c:pt idx="726">
                  <c:v>13.160769662289681</c:v>
                </c:pt>
                <c:pt idx="727">
                  <c:v>13.165507134327385</c:v>
                </c:pt>
                <c:pt idx="728">
                  <c:v>13.170234573619677</c:v>
                </c:pt>
                <c:pt idx="729">
                  <c:v>13.174952012002999</c:v>
                </c:pt>
                <c:pt idx="730">
                  <c:v>13.17965948117924</c:v>
                </c:pt>
                <c:pt idx="731">
                  <c:v>13.184357012716438</c:v>
                </c:pt>
                <c:pt idx="732">
                  <c:v>13.189044638049491</c:v>
                </c:pt>
                <c:pt idx="733">
                  <c:v>13.193722388480859</c:v>
                </c:pt>
                <c:pt idx="734">
                  <c:v>13.19839029518125</c:v>
                </c:pt>
                <c:pt idx="735">
                  <c:v>13.203048389190323</c:v>
                </c:pt>
                <c:pt idx="736">
                  <c:v>13.20769670141738</c:v>
                </c:pt>
                <c:pt idx="737">
                  <c:v>13.212335262642034</c:v>
                </c:pt>
                <c:pt idx="738">
                  <c:v>13.216964103514904</c:v>
                </c:pt>
                <c:pt idx="739">
                  <c:v>13.221583254558281</c:v>
                </c:pt>
                <c:pt idx="740">
                  <c:v>13.226192746166799</c:v>
                </c:pt>
                <c:pt idx="741">
                  <c:v>13.230792608608105</c:v>
                </c:pt>
                <c:pt idx="742">
                  <c:v>13.235382872023528</c:v>
                </c:pt>
                <c:pt idx="743">
                  <c:v>13.239963566428719</c:v>
                </c:pt>
                <c:pt idx="744">
                  <c:v>13.244534721714318</c:v>
                </c:pt>
                <c:pt idx="745">
                  <c:v>13.249096367646608</c:v>
                </c:pt>
                <c:pt idx="746">
                  <c:v>13.253648533868153</c:v>
                </c:pt>
                <c:pt idx="747">
                  <c:v>13.258191249898442</c:v>
                </c:pt>
                <c:pt idx="748">
                  <c:v>13.262724545134523</c:v>
                </c:pt>
                <c:pt idx="749">
                  <c:v>13.267248448851651</c:v>
                </c:pt>
                <c:pt idx="750">
                  <c:v>13.271762990203904</c:v>
                </c:pt>
                <c:pt idx="751">
                  <c:v>13.276268198224809</c:v>
                </c:pt>
                <c:pt idx="752">
                  <c:v>13.280764101827977</c:v>
                </c:pt>
                <c:pt idx="753">
                  <c:v>13.285250729807712</c:v>
                </c:pt>
                <c:pt idx="754">
                  <c:v>13.289728110839626</c:v>
                </c:pt>
                <c:pt idx="755">
                  <c:v>13.294196273481255</c:v>
                </c:pt>
                <c:pt idx="756">
                  <c:v>13.298655246172657</c:v>
                </c:pt>
                <c:pt idx="757">
                  <c:v>13.30310505723703</c:v>
                </c:pt>
                <c:pt idx="758">
                  <c:v>13.307545734881296</c:v>
                </c:pt>
                <c:pt idx="759">
                  <c:v>13.311977307196704</c:v>
                </c:pt>
                <c:pt idx="760">
                  <c:v>13.316399802159431</c:v>
                </c:pt>
                <c:pt idx="761">
                  <c:v>13.320813247631147</c:v>
                </c:pt>
                <c:pt idx="762">
                  <c:v>13.325217671359628</c:v>
                </c:pt>
                <c:pt idx="763">
                  <c:v>13.329613100979318</c:v>
                </c:pt>
                <c:pt idx="764">
                  <c:v>13.333999564011917</c:v>
                </c:pt>
                <c:pt idx="765">
                  <c:v>13.338377087866951</c:v>
                </c:pt>
                <c:pt idx="766">
                  <c:v>13.342745699842341</c:v>
                </c:pt>
                <c:pt idx="767">
                  <c:v>13.34710542712498</c:v>
                </c:pt>
                <c:pt idx="768">
                  <c:v>13.351456296791286</c:v>
                </c:pt>
                <c:pt idx="769">
                  <c:v>13.355798335807766</c:v>
                </c:pt>
                <c:pt idx="770">
                  <c:v>13.360131571031571</c:v>
                </c:pt>
                <c:pt idx="771">
                  <c:v>13.364456029211064</c:v>
                </c:pt>
                <c:pt idx="772">
                  <c:v>13.368771736986346</c:v>
                </c:pt>
                <c:pt idx="773">
                  <c:v>13.373078720889826</c:v>
                </c:pt>
                <c:pt idx="774">
                  <c:v>13.377377007346748</c:v>
                </c:pt>
                <c:pt idx="775">
                  <c:v>13.381666622675743</c:v>
                </c:pt>
                <c:pt idx="776">
                  <c:v>13.385947593089359</c:v>
                </c:pt>
                <c:pt idx="777">
                  <c:v>13.390219944694602</c:v>
                </c:pt>
                <c:pt idx="778">
                  <c:v>13.394483703493451</c:v>
                </c:pt>
                <c:pt idx="779">
                  <c:v>13.398738895383408</c:v>
                </c:pt>
                <c:pt idx="780">
                  <c:v>13.402985546158007</c:v>
                </c:pt>
                <c:pt idx="781">
                  <c:v>13.407223681507338</c:v>
                </c:pt>
                <c:pt idx="782">
                  <c:v>13.411453327018567</c:v>
                </c:pt>
                <c:pt idx="783">
                  <c:v>13.415674508176449</c:v>
                </c:pt>
                <c:pt idx="784">
                  <c:v>13.419887250363844</c:v>
                </c:pt>
                <c:pt idx="785">
                  <c:v>13.424091578862221</c:v>
                </c:pt>
                <c:pt idx="786">
                  <c:v>13.428287518852162</c:v>
                </c:pt>
                <c:pt idx="787">
                  <c:v>13.432475095413876</c:v>
                </c:pt>
                <c:pt idx="788">
                  <c:v>13.436654333527686</c:v>
                </c:pt>
                <c:pt idx="789">
                  <c:v>13.440825258074526</c:v>
                </c:pt>
                <c:pt idx="790">
                  <c:v>13.444987893836446</c:v>
                </c:pt>
                <c:pt idx="791">
                  <c:v>13.449142265497095</c:v>
                </c:pt>
                <c:pt idx="792">
                  <c:v>13.45328839764221</c:v>
                </c:pt>
                <c:pt idx="793">
                  <c:v>13.457426314760099</c:v>
                </c:pt>
                <c:pt idx="794">
                  <c:v>13.461556041242128</c:v>
                </c:pt>
                <c:pt idx="795">
                  <c:v>13.465677601383193</c:v>
                </c:pt>
                <c:pt idx="796">
                  <c:v>13.46979101938221</c:v>
                </c:pt>
                <c:pt idx="797">
                  <c:v>13.473896319342568</c:v>
                </c:pt>
                <c:pt idx="798">
                  <c:v>13.477993525272616</c:v>
                </c:pt>
                <c:pt idx="799">
                  <c:v>13.48208266108613</c:v>
                </c:pt>
                <c:pt idx="800">
                  <c:v>13.486163750602769</c:v>
                </c:pt>
                <c:pt idx="801">
                  <c:v>13.490236817548546</c:v>
                </c:pt>
                <c:pt idx="802">
                  <c:v>13.494301885556284</c:v>
                </c:pt>
                <c:pt idx="803">
                  <c:v>13.498358978166076</c:v>
                </c:pt>
                <c:pt idx="804">
                  <c:v>13.502408118825736</c:v>
                </c:pt>
                <c:pt idx="805">
                  <c:v>13.506449330891247</c:v>
                </c:pt>
                <c:pt idx="806">
                  <c:v>13.510482637627222</c:v>
                </c:pt>
                <c:pt idx="807">
                  <c:v>13.514508062207339</c:v>
                </c:pt>
                <c:pt idx="808">
                  <c:v>13.518525627714792</c:v>
                </c:pt>
                <c:pt idx="809">
                  <c:v>13.522535357142731</c:v>
                </c:pt>
                <c:pt idx="810">
                  <c:v>13.526537273394695</c:v>
                </c:pt>
                <c:pt idx="811">
                  <c:v>13.530531399285055</c:v>
                </c:pt>
                <c:pt idx="812">
                  <c:v>13.534517757539444</c:v>
                </c:pt>
                <c:pt idx="813">
                  <c:v>13.538496370795189</c:v>
                </c:pt>
                <c:pt idx="814">
                  <c:v>13.542467261601738</c:v>
                </c:pt>
                <c:pt idx="815">
                  <c:v>13.546430452421093</c:v>
                </c:pt>
                <c:pt idx="816">
                  <c:v>13.550385965628218</c:v>
                </c:pt>
                <c:pt idx="817">
                  <c:v>13.554333823511477</c:v>
                </c:pt>
                <c:pt idx="818">
                  <c:v>13.558274048273045</c:v>
                </c:pt>
                <c:pt idx="819">
                  <c:v>13.562206662029324</c:v>
                </c:pt>
                <c:pt idx="820">
                  <c:v>13.566131686811357</c:v>
                </c:pt>
                <c:pt idx="821">
                  <c:v>13.570049144565239</c:v>
                </c:pt>
                <c:pt idx="822">
                  <c:v>13.573959057152532</c:v>
                </c:pt>
                <c:pt idx="823">
                  <c:v>13.577861446350663</c:v>
                </c:pt>
                <c:pt idx="824">
                  <c:v>13.581756333853329</c:v>
                </c:pt>
                <c:pt idx="825">
                  <c:v>13.585643741270907</c:v>
                </c:pt>
                <c:pt idx="826">
                  <c:v>13.589523690130846</c:v>
                </c:pt>
                <c:pt idx="827">
                  <c:v>13.59339620187807</c:v>
                </c:pt>
                <c:pt idx="828">
                  <c:v>13.597261297875367</c:v>
                </c:pt>
                <c:pt idx="829">
                  <c:v>13.601118999403786</c:v>
                </c:pt>
                <c:pt idx="830">
                  <c:v>13.604969327663028</c:v>
                </c:pt>
                <c:pt idx="831">
                  <c:v>13.608812303771831</c:v>
                </c:pt>
                <c:pt idx="832">
                  <c:v>13.612647948768359</c:v>
                </c:pt>
                <c:pt idx="833">
                  <c:v>13.616476283610581</c:v>
                </c:pt>
                <c:pt idx="834">
                  <c:v>13.620297329176665</c:v>
                </c:pt>
                <c:pt idx="835">
                  <c:v>13.624111106265342</c:v>
                </c:pt>
                <c:pt idx="836">
                  <c:v>13.627917635596296</c:v>
                </c:pt>
                <c:pt idx="837">
                  <c:v>13.631716937810527</c:v>
                </c:pt>
                <c:pt idx="838">
                  <c:v>13.635509033470738</c:v>
                </c:pt>
                <c:pt idx="839">
                  <c:v>13.639293943061693</c:v>
                </c:pt>
                <c:pt idx="840">
                  <c:v>13.643071686990595</c:v>
                </c:pt>
                <c:pt idx="841">
                  <c:v>13.64684228558745</c:v>
                </c:pt>
                <c:pt idx="842">
                  <c:v>13.650605759105432</c:v>
                </c:pt>
                <c:pt idx="843">
                  <c:v>13.654362127721237</c:v>
                </c:pt>
                <c:pt idx="844">
                  <c:v>13.65811141153546</c:v>
                </c:pt>
                <c:pt idx="845">
                  <c:v>13.66185363057294</c:v>
                </c:pt>
                <c:pt idx="846">
                  <c:v>13.665588804783127</c:v>
                </c:pt>
                <c:pt idx="847">
                  <c:v>13.669316954040426</c:v>
                </c:pt>
                <c:pt idx="848">
                  <c:v>13.673038098144554</c:v>
                </c:pt>
                <c:pt idx="849">
                  <c:v>13.676752256820894</c:v>
                </c:pt>
                <c:pt idx="850">
                  <c:v>13.680459449720843</c:v>
                </c:pt>
                <c:pt idx="851">
                  <c:v>13.684159696422144</c:v>
                </c:pt>
                <c:pt idx="852">
                  <c:v>13.687853016429255</c:v>
                </c:pt>
                <c:pt idx="853">
                  <c:v>13.691539429173673</c:v>
                </c:pt>
                <c:pt idx="854">
                  <c:v>13.695218954014287</c:v>
                </c:pt>
                <c:pt idx="855">
                  <c:v>13.698891610237705</c:v>
                </c:pt>
                <c:pt idx="856">
                  <c:v>13.702557417058602</c:v>
                </c:pt>
                <c:pt idx="857">
                  <c:v>13.706216393620043</c:v>
                </c:pt>
                <c:pt idx="858">
                  <c:v>13.709868558993831</c:v>
                </c:pt>
                <c:pt idx="859">
                  <c:v>13.713513932180826</c:v>
                </c:pt>
                <c:pt idx="860">
                  <c:v>13.717152532111282</c:v>
                </c:pt>
                <c:pt idx="861">
                  <c:v>13.720784377645167</c:v>
                </c:pt>
                <c:pt idx="862">
                  <c:v>13.724409487572501</c:v>
                </c:pt>
                <c:pt idx="863">
                  <c:v>13.728027880613668</c:v>
                </c:pt>
                <c:pt idx="864">
                  <c:v>13.731639575419745</c:v>
                </c:pt>
                <c:pt idx="865">
                  <c:v>13.735244590572817</c:v>
                </c:pt>
                <c:pt idx="866">
                  <c:v>13.738842944586304</c:v>
                </c:pt>
                <c:pt idx="867">
                  <c:v>13.742434655905271</c:v>
                </c:pt>
                <c:pt idx="868">
                  <c:v>13.746019742906743</c:v>
                </c:pt>
                <c:pt idx="869">
                  <c:v>13.749598223900028</c:v>
                </c:pt>
                <c:pt idx="870">
                  <c:v>13.753170117127009</c:v>
                </c:pt>
                <c:pt idx="871">
                  <c:v>13.756735440762476</c:v>
                </c:pt>
                <c:pt idx="872">
                  <c:v>13.760294212914424</c:v>
                </c:pt>
                <c:pt idx="873">
                  <c:v>13.763846451624357</c:v>
                </c:pt>
                <c:pt idx="874">
                  <c:v>13.767392174867597</c:v>
                </c:pt>
                <c:pt idx="875">
                  <c:v>13.770931400553588</c:v>
                </c:pt>
                <c:pt idx="876">
                  <c:v>13.774464146526192</c:v>
                </c:pt>
                <c:pt idx="877">
                  <c:v>13.777990430564</c:v>
                </c:pt>
                <c:pt idx="878">
                  <c:v>13.781510270380611</c:v>
                </c:pt>
                <c:pt idx="879">
                  <c:v>13.785023683624951</c:v>
                </c:pt>
                <c:pt idx="880">
                  <c:v>13.788530687881554</c:v>
                </c:pt>
                <c:pt idx="881">
                  <c:v>13.792031300670859</c:v>
                </c:pt>
                <c:pt idx="882">
                  <c:v>13.795525539449498</c:v>
                </c:pt>
                <c:pt idx="883">
                  <c:v>13.799013421610599</c:v>
                </c:pt>
                <c:pt idx="884">
                  <c:v>13.802494964484055</c:v>
                </c:pt>
                <c:pt idx="885">
                  <c:v>13.805970185336827</c:v>
                </c:pt>
                <c:pt idx="886">
                  <c:v>13.809439101373227</c:v>
                </c:pt>
                <c:pt idx="887">
                  <c:v>13.812901729735188</c:v>
                </c:pt>
                <c:pt idx="888">
                  <c:v>13.816358087502566</c:v>
                </c:pt>
                <c:pt idx="889">
                  <c:v>13.81980819169341</c:v>
                </c:pt>
                <c:pt idx="890">
                  <c:v>13.823252059264245</c:v>
                </c:pt>
                <c:pt idx="891">
                  <c:v>13.826689707110342</c:v>
                </c:pt>
                <c:pt idx="892">
                  <c:v>13.830121152066008</c:v>
                </c:pt>
                <c:pt idx="893">
                  <c:v>13.833546410904848</c:v>
                </c:pt>
                <c:pt idx="894">
                  <c:v>13.836965500340044</c:v>
                </c:pt>
                <c:pt idx="895">
                  <c:v>13.840378437024631</c:v>
                </c:pt>
                <c:pt idx="896">
                  <c:v>13.843785237551753</c:v>
                </c:pt>
                <c:pt idx="897">
                  <c:v>13.847185918454951</c:v>
                </c:pt>
                <c:pt idx="898">
                  <c:v>13.850580496208416</c:v>
                </c:pt>
                <c:pt idx="899">
                  <c:v>13.853968987227264</c:v>
                </c:pt>
                <c:pt idx="900">
                  <c:v>13.857351407867791</c:v>
                </c:pt>
                <c:pt idx="901">
                  <c:v>13.860727774427746</c:v>
                </c:pt>
                <c:pt idx="902">
                  <c:v>13.864098103146588</c:v>
                </c:pt>
                <c:pt idx="903">
                  <c:v>13.86746241020575</c:v>
                </c:pt>
                <c:pt idx="904">
                  <c:v>13.870820711728886</c:v>
                </c:pt>
                <c:pt idx="905">
                  <c:v>13.874173023782145</c:v>
                </c:pt>
                <c:pt idx="906">
                  <c:v>13.877519362374416</c:v>
                </c:pt>
                <c:pt idx="907">
                  <c:v>13.880859743457592</c:v>
                </c:pt>
                <c:pt idx="908">
                  <c:v>13.884194182926809</c:v>
                </c:pt>
                <c:pt idx="909">
                  <c:v>13.887522696620717</c:v>
                </c:pt>
                <c:pt idx="910">
                  <c:v>13.890845300321713</c:v>
                </c:pt>
                <c:pt idx="911">
                  <c:v>13.894162009756204</c:v>
                </c:pt>
                <c:pt idx="912">
                  <c:v>13.897472840594846</c:v>
                </c:pt>
                <c:pt idx="913">
                  <c:v>13.900777808452796</c:v>
                </c:pt>
                <c:pt idx="914">
                  <c:v>13.904076928889952</c:v>
                </c:pt>
                <c:pt idx="915">
                  <c:v>13.907370217411206</c:v>
                </c:pt>
                <c:pt idx="916">
                  <c:v>13.910657689466682</c:v>
                </c:pt>
                <c:pt idx="917">
                  <c:v>13.91393936045197</c:v>
                </c:pt>
                <c:pt idx="918">
                  <c:v>13.917215245708384</c:v>
                </c:pt>
                <c:pt idx="919">
                  <c:v>13.920485360523184</c:v>
                </c:pt>
                <c:pt idx="920">
                  <c:v>13.923749720129823</c:v>
                </c:pt>
                <c:pt idx="921">
                  <c:v>13.927008339708182</c:v>
                </c:pt>
                <c:pt idx="922">
                  <c:v>13.930261234384803</c:v>
                </c:pt>
                <c:pt idx="923">
                  <c:v>13.933508419233121</c:v>
                </c:pt>
                <c:pt idx="924">
                  <c:v>13.936749909273708</c:v>
                </c:pt>
                <c:pt idx="925">
                  <c:v>13.939985719474491</c:v>
                </c:pt>
                <c:pt idx="926">
                  <c:v>13.943215864750993</c:v>
                </c:pt>
                <c:pt idx="927">
                  <c:v>13.946440359966553</c:v>
                </c:pt>
                <c:pt idx="928">
                  <c:v>13.949659219932562</c:v>
                </c:pt>
                <c:pt idx="929">
                  <c:v>13.952872459408685</c:v>
                </c:pt>
                <c:pt idx="930">
                  <c:v>13.956080093103088</c:v>
                </c:pt>
                <c:pt idx="931">
                  <c:v>13.959282135672661</c:v>
                </c:pt>
                <c:pt idx="932">
                  <c:v>13.962478601723243</c:v>
                </c:pt>
                <c:pt idx="933">
                  <c:v>13.965669505809847</c:v>
                </c:pt>
                <c:pt idx="934">
                  <c:v>13.968854862436872</c:v>
                </c:pt>
                <c:pt idx="935">
                  <c:v>13.972034686058334</c:v>
                </c:pt>
                <c:pt idx="936">
                  <c:v>13.975208991078077</c:v>
                </c:pt>
                <c:pt idx="937">
                  <c:v>13.978377791849988</c:v>
                </c:pt>
                <c:pt idx="938">
                  <c:v>13.981541102678223</c:v>
                </c:pt>
                <c:pt idx="939">
                  <c:v>13.984698937817418</c:v>
                </c:pt>
                <c:pt idx="940">
                  <c:v>13.987851311472898</c:v>
                </c:pt>
                <c:pt idx="941">
                  <c:v>13.990998237800895</c:v>
                </c:pt>
                <c:pt idx="942">
                  <c:v>13.99413973090876</c:v>
                </c:pt>
                <c:pt idx="943">
                  <c:v>13.997275804855173</c:v>
                </c:pt>
                <c:pt idx="944">
                  <c:v>14.000406473650353</c:v>
                </c:pt>
                <c:pt idx="945">
                  <c:v>14.003531751256265</c:v>
                </c:pt>
                <c:pt idx="946">
                  <c:v>14.006651651586829</c:v>
                </c:pt>
                <c:pt idx="947">
                  <c:v>14.009766188508127</c:v>
                </c:pt>
                <c:pt idx="948">
                  <c:v>14.012875375838609</c:v>
                </c:pt>
                <c:pt idx="949">
                  <c:v>14.015979227349293</c:v>
                </c:pt>
                <c:pt idx="950">
                  <c:v>14.019077756763972</c:v>
                </c:pt>
                <c:pt idx="951">
                  <c:v>14.022170977759417</c:v>
                </c:pt>
                <c:pt idx="952">
                  <c:v>14.025258903965575</c:v>
                </c:pt>
                <c:pt idx="953">
                  <c:v>14.028341548965775</c:v>
                </c:pt>
                <c:pt idx="954">
                  <c:v>14.031418926296917</c:v>
                </c:pt>
                <c:pt idx="955">
                  <c:v>14.034491049449683</c:v>
                </c:pt>
                <c:pt idx="956">
                  <c:v>14.037557931868722</c:v>
                </c:pt>
                <c:pt idx="957">
                  <c:v>14.040619586952859</c:v>
                </c:pt>
                <c:pt idx="958">
                  <c:v>14.04367602805527</c:v>
                </c:pt>
                <c:pt idx="959">
                  <c:v>14.046727268483702</c:v>
                </c:pt>
                <c:pt idx="960">
                  <c:v>14.049773321500645</c:v>
                </c:pt>
                <c:pt idx="961">
                  <c:v>14.052814200323535</c:v>
                </c:pt>
                <c:pt idx="962">
                  <c:v>14.055849918124945</c:v>
                </c:pt>
                <c:pt idx="963">
                  <c:v>14.058880488032768</c:v>
                </c:pt>
                <c:pt idx="964">
                  <c:v>14.061905923130412</c:v>
                </c:pt>
                <c:pt idx="965">
                  <c:v>14.064926236456991</c:v>
                </c:pt>
                <c:pt idx="966">
                  <c:v>14.0679414410075</c:v>
                </c:pt>
                <c:pt idx="967">
                  <c:v>14.070951549733021</c:v>
                </c:pt>
                <c:pt idx="968">
                  <c:v>14.073956575540887</c:v>
                </c:pt>
                <c:pt idx="969">
                  <c:v>14.076956531294879</c:v>
                </c:pt>
                <c:pt idx="970">
                  <c:v>14.079951429815415</c:v>
                </c:pt>
                <c:pt idx="971">
                  <c:v>14.082941283879714</c:v>
                </c:pt>
                <c:pt idx="972">
                  <c:v>14.085926106221995</c:v>
                </c:pt>
                <c:pt idx="973">
                  <c:v>14.088905909533652</c:v>
                </c:pt>
                <c:pt idx="974">
                  <c:v>14.09188070646343</c:v>
                </c:pt>
                <c:pt idx="975">
                  <c:v>14.094850509617608</c:v>
                </c:pt>
                <c:pt idx="976">
                  <c:v>14.097815331560177</c:v>
                </c:pt>
                <c:pt idx="977">
                  <c:v>14.100775184813017</c:v>
                </c:pt>
                <c:pt idx="978">
                  <c:v>14.103730081856069</c:v>
                </c:pt>
                <c:pt idx="979">
                  <c:v>14.106680035127521</c:v>
                </c:pt>
                <c:pt idx="980">
                  <c:v>14.109625057023971</c:v>
                </c:pt>
                <c:pt idx="981">
                  <c:v>14.112565159900605</c:v>
                </c:pt>
                <c:pt idx="982">
                  <c:v>14.115500356071371</c:v>
                </c:pt>
                <c:pt idx="983">
                  <c:v>14.118430657809153</c:v>
                </c:pt>
                <c:pt idx="984">
                  <c:v>14.121356077345936</c:v>
                </c:pt>
                <c:pt idx="985">
                  <c:v>14.124276626872978</c:v>
                </c:pt>
                <c:pt idx="986">
                  <c:v>14.127192318540983</c:v>
                </c:pt>
                <c:pt idx="987">
                  <c:v>14.130103164460268</c:v>
                </c:pt>
                <c:pt idx="988">
                  <c:v>14.133009176700925</c:v>
                </c:pt>
                <c:pt idx="989">
                  <c:v>14.135910367293</c:v>
                </c:pt>
                <c:pt idx="990">
                  <c:v>14.138806748226648</c:v>
                </c:pt>
                <c:pt idx="991">
                  <c:v>14.141698331452297</c:v>
                </c:pt>
                <c:pt idx="992">
                  <c:v>14.144585128880825</c:v>
                </c:pt>
                <c:pt idx="993">
                  <c:v>14.147467152383713</c:v>
                </c:pt>
                <c:pt idx="994">
                  <c:v>14.150344413793208</c:v>
                </c:pt>
                <c:pt idx="995">
                  <c:v>14.153216924902493</c:v>
                </c:pt>
                <c:pt idx="996">
                  <c:v>14.156084697465834</c:v>
                </c:pt>
                <c:pt idx="997">
                  <c:v>14.158947743198757</c:v>
                </c:pt>
                <c:pt idx="998">
                  <c:v>14.161806073778195</c:v>
                </c:pt>
                <c:pt idx="999">
                  <c:v>14.164659700842652</c:v>
                </c:pt>
                <c:pt idx="1000">
                  <c:v>14.167508635992359</c:v>
                </c:pt>
                <c:pt idx="1001">
                  <c:v>14.170352890789438</c:v>
                </c:pt>
                <c:pt idx="1002">
                  <c:v>14.173192476758043</c:v>
                </c:pt>
                <c:pt idx="1003">
                  <c:v>14.176027405384538</c:v>
                </c:pt>
                <c:pt idx="1004">
                  <c:v>14.178857688117624</c:v>
                </c:pt>
                <c:pt idx="1005">
                  <c:v>14.181683336368518</c:v>
                </c:pt>
                <c:pt idx="1006">
                  <c:v>14.184504361511099</c:v>
                </c:pt>
                <c:pt idx="1007">
                  <c:v>14.18732077488205</c:v>
                </c:pt>
                <c:pt idx="1008">
                  <c:v>14.190132587781022</c:v>
                </c:pt>
                <c:pt idx="1009">
                  <c:v>14.192939811470787</c:v>
                </c:pt>
                <c:pt idx="1010">
                  <c:v>14.195742457177374</c:v>
                </c:pt>
                <c:pt idx="1011">
                  <c:v>14.198540536090231</c:v>
                </c:pt>
                <c:pt idx="1012">
                  <c:v>14.201334059362367</c:v>
                </c:pt>
                <c:pt idx="1013">
                  <c:v>14.204123038110506</c:v>
                </c:pt>
                <c:pt idx="1014">
                  <c:v>14.20690748341524</c:v>
                </c:pt>
                <c:pt idx="1015">
                  <c:v>14.209687406321152</c:v>
                </c:pt>
                <c:pt idx="1016">
                  <c:v>14.212462817836986</c:v>
                </c:pt>
                <c:pt idx="1017">
                  <c:v>14.215233728935786</c:v>
                </c:pt>
                <c:pt idx="1018">
                  <c:v>14.218000150555035</c:v>
                </c:pt>
                <c:pt idx="1019">
                  <c:v>14.220762093596804</c:v>
                </c:pt>
                <c:pt idx="1020">
                  <c:v>14.223519568927887</c:v>
                </c:pt>
                <c:pt idx="1021">
                  <c:v>14.226272587379967</c:v>
                </c:pt>
                <c:pt idx="1022">
                  <c:v>14.229021159749724</c:v>
                </c:pt>
                <c:pt idx="1023">
                  <c:v>14.231765296799001</c:v>
                </c:pt>
                <c:pt idx="1024">
                  <c:v>14.234505009254931</c:v>
                </c:pt>
                <c:pt idx="1025">
                  <c:v>14.23724030781009</c:v>
                </c:pt>
                <c:pt idx="1026">
                  <c:v>14.239971203122625</c:v>
                </c:pt>
                <c:pt idx="1027">
                  <c:v>14.242697705816393</c:v>
                </c:pt>
                <c:pt idx="1028">
                  <c:v>14.245419826481111</c:v>
                </c:pt>
                <c:pt idx="1029">
                  <c:v>14.248137575672473</c:v>
                </c:pt>
                <c:pt idx="1030">
                  <c:v>14.250850963912299</c:v>
                </c:pt>
                <c:pt idx="1031">
                  <c:v>14.253560001688676</c:v>
                </c:pt>
                <c:pt idx="1032">
                  <c:v>14.256264699456082</c:v>
                </c:pt>
                <c:pt idx="1033">
                  <c:v>14.258965067635526</c:v>
                </c:pt>
                <c:pt idx="1034">
                  <c:v>14.261661116614672</c:v>
                </c:pt>
                <c:pt idx="1035">
                  <c:v>14.264352856747994</c:v>
                </c:pt>
                <c:pt idx="1036">
                  <c:v>14.267040298356886</c:v>
                </c:pt>
                <c:pt idx="1037">
                  <c:v>14.269723451729806</c:v>
                </c:pt>
                <c:pt idx="1038">
                  <c:v>14.272402327122411</c:v>
                </c:pt>
                <c:pt idx="1039">
                  <c:v>14.275076934757667</c:v>
                </c:pt>
                <c:pt idx="1040">
                  <c:v>14.277747284826003</c:v>
                </c:pt>
                <c:pt idx="1041">
                  <c:v>14.280413387485432</c:v>
                </c:pt>
                <c:pt idx="1042">
                  <c:v>14.283075252861668</c:v>
                </c:pt>
                <c:pt idx="1043">
                  <c:v>14.28573289104828</c:v>
                </c:pt>
                <c:pt idx="1044">
                  <c:v>14.288386312106791</c:v>
                </c:pt>
                <c:pt idx="1045">
                  <c:v>14.291035526066821</c:v>
                </c:pt>
                <c:pt idx="1046">
                  <c:v>14.293680542926214</c:v>
                </c:pt>
                <c:pt idx="1047">
                  <c:v>14.296321372651164</c:v>
                </c:pt>
                <c:pt idx="1048">
                  <c:v>14.298958025176326</c:v>
                </c:pt>
                <c:pt idx="1049">
                  <c:v>14.301590510404953</c:v>
                </c:pt>
                <c:pt idx="1050">
                  <c:v>14.304218838209028</c:v>
                </c:pt>
                <c:pt idx="1051">
                  <c:v>14.306843018429365</c:v>
                </c:pt>
                <c:pt idx="1052">
                  <c:v>14.309463060875753</c:v>
                </c:pt>
                <c:pt idx="1053">
                  <c:v>14.312078975327065</c:v>
                </c:pt>
                <c:pt idx="1054">
                  <c:v>14.314690771531385</c:v>
                </c:pt>
                <c:pt idx="1055">
                  <c:v>14.317298459206132</c:v>
                </c:pt>
                <c:pt idx="1056">
                  <c:v>14.31990204803817</c:v>
                </c:pt>
                <c:pt idx="1057">
                  <c:v>14.322501547683938</c:v>
                </c:pt>
                <c:pt idx="1058">
                  <c:v>14.325096967769571</c:v>
                </c:pt>
                <c:pt idx="1059">
                  <c:v>14.327688317891003</c:v>
                </c:pt>
                <c:pt idx="1060">
                  <c:v>14.330275607614102</c:v>
                </c:pt>
                <c:pt idx="1061">
                  <c:v>14.332858846474785</c:v>
                </c:pt>
                <c:pt idx="1062">
                  <c:v>14.335438043979131</c:v>
                </c:pt>
                <c:pt idx="1063">
                  <c:v>14.338013209603492</c:v>
                </c:pt>
                <c:pt idx="1064">
                  <c:v>14.340584352794625</c:v>
                </c:pt>
                <c:pt idx="1065">
                  <c:v>14.343151482969791</c:v>
                </c:pt>
                <c:pt idx="1066">
                  <c:v>14.345714609516882</c:v>
                </c:pt>
                <c:pt idx="1067">
                  <c:v>14.348273741794525</c:v>
                </c:pt>
                <c:pt idx="1068">
                  <c:v>14.350828889132202</c:v>
                </c:pt>
                <c:pt idx="1069">
                  <c:v>14.353380060830375</c:v>
                </c:pt>
                <c:pt idx="1070">
                  <c:v>14.35592726616057</c:v>
                </c:pt>
                <c:pt idx="1071">
                  <c:v>14.358470514365518</c:v>
                </c:pt>
                <c:pt idx="1072">
                  <c:v>14.361009814659248</c:v>
                </c:pt>
                <c:pt idx="1073">
                  <c:v>14.363545176227209</c:v>
                </c:pt>
                <c:pt idx="1074">
                  <c:v>14.366076608226376</c:v>
                </c:pt>
                <c:pt idx="1075">
                  <c:v>14.368604119785356</c:v>
                </c:pt>
                <c:pt idx="1076">
                  <c:v>14.371127720004509</c:v>
                </c:pt>
                <c:pt idx="1077">
                  <c:v>14.373647417956054</c:v>
                </c:pt>
                <c:pt idx="1078">
                  <c:v>14.376163222684163</c:v>
                </c:pt>
                <c:pt idx="1079">
                  <c:v>14.378675143205093</c:v>
                </c:pt>
                <c:pt idx="1080">
                  <c:v>14.381183188507276</c:v>
                </c:pt>
                <c:pt idx="1081">
                  <c:v>14.383687367551431</c:v>
                </c:pt>
                <c:pt idx="1082">
                  <c:v>14.386187689270674</c:v>
                </c:pt>
                <c:pt idx="1083">
                  <c:v>14.388684162570623</c:v>
                </c:pt>
                <c:pt idx="1084">
                  <c:v>14.3911767963295</c:v>
                </c:pt>
                <c:pt idx="1085">
                  <c:v>14.393665599398236</c:v>
                </c:pt>
                <c:pt idx="1086">
                  <c:v>14.396150580600587</c:v>
                </c:pt>
                <c:pt idx="1087">
                  <c:v>14.398631748733223</c:v>
                </c:pt>
                <c:pt idx="1088">
                  <c:v>14.401109112565837</c:v>
                </c:pt>
                <c:pt idx="1089">
                  <c:v>14.403582680841261</c:v>
                </c:pt>
                <c:pt idx="1090">
                  <c:v>14.406052462275543</c:v>
                </c:pt>
                <c:pt idx="1091">
                  <c:v>14.408518465558075</c:v>
                </c:pt>
                <c:pt idx="1092">
                  <c:v>14.410980699351683</c:v>
                </c:pt>
                <c:pt idx="1093">
                  <c:v>14.413439172292726</c:v>
                </c:pt>
                <c:pt idx="1094">
                  <c:v>14.4158938929912</c:v>
                </c:pt>
                <c:pt idx="1095">
                  <c:v>14.41834487003084</c:v>
                </c:pt>
                <c:pt idx="1096">
                  <c:v>14.420792111969224</c:v>
                </c:pt>
                <c:pt idx="1097">
                  <c:v>14.423235627337856</c:v>
                </c:pt>
                <c:pt idx="1098">
                  <c:v>14.425675424642296</c:v>
                </c:pt>
                <c:pt idx="1099">
                  <c:v>14.428111512362218</c:v>
                </c:pt>
                <c:pt idx="1100">
                  <c:v>14.430543898951544</c:v>
                </c:pt>
                <c:pt idx="1101">
                  <c:v>14.432972592838524</c:v>
                </c:pt>
                <c:pt idx="1102">
                  <c:v>14.435397602425834</c:v>
                </c:pt>
                <c:pt idx="1103">
                  <c:v>14.437818936090679</c:v>
                </c:pt>
                <c:pt idx="1104">
                  <c:v>14.440236602184886</c:v>
                </c:pt>
                <c:pt idx="1105">
                  <c:v>14.442650609034995</c:v>
                </c:pt>
                <c:pt idx="1106">
                  <c:v>14.445060964942371</c:v>
                </c:pt>
                <c:pt idx="1107">
                  <c:v>14.447467678183276</c:v>
                </c:pt>
                <c:pt idx="1108">
                  <c:v>14.449870757008984</c:v>
                </c:pt>
                <c:pt idx="1109">
                  <c:v>14.452270209645864</c:v>
                </c:pt>
                <c:pt idx="1110">
                  <c:v>14.454666044295479</c:v>
                </c:pt>
                <c:pt idx="1111">
                  <c:v>14.45705826913467</c:v>
                </c:pt>
                <c:pt idx="1112">
                  <c:v>14.459446892315665</c:v>
                </c:pt>
                <c:pt idx="1113">
                  <c:v>14.461831921966159</c:v>
                </c:pt>
                <c:pt idx="1114">
                  <c:v>14.464213366189416</c:v>
                </c:pt>
                <c:pt idx="1115">
                  <c:v>14.466591233064342</c:v>
                </c:pt>
                <c:pt idx="1116">
                  <c:v>14.468965530645605</c:v>
                </c:pt>
                <c:pt idx="1117">
                  <c:v>14.471336266963696</c:v>
                </c:pt>
                <c:pt idx="1118">
                  <c:v>14.473703450025049</c:v>
                </c:pt>
                <c:pt idx="1119">
                  <c:v>14.476067087812098</c:v>
                </c:pt>
                <c:pt idx="1120">
                  <c:v>14.478427188283401</c:v>
                </c:pt>
                <c:pt idx="1121">
                  <c:v>14.480783759373701</c:v>
                </c:pt>
                <c:pt idx="1122">
                  <c:v>14.483136808994033</c:v>
                </c:pt>
                <c:pt idx="1123">
                  <c:v>14.485486345031806</c:v>
                </c:pt>
                <c:pt idx="1124">
                  <c:v>14.487832375350891</c:v>
                </c:pt>
                <c:pt idx="1125">
                  <c:v>14.490174907791712</c:v>
                </c:pt>
                <c:pt idx="1126">
                  <c:v>14.492513950171322</c:v>
                </c:pt>
                <c:pt idx="1127">
                  <c:v>14.494849510283512</c:v>
                </c:pt>
                <c:pt idx="1128">
                  <c:v>14.497181595898866</c:v>
                </c:pt>
                <c:pt idx="1129">
                  <c:v>14.499510214764889</c:v>
                </c:pt>
                <c:pt idx="1130">
                  <c:v>14.501835374606046</c:v>
                </c:pt>
                <c:pt idx="1131">
                  <c:v>14.504157083123882</c:v>
                </c:pt>
                <c:pt idx="1132">
                  <c:v>14.506475347997096</c:v>
                </c:pt>
                <c:pt idx="1133">
                  <c:v>14.508790176881625</c:v>
                </c:pt>
                <c:pt idx="1134">
                  <c:v>14.511101577410724</c:v>
                </c:pt>
                <c:pt idx="1135">
                  <c:v>14.513409557195057</c:v>
                </c:pt>
                <c:pt idx="1136">
                  <c:v>14.515714123822779</c:v>
                </c:pt>
                <c:pt idx="1137">
                  <c:v>14.518015284859619</c:v>
                </c:pt>
                <c:pt idx="1138">
                  <c:v>14.520313047848958</c:v>
                </c:pt>
                <c:pt idx="1139">
                  <c:v>14.522607420311918</c:v>
                </c:pt>
                <c:pt idx="1140">
                  <c:v>14.52489840974744</c:v>
                </c:pt>
                <c:pt idx="1141">
                  <c:v>14.527186023632371</c:v>
                </c:pt>
                <c:pt idx="1142">
                  <c:v>14.529470269421534</c:v>
                </c:pt>
                <c:pt idx="1143">
                  <c:v>14.531751154547823</c:v>
                </c:pt>
                <c:pt idx="1144">
                  <c:v>14.534028686422278</c:v>
                </c:pt>
                <c:pt idx="1145">
                  <c:v>14.536302872434153</c:v>
                </c:pt>
                <c:pt idx="1146">
                  <c:v>14.538573719951021</c:v>
                </c:pt>
                <c:pt idx="1147">
                  <c:v>14.540841236318837</c:v>
                </c:pt>
                <c:pt idx="1148">
                  <c:v>14.54310542886201</c:v>
                </c:pt>
                <c:pt idx="1149">
                  <c:v>14.545366304883498</c:v>
                </c:pt>
                <c:pt idx="1150">
                  <c:v>14.547623871664889</c:v>
                </c:pt>
                <c:pt idx="1151">
                  <c:v>14.549878136466454</c:v>
                </c:pt>
                <c:pt idx="1152">
                  <c:v>14.552129106527257</c:v>
                </c:pt>
                <c:pt idx="1153">
                  <c:v>14.554376789065206</c:v>
                </c:pt>
                <c:pt idx="1154">
                  <c:v>14.556621191277145</c:v>
                </c:pt>
                <c:pt idx="1155">
                  <c:v>14.558862320338928</c:v>
                </c:pt>
                <c:pt idx="1156">
                  <c:v>14.561100183405493</c:v>
                </c:pt>
                <c:pt idx="1157">
                  <c:v>14.563334787610938</c:v>
                </c:pt>
                <c:pt idx="1158">
                  <c:v>14.565566140068601</c:v>
                </c:pt>
                <c:pt idx="1159">
                  <c:v>14.567794247871127</c:v>
                </c:pt>
                <c:pt idx="1160">
                  <c:v>14.570019118090556</c:v>
                </c:pt>
                <c:pt idx="1161">
                  <c:v>14.572240757778388</c:v>
                </c:pt>
                <c:pt idx="1162">
                  <c:v>14.574459173965661</c:v>
                </c:pt>
                <c:pt idx="1163">
                  <c:v>14.576674373663021</c:v>
                </c:pt>
                <c:pt idx="1164">
                  <c:v>14.578886363860803</c:v>
                </c:pt>
                <c:pt idx="1165">
                  <c:v>14.581095151529102</c:v>
                </c:pt>
                <c:pt idx="1166">
                  <c:v>14.583300743617833</c:v>
                </c:pt>
                <c:pt idx="1167">
                  <c:v>14.585503147056833</c:v>
                </c:pt>
                <c:pt idx="1168">
                  <c:v>14.587702368755906</c:v>
                </c:pt>
                <c:pt idx="1169">
                  <c:v>14.589898415604907</c:v>
                </c:pt>
                <c:pt idx="1170">
                  <c:v>14.592091294473814</c:v>
                </c:pt>
                <c:pt idx="1171">
                  <c:v>14.5942810122128</c:v>
                </c:pt>
                <c:pt idx="1172">
                  <c:v>14.596467575652298</c:v>
                </c:pt>
                <c:pt idx="1173">
                  <c:v>14.59865099160308</c:v>
                </c:pt>
                <c:pt idx="1174">
                  <c:v>14.600831266856321</c:v>
                </c:pt>
                <c:pt idx="1175">
                  <c:v>14.60300840818368</c:v>
                </c:pt>
                <c:pt idx="1176">
                  <c:v>14.605182422337357</c:v>
                </c:pt>
                <c:pt idx="1177">
                  <c:v>14.607353316050165</c:v>
                </c:pt>
                <c:pt idx="1178">
                  <c:v>14.609521096035618</c:v>
                </c:pt>
                <c:pt idx="1179">
                  <c:v>14.611685768987961</c:v>
                </c:pt>
                <c:pt idx="1180">
                  <c:v>14.613847341582286</c:v>
                </c:pt>
                <c:pt idx="1181">
                  <c:v>14.61600582047457</c:v>
                </c:pt>
                <c:pt idx="1182">
                  <c:v>14.618161212301743</c:v>
                </c:pt>
                <c:pt idx="1183">
                  <c:v>14.620313523681784</c:v>
                </c:pt>
                <c:pt idx="1184">
                  <c:v>14.622462761213743</c:v>
                </c:pt>
                <c:pt idx="1185">
                  <c:v>14.624608931477862</c:v>
                </c:pt>
                <c:pt idx="1186">
                  <c:v>14.626752041035587</c:v>
                </c:pt>
                <c:pt idx="1187">
                  <c:v>14.628892096429684</c:v>
                </c:pt>
                <c:pt idx="1188">
                  <c:v>14.631029104184275</c:v>
                </c:pt>
                <c:pt idx="1189">
                  <c:v>14.633163070804912</c:v>
                </c:pt>
                <c:pt idx="1190">
                  <c:v>14.63529400277865</c:v>
                </c:pt>
                <c:pt idx="1191">
                  <c:v>14.637421906574104</c:v>
                </c:pt>
                <c:pt idx="1192">
                  <c:v>14.63954678864151</c:v>
                </c:pt>
                <c:pt idx="1193">
                  <c:v>14.641668655412811</c:v>
                </c:pt>
                <c:pt idx="1194">
                  <c:v>14.643787513301703</c:v>
                </c:pt>
                <c:pt idx="1195">
                  <c:v>14.645903368703699</c:v>
                </c:pt>
                <c:pt idx="1196">
                  <c:v>14.648016227996216</c:v>
                </c:pt>
                <c:pt idx="1197">
                  <c:v>14.650126097538596</c:v>
                </c:pt>
                <c:pt idx="1198">
                  <c:v>14.652232983672224</c:v>
                </c:pt>
                <c:pt idx="1199">
                  <c:v>14.654336892720551</c:v>
                </c:pt>
                <c:pt idx="1200">
                  <c:v>14.656437830989166</c:v>
                </c:pt>
                <c:pt idx="1201">
                  <c:v>14.658535804765872</c:v>
                </c:pt>
                <c:pt idx="1202">
                  <c:v>14.660630820320737</c:v>
                </c:pt>
                <c:pt idx="1203">
                  <c:v>14.662722883906156</c:v>
                </c:pt>
                <c:pt idx="1204">
                  <c:v>14.664812001756925</c:v>
                </c:pt>
                <c:pt idx="1205">
                  <c:v>14.666898180090286</c:v>
                </c:pt>
                <c:pt idx="1206">
                  <c:v>14.668981425105997</c:v>
                </c:pt>
                <c:pt idx="1207">
                  <c:v>14.671061742986396</c:v>
                </c:pt>
                <c:pt idx="1208">
                  <c:v>14.673139139896467</c:v>
                </c:pt>
                <c:pt idx="1209">
                  <c:v>14.675213621983882</c:v>
                </c:pt>
                <c:pt idx="1210">
                  <c:v>14.677285195379085</c:v>
                </c:pt>
                <c:pt idx="1211">
                  <c:v>14.679353866195328</c:v>
                </c:pt>
                <c:pt idx="1212">
                  <c:v>14.681419640528752</c:v>
                </c:pt>
                <c:pt idx="1213">
                  <c:v>14.683482524458434</c:v>
                </c:pt>
                <c:pt idx="1214">
                  <c:v>14.685542524046461</c:v>
                </c:pt>
                <c:pt idx="1215">
                  <c:v>14.687599645337968</c:v>
                </c:pt>
                <c:pt idx="1216">
                  <c:v>14.689653894361214</c:v>
                </c:pt>
                <c:pt idx="1217">
                  <c:v>14.691705277127639</c:v>
                </c:pt>
                <c:pt idx="1218">
                  <c:v>14.693753799631914</c:v>
                </c:pt>
                <c:pt idx="1219">
                  <c:v>14.695799467852005</c:v>
                </c:pt>
                <c:pt idx="1220">
                  <c:v>14.697842287749232</c:v>
                </c:pt>
                <c:pt idx="1221">
                  <c:v>14.699882265268332</c:v>
                </c:pt>
                <c:pt idx="1222">
                  <c:v>14.701919406337499</c:v>
                </c:pt>
                <c:pt idx="1223">
                  <c:v>14.703953716868462</c:v>
                </c:pt>
                <c:pt idx="1224">
                  <c:v>14.70598520275653</c:v>
                </c:pt>
                <c:pt idx="1225">
                  <c:v>14.708013869880652</c:v>
                </c:pt>
                <c:pt idx="1226">
                  <c:v>14.710039724103474</c:v>
                </c:pt>
                <c:pt idx="1227">
                  <c:v>14.712062771271398</c:v>
                </c:pt>
                <c:pt idx="1228">
                  <c:v>14.714083017214627</c:v>
                </c:pt>
                <c:pt idx="1229">
                  <c:v>14.716100467747239</c:v>
                </c:pt>
                <c:pt idx="1230">
                  <c:v>14.718115128667229</c:v>
                </c:pt>
                <c:pt idx="1231">
                  <c:v>14.720127005756567</c:v>
                </c:pt>
                <c:pt idx="1232">
                  <c:v>14.722136104781264</c:v>
                </c:pt>
                <c:pt idx="1233">
                  <c:v>14.724142431491405</c:v>
                </c:pt>
                <c:pt idx="1234">
                  <c:v>14.72614599162122</c:v>
                </c:pt>
                <c:pt idx="1235">
                  <c:v>14.728146790889152</c:v>
                </c:pt>
                <c:pt idx="1236">
                  <c:v>14.730144834997873</c:v>
                </c:pt>
                <c:pt idx="1237">
                  <c:v>14.732140129634374</c:v>
                </c:pt>
                <c:pt idx="1238">
                  <c:v>14.734132680470001</c:v>
                </c:pt>
                <c:pt idx="1239">
                  <c:v>14.736122493160508</c:v>
                </c:pt>
                <c:pt idx="1240">
                  <c:v>14.738109573346133</c:v>
                </c:pt>
                <c:pt idx="1241">
                  <c:v>14.740093926651607</c:v>
                </c:pt>
                <c:pt idx="1242">
                  <c:v>14.742075558686253</c:v>
                </c:pt>
                <c:pt idx="1243">
                  <c:v>14.744054475044017</c:v>
                </c:pt>
                <c:pt idx="1244">
                  <c:v>14.74603068130352</c:v>
                </c:pt>
                <c:pt idx="1245">
                  <c:v>14.748004183028115</c:v>
                </c:pt>
                <c:pt idx="1246">
                  <c:v>14.749974985765938</c:v>
                </c:pt>
                <c:pt idx="1247">
                  <c:v>14.75194309504996</c:v>
                </c:pt>
                <c:pt idx="1248">
                  <c:v>14.753908516398038</c:v>
                </c:pt>
                <c:pt idx="1249">
                  <c:v>14.755871255312968</c:v>
                </c:pt>
                <c:pt idx="1250">
                  <c:v>14.757831317282537</c:v>
                </c:pt>
                <c:pt idx="1251">
                  <c:v>14.759788707779574</c:v>
                </c:pt>
                <c:pt idx="1252">
                  <c:v>14.761743432261994</c:v>
                </c:pt>
                <c:pt idx="1253">
                  <c:v>14.763695496172854</c:v>
                </c:pt>
                <c:pt idx="1254">
                  <c:v>14.765644904940412</c:v>
                </c:pt>
                <c:pt idx="1255">
                  <c:v>14.767591663978166</c:v>
                </c:pt>
                <c:pt idx="1256">
                  <c:v>14.769535778684897</c:v>
                </c:pt>
                <c:pt idx="1257">
                  <c:v>14.771477254444754</c:v>
                </c:pt>
                <c:pt idx="1258">
                  <c:v>14.773416096627258</c:v>
                </c:pt>
                <c:pt idx="1259">
                  <c:v>14.775352310587376</c:v>
                </c:pt>
                <c:pt idx="1260">
                  <c:v>14.777285901665568</c:v>
                </c:pt>
                <c:pt idx="1261">
                  <c:v>14.779216875187839</c:v>
                </c:pt>
                <c:pt idx="1262">
                  <c:v>14.781145236465779</c:v>
                </c:pt>
                <c:pt idx="1263">
                  <c:v>14.78307099079662</c:v>
                </c:pt>
                <c:pt idx="1264">
                  <c:v>14.784994143463276</c:v>
                </c:pt>
                <c:pt idx="1265">
                  <c:v>14.786914699734407</c:v>
                </c:pt>
                <c:pt idx="1266">
                  <c:v>14.788832664864444</c:v>
                </c:pt>
                <c:pt idx="1267">
                  <c:v>14.790748044093654</c:v>
                </c:pt>
                <c:pt idx="1268">
                  <c:v>14.792660842648189</c:v>
                </c:pt>
                <c:pt idx="1269">
                  <c:v>14.794571065740119</c:v>
                </c:pt>
                <c:pt idx="1270">
                  <c:v>14.796478718567489</c:v>
                </c:pt>
                <c:pt idx="1271">
                  <c:v>14.798383806314373</c:v>
                </c:pt>
                <c:pt idx="1272">
                  <c:v>14.800286334150908</c:v>
                </c:pt>
                <c:pt idx="1273">
                  <c:v>14.802186307233338</c:v>
                </c:pt>
                <c:pt idx="1274">
                  <c:v>14.804083730704082</c:v>
                </c:pt>
                <c:pt idx="1275">
                  <c:v>14.805978609691763</c:v>
                </c:pt>
                <c:pt idx="1276">
                  <c:v>14.807870949311248</c:v>
                </c:pt>
                <c:pt idx="1277">
                  <c:v>14.809760754663721</c:v>
                </c:pt>
                <c:pt idx="1278">
                  <c:v>14.811648030836693</c:v>
                </c:pt>
                <c:pt idx="1279">
                  <c:v>14.813532782904087</c:v>
                </c:pt>
                <c:pt idx="1280">
                  <c:v>14.815415015926249</c:v>
                </c:pt>
                <c:pt idx="1281">
                  <c:v>14.817294734950003</c:v>
                </c:pt>
                <c:pt idx="1282">
                  <c:v>14.819171945008719</c:v>
                </c:pt>
                <c:pt idx="1283">
                  <c:v>14.821046651122327</c:v>
                </c:pt>
                <c:pt idx="1284">
                  <c:v>14.822918858297367</c:v>
                </c:pt>
                <c:pt idx="1285">
                  <c:v>14.824788571527058</c:v>
                </c:pt>
                <c:pt idx="1286">
                  <c:v>14.826655795791321</c:v>
                </c:pt>
                <c:pt idx="1287">
                  <c:v>14.828520536056807</c:v>
                </c:pt>
                <c:pt idx="1288">
                  <c:v>14.830382797276989</c:v>
                </c:pt>
                <c:pt idx="1289">
                  <c:v>14.832242584392159</c:v>
                </c:pt>
                <c:pt idx="1290">
                  <c:v>14.834099902329502</c:v>
                </c:pt>
                <c:pt idx="1291">
                  <c:v>14.83595475600313</c:v>
                </c:pt>
                <c:pt idx="1292">
                  <c:v>14.837807150314109</c:v>
                </c:pt>
                <c:pt idx="1293">
                  <c:v>14.839657090150528</c:v>
                </c:pt>
                <c:pt idx="1294">
                  <c:v>14.841504580387536</c:v>
                </c:pt>
                <c:pt idx="1295">
                  <c:v>14.843349625887363</c:v>
                </c:pt>
                <c:pt idx="1296">
                  <c:v>14.845192231499396</c:v>
                </c:pt>
                <c:pt idx="1297">
                  <c:v>14.84703240206019</c:v>
                </c:pt>
                <c:pt idx="1298">
                  <c:v>14.84887014239354</c:v>
                </c:pt>
                <c:pt idx="1299">
                  <c:v>14.8507054573105</c:v>
                </c:pt>
                <c:pt idx="1300">
                  <c:v>14.852538351609429</c:v>
                </c:pt>
                <c:pt idx="1301">
                  <c:v>14.854368830076051</c:v>
                </c:pt>
                <c:pt idx="1302">
                  <c:v>14.856196897483468</c:v>
                </c:pt>
                <c:pt idx="1303">
                  <c:v>14.858022558592225</c:v>
                </c:pt>
                <c:pt idx="1304">
                  <c:v>14.85984581815034</c:v>
                </c:pt>
                <c:pt idx="1305">
                  <c:v>14.861666680893354</c:v>
                </c:pt>
                <c:pt idx="1306">
                  <c:v>14.863485151544349</c:v>
                </c:pt>
                <c:pt idx="1307">
                  <c:v>14.865301234814019</c:v>
                </c:pt>
                <c:pt idx="1308">
                  <c:v>14.867114935400696</c:v>
                </c:pt>
                <c:pt idx="1309">
                  <c:v>14.868926257990395</c:v>
                </c:pt>
                <c:pt idx="1310">
                  <c:v>14.870735207256836</c:v>
                </c:pt>
                <c:pt idx="1311">
                  <c:v>14.872541787861515</c:v>
                </c:pt>
                <c:pt idx="1312">
                  <c:v>14.874346004453727</c:v>
                </c:pt>
                <c:pt idx="1313">
                  <c:v>14.876147861670603</c:v>
                </c:pt>
                <c:pt idx="1314">
                  <c:v>14.877947364137146</c:v>
                </c:pt>
                <c:pt idx="1315">
                  <c:v>14.879744516466292</c:v>
                </c:pt>
                <c:pt idx="1316">
                  <c:v>14.881539323258931</c:v>
                </c:pt>
                <c:pt idx="1317">
                  <c:v>14.883331789103952</c:v>
                </c:pt>
                <c:pt idx="1318">
                  <c:v>14.885121918578275</c:v>
                </c:pt>
                <c:pt idx="1319">
                  <c:v>14.886909716246905</c:v>
                </c:pt>
                <c:pt idx="1320">
                  <c:v>14.888695186662961</c:v>
                </c:pt>
                <c:pt idx="1321">
                  <c:v>14.890478334367707</c:v>
                </c:pt>
                <c:pt idx="1322">
                  <c:v>14.892259163890611</c:v>
                </c:pt>
                <c:pt idx="1323">
                  <c:v>14.894037679749367</c:v>
                </c:pt>
                <c:pt idx="1324">
                  <c:v>14.895813886449929</c:v>
                </c:pt>
                <c:pt idx="1325">
                  <c:v>14.897587788486575</c:v>
                </c:pt>
                <c:pt idx="1326">
                  <c:v>14.899359390341914</c:v>
                </c:pt>
                <c:pt idx="1327">
                  <c:v>14.901128696486946</c:v>
                </c:pt>
                <c:pt idx="1328">
                  <c:v>14.902895711381081</c:v>
                </c:pt>
                <c:pt idx="1329">
                  <c:v>14.904660439472195</c:v>
                </c:pt>
                <c:pt idx="1330">
                  <c:v>14.906422885196658</c:v>
                </c:pt>
                <c:pt idx="1331">
                  <c:v>14.908183052979371</c:v>
                </c:pt>
                <c:pt idx="1332">
                  <c:v>14.9099409472338</c:v>
                </c:pt>
                <c:pt idx="1333">
                  <c:v>14.911696572362025</c:v>
                </c:pt>
                <c:pt idx="1334">
                  <c:v>14.913449932754766</c:v>
                </c:pt>
                <c:pt idx="1335">
                  <c:v>14.915201032791416</c:v>
                </c:pt>
                <c:pt idx="1336">
                  <c:v>14.916949876840093</c:v>
                </c:pt>
                <c:pt idx="1337">
                  <c:v>14.918696469257661</c:v>
                </c:pt>
                <c:pt idx="1338">
                  <c:v>14.920440814389771</c:v>
                </c:pt>
                <c:pt idx="1339">
                  <c:v>14.922182916570911</c:v>
                </c:pt>
                <c:pt idx="1340">
                  <c:v>14.923922780124411</c:v>
                </c:pt>
                <c:pt idx="1341">
                  <c:v>14.925660409362511</c:v>
                </c:pt>
                <c:pt idx="1342">
                  <c:v>14.927395808586372</c:v>
                </c:pt>
                <c:pt idx="1343">
                  <c:v>14.92912898208613</c:v>
                </c:pt>
                <c:pt idx="1344">
                  <c:v>14.930859934140923</c:v>
                </c:pt>
                <c:pt idx="1345">
                  <c:v>14.932588669018926</c:v>
                </c:pt>
                <c:pt idx="1346">
                  <c:v>14.934315190977383</c:v>
                </c:pt>
                <c:pt idx="1347">
                  <c:v>14.936039504262649</c:v>
                </c:pt>
                <c:pt idx="1348">
                  <c:v>14.937761613110222</c:v>
                </c:pt>
                <c:pt idx="1349">
                  <c:v>14.939481521744778</c:v>
                </c:pt>
                <c:pt idx="1350">
                  <c:v>14.941199234380196</c:v>
                </c:pt>
                <c:pt idx="1351">
                  <c:v>14.942914755219615</c:v>
                </c:pt>
                <c:pt idx="1352">
                  <c:v>14.944628088455442</c:v>
                </c:pt>
                <c:pt idx="1353">
                  <c:v>14.94633923826941</c:v>
                </c:pt>
                <c:pt idx="1354">
                  <c:v>14.948048208832592</c:v>
                </c:pt>
                <c:pt idx="1355">
                  <c:v>14.949755004305445</c:v>
                </c:pt>
                <c:pt idx="1356">
                  <c:v>14.951459628837846</c:v>
                </c:pt>
                <c:pt idx="1357">
                  <c:v>14.953162086569115</c:v>
                </c:pt>
                <c:pt idx="1358">
                  <c:v>14.954862381628068</c:v>
                </c:pt>
                <c:pt idx="1359">
                  <c:v>14.956560518133028</c:v>
                </c:pt>
                <c:pt idx="1360">
                  <c:v>14.958256500191865</c:v>
                </c:pt>
                <c:pt idx="1361">
                  <c:v>14.959950331902039</c:v>
                </c:pt>
                <c:pt idx="1362">
                  <c:v>14.961642017350627</c:v>
                </c:pt>
                <c:pt idx="1363">
                  <c:v>14.96333156061435</c:v>
                </c:pt>
                <c:pt idx="1364">
                  <c:v>14.965018965759615</c:v>
                </c:pt>
                <c:pt idx="1365">
                  <c:v>14.966704236842535</c:v>
                </c:pt>
                <c:pt idx="1366">
                  <c:v>14.968387377908989</c:v>
                </c:pt>
                <c:pt idx="1367">
                  <c:v>14.970068392994612</c:v>
                </c:pt>
                <c:pt idx="1368">
                  <c:v>14.971747286124867</c:v>
                </c:pt>
                <c:pt idx="1369">
                  <c:v>14.97342406131505</c:v>
                </c:pt>
                <c:pt idx="1370">
                  <c:v>14.975098722570348</c:v>
                </c:pt>
                <c:pt idx="1371">
                  <c:v>14.976771273885831</c:v>
                </c:pt>
                <c:pt idx="1372">
                  <c:v>14.978441719246536</c:v>
                </c:pt>
                <c:pt idx="1373">
                  <c:v>14.98011006262745</c:v>
                </c:pt>
                <c:pt idx="1374">
                  <c:v>14.98177630799357</c:v>
                </c:pt>
                <c:pt idx="1375">
                  <c:v>14.983440459299935</c:v>
                </c:pt>
                <c:pt idx="1376">
                  <c:v>14.985102520491633</c:v>
                </c:pt>
                <c:pt idx="1377">
                  <c:v>14.986762495503861</c:v>
                </c:pt>
                <c:pt idx="1378">
                  <c:v>14.988420388261936</c:v>
                </c:pt>
                <c:pt idx="1379">
                  <c:v>14.990076202681344</c:v>
                </c:pt>
                <c:pt idx="1380">
                  <c:v>14.991729942667746</c:v>
                </c:pt>
                <c:pt idx="1381">
                  <c:v>14.993381612117034</c:v>
                </c:pt>
                <c:pt idx="1382">
                  <c:v>14.995031214915343</c:v>
                </c:pt>
                <c:pt idx="1383">
                  <c:v>14.996678754939097</c:v>
                </c:pt>
                <c:pt idx="1384">
                  <c:v>14.998324236055023</c:v>
                </c:pt>
                <c:pt idx="1385">
                  <c:v>14.999967662120195</c:v>
                </c:pt>
                <c:pt idx="1386">
                  <c:v>15.001609036982057</c:v>
                </c:pt>
                <c:pt idx="1387">
                  <c:v>15.003248364478456</c:v>
                </c:pt>
                <c:pt idx="1388">
                  <c:v>15.004885648437671</c:v>
                </c:pt>
                <c:pt idx="1389">
                  <c:v>15.006520892678438</c:v>
                </c:pt>
                <c:pt idx="1390">
                  <c:v>15.008154101009993</c:v>
                </c:pt>
                <c:pt idx="1391">
                  <c:v>15.00978527723208</c:v>
                </c:pt>
                <c:pt idx="1392">
                  <c:v>15.011414425135008</c:v>
                </c:pt>
                <c:pt idx="1393">
                  <c:v>15.013041548499654</c:v>
                </c:pt>
                <c:pt idx="1394">
                  <c:v>15.01466665109751</c:v>
                </c:pt>
                <c:pt idx="1395">
                  <c:v>15.016289736690698</c:v>
                </c:pt>
                <c:pt idx="1396">
                  <c:v>15.017910809032021</c:v>
                </c:pt>
                <c:pt idx="1397">
                  <c:v>15.019529871864968</c:v>
                </c:pt>
                <c:pt idx="1398">
                  <c:v>15.021146928923748</c:v>
                </c:pt>
                <c:pt idx="1399">
                  <c:v>15.022761983933339</c:v>
                </c:pt>
                <c:pt idx="1400">
                  <c:v>15.024375040609492</c:v>
                </c:pt>
                <c:pt idx="1401">
                  <c:v>15.025986102658763</c:v>
                </c:pt>
                <c:pt idx="1402">
                  <c:v>15.027595173778558</c:v>
                </c:pt>
                <c:pt idx="1403">
                  <c:v>15.029202257657147</c:v>
                </c:pt>
                <c:pt idx="1404">
                  <c:v>15.030807357973686</c:v>
                </c:pt>
                <c:pt idx="1405">
                  <c:v>15.032410478398265</c:v>
                </c:pt>
                <c:pt idx="1406">
                  <c:v>15.034011622591922</c:v>
                </c:pt>
                <c:pt idx="1407">
                  <c:v>15.035610794206676</c:v>
                </c:pt>
                <c:pt idx="1408">
                  <c:v>15.037207996885552</c:v>
                </c:pt>
                <c:pt idx="1409">
                  <c:v>15.038803234262613</c:v>
                </c:pt>
                <c:pt idx="1410">
                  <c:v>15.040396509962974</c:v>
                </c:pt>
                <c:pt idx="1411">
                  <c:v>15.041987827602849</c:v>
                </c:pt>
                <c:pt idx="1412">
                  <c:v>15.04357719078957</c:v>
                </c:pt>
                <c:pt idx="1413">
                  <c:v>15.045164603121609</c:v>
                </c:pt>
                <c:pt idx="1414">
                  <c:v>15.046750068188615</c:v>
                </c:pt>
                <c:pt idx="1415">
                  <c:v>15.048333589571424</c:v>
                </c:pt>
                <c:pt idx="1416">
                  <c:v>15.049915170842109</c:v>
                </c:pt>
                <c:pt idx="1417">
                  <c:v>15.051494815563988</c:v>
                </c:pt>
                <c:pt idx="1418">
                  <c:v>15.053072527291668</c:v>
                </c:pt>
                <c:pt idx="1419">
                  <c:v>15.054648309571046</c:v>
                </c:pt>
                <c:pt idx="1420">
                  <c:v>15.056222165939378</c:v>
                </c:pt>
                <c:pt idx="1421">
                  <c:v>15.057794099925246</c:v>
                </c:pt>
                <c:pt idx="1422">
                  <c:v>15.059364115048638</c:v>
                </c:pt>
                <c:pt idx="1423">
                  <c:v>15.060932214820951</c:v>
                </c:pt>
                <c:pt idx="1424">
                  <c:v>15.062498402745018</c:v>
                </c:pt>
                <c:pt idx="1425">
                  <c:v>15.064062682315132</c:v>
                </c:pt>
                <c:pt idx="1426">
                  <c:v>15.065625057017083</c:v>
                </c:pt>
                <c:pt idx="1427">
                  <c:v>15.067185530328167</c:v>
                </c:pt>
                <c:pt idx="1428">
                  <c:v>15.068744105717233</c:v>
                </c:pt>
                <c:pt idx="1429">
                  <c:v>15.07030078664469</c:v>
                </c:pt>
                <c:pt idx="1430">
                  <c:v>15.071855576562541</c:v>
                </c:pt>
                <c:pt idx="1431">
                  <c:v>15.073408478914409</c:v>
                </c:pt>
                <c:pt idx="1432">
                  <c:v>15.074959497135552</c:v>
                </c:pt>
                <c:pt idx="1433">
                  <c:v>15.076508634652914</c:v>
                </c:pt>
                <c:pt idx="1434">
                  <c:v>15.078055894885118</c:v>
                </c:pt>
                <c:pt idx="1435">
                  <c:v>15.079601281242514</c:v>
                </c:pt>
                <c:pt idx="1436">
                  <c:v>15.081144797127195</c:v>
                </c:pt>
                <c:pt idx="1437">
                  <c:v>15.082686445933021</c:v>
                </c:pt>
                <c:pt idx="1438">
                  <c:v>15.084226231045651</c:v>
                </c:pt>
                <c:pt idx="1439">
                  <c:v>15.085764155842561</c:v>
                </c:pt>
                <c:pt idx="1440">
                  <c:v>15.087300223693067</c:v>
                </c:pt>
                <c:pt idx="1441">
                  <c:v>15.088834437958358</c:v>
                </c:pt>
                <c:pt idx="1442">
                  <c:v>15.090366801991518</c:v>
                </c:pt>
                <c:pt idx="1443">
                  <c:v>15.091897319137541</c:v>
                </c:pt>
                <c:pt idx="1444">
                  <c:v>15.093425992733369</c:v>
                </c:pt>
                <c:pt idx="1445">
                  <c:v>15.094952826107907</c:v>
                </c:pt>
                <c:pt idx="1446">
                  <c:v>15.096477822582052</c:v>
                </c:pt>
                <c:pt idx="1447">
                  <c:v>15.098000985468719</c:v>
                </c:pt>
                <c:pt idx="1448">
                  <c:v>15.099522318072843</c:v>
                </c:pt>
                <c:pt idx="1449">
                  <c:v>15.101041823691446</c:v>
                </c:pt>
                <c:pt idx="1450">
                  <c:v>15.102559505613623</c:v>
                </c:pt>
                <c:pt idx="1451">
                  <c:v>15.104075367120576</c:v>
                </c:pt>
                <c:pt idx="1452">
                  <c:v>15.105589411485646</c:v>
                </c:pt>
                <c:pt idx="1453">
                  <c:v>15.107101641974328</c:v>
                </c:pt>
                <c:pt idx="1454">
                  <c:v>15.108612061844301</c:v>
                </c:pt>
                <c:pt idx="1455">
                  <c:v>15.110120674345445</c:v>
                </c:pt>
                <c:pt idx="1456">
                  <c:v>15.111627482719864</c:v>
                </c:pt>
                <c:pt idx="1457">
                  <c:v>15.113132490201924</c:v>
                </c:pt>
                <c:pt idx="1458">
                  <c:v>15.114635700018248</c:v>
                </c:pt>
                <c:pt idx="1459">
                  <c:v>15.116137115387762</c:v>
                </c:pt>
                <c:pt idx="1460">
                  <c:v>15.117636739521718</c:v>
                </c:pt>
                <c:pt idx="1461">
                  <c:v>15.119134575623708</c:v>
                </c:pt>
                <c:pt idx="1462">
                  <c:v>15.120630626889678</c:v>
                </c:pt>
                <c:pt idx="1463">
                  <c:v>15.122124896507973</c:v>
                </c:pt>
                <c:pt idx="1464">
                  <c:v>15.123617387659351</c:v>
                </c:pt>
                <c:pt idx="1465">
                  <c:v>15.12510810351699</c:v>
                </c:pt>
                <c:pt idx="1466">
                  <c:v>15.126597047246541</c:v>
                </c:pt>
                <c:pt idx="1467">
                  <c:v>15.128084222006112</c:v>
                </c:pt>
                <c:pt idx="1468">
                  <c:v>15.129569630946332</c:v>
                </c:pt>
                <c:pt idx="1469">
                  <c:v>15.131053277210334</c:v>
                </c:pt>
                <c:pt idx="1470">
                  <c:v>15.132535163933817</c:v>
                </c:pt>
                <c:pt idx="1471">
                  <c:v>15.134015294245025</c:v>
                </c:pt>
                <c:pt idx="1472">
                  <c:v>15.135493671264804</c:v>
                </c:pt>
                <c:pt idx="1473">
                  <c:v>15.136970298106608</c:v>
                </c:pt>
                <c:pt idx="1474">
                  <c:v>15.138445177876523</c:v>
                </c:pt>
                <c:pt idx="1475">
                  <c:v>15.139918313673292</c:v>
                </c:pt>
                <c:pt idx="1476">
                  <c:v>15.141389708588324</c:v>
                </c:pt>
                <c:pt idx="1477">
                  <c:v>15.142859365705743</c:v>
                </c:pt>
                <c:pt idx="1478">
                  <c:v>15.144327288102374</c:v>
                </c:pt>
                <c:pt idx="1479">
                  <c:v>15.145793478847796</c:v>
                </c:pt>
                <c:pt idx="1480">
                  <c:v>15.147257941004344</c:v>
                </c:pt>
                <c:pt idx="1481">
                  <c:v>15.148720677627143</c:v>
                </c:pt>
                <c:pt idx="1482">
                  <c:v>15.150181691764111</c:v>
                </c:pt>
                <c:pt idx="1483">
                  <c:v>15.151640986456002</c:v>
                </c:pt>
                <c:pt idx="1484">
                  <c:v>15.153098564736414</c:v>
                </c:pt>
                <c:pt idx="1485">
                  <c:v>15.154554429631812</c:v>
                </c:pt>
                <c:pt idx="1486">
                  <c:v>15.156008584161548</c:v>
                </c:pt>
                <c:pt idx="1487">
                  <c:v>15.157461031337888</c:v>
                </c:pt>
                <c:pt idx="1488">
                  <c:v>15.158911774166029</c:v>
                </c:pt>
                <c:pt idx="1489">
                  <c:v>15.160360815644115</c:v>
                </c:pt>
                <c:pt idx="1490">
                  <c:v>15.161808158763264</c:v>
                </c:pt>
                <c:pt idx="1491">
                  <c:v>15.163253806507591</c:v>
                </c:pt>
                <c:pt idx="1492">
                  <c:v>15.164697761854217</c:v>
                </c:pt>
                <c:pt idx="1493">
                  <c:v>15.166140027773299</c:v>
                </c:pt>
                <c:pt idx="1494">
                  <c:v>15.16758060722805</c:v>
                </c:pt>
                <c:pt idx="1495">
                  <c:v>15.169019503174752</c:v>
                </c:pt>
                <c:pt idx="1496">
                  <c:v>15.170456718562793</c:v>
                </c:pt>
                <c:pt idx="1497">
                  <c:v>15.171892256334658</c:v>
                </c:pt>
                <c:pt idx="1498">
                  <c:v>15.173326119425987</c:v>
                </c:pt>
                <c:pt idx="1499">
                  <c:v>15.174758310765554</c:v>
                </c:pt>
                <c:pt idx="1500">
                  <c:v>15.176188833275326</c:v>
                </c:pt>
                <c:pt idx="1501">
                  <c:v>15.177617689870445</c:v>
                </c:pt>
                <c:pt idx="1502">
                  <c:v>15.179044883459291</c:v>
                </c:pt>
                <c:pt idx="1503">
                  <c:v>15.180470416943454</c:v>
                </c:pt>
                <c:pt idx="1504">
                  <c:v>15.181894293217798</c:v>
                </c:pt>
                <c:pt idx="1505">
                  <c:v>15.183316515170443</c:v>
                </c:pt>
                <c:pt idx="1506">
                  <c:v>15.184737085682819</c:v>
                </c:pt>
                <c:pt idx="1507">
                  <c:v>15.186156007629652</c:v>
                </c:pt>
                <c:pt idx="1508">
                  <c:v>15.187573283879011</c:v>
                </c:pt>
                <c:pt idx="1509">
                  <c:v>15.18898891729231</c:v>
                </c:pt>
                <c:pt idx="1510">
                  <c:v>15.190402910724334</c:v>
                </c:pt>
                <c:pt idx="1511">
                  <c:v>15.191815267023262</c:v>
                </c:pt>
                <c:pt idx="1512">
                  <c:v>15.193225989030676</c:v>
                </c:pt>
                <c:pt idx="1513">
                  <c:v>15.194635079581584</c:v>
                </c:pt>
                <c:pt idx="1514">
                  <c:v>15.19604254150445</c:v>
                </c:pt>
                <c:pt idx="1515">
                  <c:v>15.197448377621196</c:v>
                </c:pt>
                <c:pt idx="1516">
                  <c:v>15.198852590747229</c:v>
                </c:pt>
                <c:pt idx="1517">
                  <c:v>15.200255183691464</c:v>
                </c:pt>
                <c:pt idx="1518">
                  <c:v>15.201656159256327</c:v>
                </c:pt>
                <c:pt idx="1519">
                  <c:v>15.203055520237797</c:v>
                </c:pt>
                <c:pt idx="1520">
                  <c:v>15.204453269425407</c:v>
                </c:pt>
                <c:pt idx="1521">
                  <c:v>15.205849409602266</c:v>
                </c:pt>
                <c:pt idx="1522">
                  <c:v>15.207243943545077</c:v>
                </c:pt>
                <c:pt idx="1523">
                  <c:v>15.208636874024169</c:v>
                </c:pt>
                <c:pt idx="1524">
                  <c:v>15.210028203803489</c:v>
                </c:pt>
                <c:pt idx="1525">
                  <c:v>15.211417935640647</c:v>
                </c:pt>
                <c:pt idx="1526">
                  <c:v>15.212806072286917</c:v>
                </c:pt>
                <c:pt idx="1527">
                  <c:v>15.214192616487257</c:v>
                </c:pt>
                <c:pt idx="1528">
                  <c:v>15.21557757098034</c:v>
                </c:pt>
                <c:pt idx="1529">
                  <c:v>15.216960938498559</c:v>
                </c:pt>
                <c:pt idx="1530">
                  <c:v>15.218342721768042</c:v>
                </c:pt>
                <c:pt idx="1531">
                  <c:v>15.219722923508687</c:v>
                </c:pt>
                <c:pt idx="1532">
                  <c:v>15.221101546434159</c:v>
                </c:pt>
                <c:pt idx="1533">
                  <c:v>15.222478593251928</c:v>
                </c:pt>
                <c:pt idx="1534">
                  <c:v>15.223854066663275</c:v>
                </c:pt>
                <c:pt idx="1535">
                  <c:v>15.225227969363299</c:v>
                </c:pt>
                <c:pt idx="1536">
                  <c:v>15.226600304040968</c:v>
                </c:pt>
                <c:pt idx="1537">
                  <c:v>15.227971073379098</c:v>
                </c:pt>
                <c:pt idx="1538">
                  <c:v>15.229340280054405</c:v>
                </c:pt>
                <c:pt idx="1539">
                  <c:v>15.230707926737484</c:v>
                </c:pt>
                <c:pt idx="1540">
                  <c:v>15.232074016092863</c:v>
                </c:pt>
                <c:pt idx="1541">
                  <c:v>15.233438550779006</c:v>
                </c:pt>
                <c:pt idx="1542">
                  <c:v>15.234801533448319</c:v>
                </c:pt>
                <c:pt idx="1543">
                  <c:v>15.236162966747195</c:v>
                </c:pt>
                <c:pt idx="1544">
                  <c:v>15.237522853315994</c:v>
                </c:pt>
                <c:pt idx="1545">
                  <c:v>15.238881195789094</c:v>
                </c:pt>
                <c:pt idx="1546">
                  <c:v>15.240237996794889</c:v>
                </c:pt>
                <c:pt idx="1547">
                  <c:v>15.24159325895581</c:v>
                </c:pt>
                <c:pt idx="1548">
                  <c:v>15.242946984888345</c:v>
                </c:pt>
                <c:pt idx="1549">
                  <c:v>15.24429917720305</c:v>
                </c:pt>
                <c:pt idx="1550">
                  <c:v>15.245649838504576</c:v>
                </c:pt>
                <c:pt idx="1551">
                  <c:v>15.246998971391672</c:v>
                </c:pt>
                <c:pt idx="1552">
                  <c:v>15.248346578457213</c:v>
                </c:pt>
                <c:pt idx="1553">
                  <c:v>15.249692662288211</c:v>
                </c:pt>
                <c:pt idx="1554">
                  <c:v>15.251037225465836</c:v>
                </c:pt>
                <c:pt idx="1555">
                  <c:v>15.252380270565421</c:v>
                </c:pt>
                <c:pt idx="1556">
                  <c:v>15.253721800156498</c:v>
                </c:pt>
                <c:pt idx="1557">
                  <c:v>15.255061816802797</c:v>
                </c:pt>
                <c:pt idx="1558">
                  <c:v>15.256400323062266</c:v>
                </c:pt>
                <c:pt idx="1559">
                  <c:v>15.257737321487099</c:v>
                </c:pt>
                <c:pt idx="1560">
                  <c:v>15.259072814623735</c:v>
                </c:pt>
                <c:pt idx="1561">
                  <c:v>15.260406805012884</c:v>
                </c:pt>
                <c:pt idx="1562">
                  <c:v>15.261739295189543</c:v>
                </c:pt>
                <c:pt idx="1563">
                  <c:v>15.263070287683011</c:v>
                </c:pt>
                <c:pt idx="1564">
                  <c:v>15.264399785016902</c:v>
                </c:pt>
                <c:pt idx="1565">
                  <c:v>15.265727789709167</c:v>
                </c:pt>
                <c:pt idx="1566">
                  <c:v>15.267054304272101</c:v>
                </c:pt>
                <c:pt idx="1567">
                  <c:v>15.268379331212373</c:v>
                </c:pt>
                <c:pt idx="1568">
                  <c:v>15.269702873031019</c:v>
                </c:pt>
                <c:pt idx="1569">
                  <c:v>15.271024932223483</c:v>
                </c:pt>
                <c:pt idx="1570">
                  <c:v>15.272345511279621</c:v>
                </c:pt>
                <c:pt idx="1571">
                  <c:v>15.27366461268371</c:v>
                </c:pt>
                <c:pt idx="1572">
                  <c:v>15.274982238914479</c:v>
                </c:pt>
                <c:pt idx="1573">
                  <c:v>15.276298392445106</c:v>
                </c:pt>
                <c:pt idx="1574">
                  <c:v>15.277613075743258</c:v>
                </c:pt>
                <c:pt idx="1575">
                  <c:v>15.278926291271077</c:v>
                </c:pt>
                <c:pt idx="1576">
                  <c:v>15.280238041485219</c:v>
                </c:pt>
                <c:pt idx="1577">
                  <c:v>15.281548328836855</c:v>
                </c:pt>
                <c:pt idx="1578">
                  <c:v>15.282857155771701</c:v>
                </c:pt>
                <c:pt idx="1579">
                  <c:v>15.284164524730013</c:v>
                </c:pt>
                <c:pt idx="1580">
                  <c:v>15.285470438146625</c:v>
                </c:pt>
                <c:pt idx="1581">
                  <c:v>15.28677489845094</c:v>
                </c:pt>
                <c:pt idx="1582">
                  <c:v>15.28807790806697</c:v>
                </c:pt>
                <c:pt idx="1583">
                  <c:v>15.289379469413326</c:v>
                </c:pt>
                <c:pt idx="1584">
                  <c:v>15.290679584903259</c:v>
                </c:pt>
                <c:pt idx="1585">
                  <c:v>15.291978256944649</c:v>
                </c:pt>
                <c:pt idx="1586">
                  <c:v>15.29327548794004</c:v>
                </c:pt>
                <c:pt idx="1587">
                  <c:v>15.294571280286647</c:v>
                </c:pt>
                <c:pt idx="1588">
                  <c:v>15.295865636376362</c:v>
                </c:pt>
                <c:pt idx="1589">
                  <c:v>15.297158558595786</c:v>
                </c:pt>
                <c:pt idx="1590">
                  <c:v>15.298450049326238</c:v>
                </c:pt>
                <c:pt idx="1591">
                  <c:v>15.299740110943759</c:v>
                </c:pt>
                <c:pt idx="1592">
                  <c:v>15.301028745819142</c:v>
                </c:pt>
                <c:pt idx="1593">
                  <c:v>15.302315956317926</c:v>
                </c:pt>
                <c:pt idx="1594">
                  <c:v>15.303601744800439</c:v>
                </c:pt>
                <c:pt idx="1595">
                  <c:v>15.304886113621787</c:v>
                </c:pt>
                <c:pt idx="1596">
                  <c:v>15.306169065131879</c:v>
                </c:pt>
                <c:pt idx="1597">
                  <c:v>15.307450601675448</c:v>
                </c:pt>
                <c:pt idx="1598">
                  <c:v>15.308730725592053</c:v>
                </c:pt>
                <c:pt idx="1599">
                  <c:v>15.310009439216092</c:v>
                </c:pt>
                <c:pt idx="1600">
                  <c:v>15.311286744876828</c:v>
                </c:pt>
                <c:pt idx="1601">
                  <c:v>15.312562644898403</c:v>
                </c:pt>
                <c:pt idx="1602">
                  <c:v>15.313837141599837</c:v>
                </c:pt>
                <c:pt idx="1603">
                  <c:v>15.315110237295059</c:v>
                </c:pt>
                <c:pt idx="1604">
                  <c:v>15.316381934292906</c:v>
                </c:pt>
                <c:pt idx="1605">
                  <c:v>15.31765223489715</c:v>
                </c:pt>
                <c:pt idx="1606">
                  <c:v>15.318921141406502</c:v>
                </c:pt>
                <c:pt idx="1607">
                  <c:v>15.320188656114638</c:v>
                </c:pt>
                <c:pt idx="1608">
                  <c:v>15.321454781310205</c:v>
                </c:pt>
                <c:pt idx="1609">
                  <c:v>15.322719519276816</c:v>
                </c:pt>
                <c:pt idx="1610">
                  <c:v>15.323982872293108</c:v>
                </c:pt>
                <c:pt idx="1611">
                  <c:v>15.325244842632717</c:v>
                </c:pt>
                <c:pt idx="1612">
                  <c:v>15.326505432564307</c:v>
                </c:pt>
                <c:pt idx="1613">
                  <c:v>15.327764644351578</c:v>
                </c:pt>
                <c:pt idx="1614">
                  <c:v>15.329022480253293</c:v>
                </c:pt>
                <c:pt idx="1615">
                  <c:v>15.330278942523272</c:v>
                </c:pt>
                <c:pt idx="1616">
                  <c:v>15.331534033410417</c:v>
                </c:pt>
                <c:pt idx="1617">
                  <c:v>15.33278775515873</c:v>
                </c:pt>
                <c:pt idx="1618">
                  <c:v>15.334040110007312</c:v>
                </c:pt>
                <c:pt idx="1619">
                  <c:v>15.335291100190386</c:v>
                </c:pt>
                <c:pt idx="1620">
                  <c:v>15.336540727937312</c:v>
                </c:pt>
                <c:pt idx="1621">
                  <c:v>15.337788995472593</c:v>
                </c:pt>
                <c:pt idx="1622">
                  <c:v>15.339035905015894</c:v>
                </c:pt>
                <c:pt idx="1623">
                  <c:v>15.340281458782052</c:v>
                </c:pt>
                <c:pt idx="1624">
                  <c:v>15.341525658981087</c:v>
                </c:pt>
                <c:pt idx="1625">
                  <c:v>15.342768507818228</c:v>
                </c:pt>
                <c:pt idx="1626">
                  <c:v>15.344010007493903</c:v>
                </c:pt>
                <c:pt idx="1627">
                  <c:v>15.345250160203779</c:v>
                </c:pt>
                <c:pt idx="1628">
                  <c:v>15.34648896813875</c:v>
                </c:pt>
                <c:pt idx="1629">
                  <c:v>15.347726433484972</c:v>
                </c:pt>
                <c:pt idx="1630">
                  <c:v>15.34896255842385</c:v>
                </c:pt>
                <c:pt idx="1631">
                  <c:v>15.350197345132081</c:v>
                </c:pt>
                <c:pt idx="1632">
                  <c:v>15.351430795781638</c:v>
                </c:pt>
                <c:pt idx="1633">
                  <c:v>15.35266291253981</c:v>
                </c:pt>
                <c:pt idx="1634">
                  <c:v>15.353893697569188</c:v>
                </c:pt>
                <c:pt idx="1635">
                  <c:v>15.355123153027705</c:v>
                </c:pt>
                <c:pt idx="1636">
                  <c:v>15.356351281068619</c:v>
                </c:pt>
                <c:pt idx="1637">
                  <c:v>15.357578083840551</c:v>
                </c:pt>
                <c:pt idx="1638">
                  <c:v>15.358803563487488</c:v>
                </c:pt>
                <c:pt idx="1639">
                  <c:v>15.360027722148782</c:v>
                </c:pt>
                <c:pt idx="1640">
                  <c:v>15.361250561959192</c:v>
                </c:pt>
                <c:pt idx="1641">
                  <c:v>15.362472085048871</c:v>
                </c:pt>
                <c:pt idx="1642">
                  <c:v>15.363692293543391</c:v>
                </c:pt>
                <c:pt idx="1643">
                  <c:v>15.364911189563742</c:v>
                </c:pt>
                <c:pt idx="1644">
                  <c:v>15.366128775226365</c:v>
                </c:pt>
                <c:pt idx="1645">
                  <c:v>15.367345052643149</c:v>
                </c:pt>
                <c:pt idx="1646">
                  <c:v>15.368560023921439</c:v>
                </c:pt>
                <c:pt idx="1647">
                  <c:v>15.369773691164077</c:v>
                </c:pt>
                <c:pt idx="1648">
                  <c:v>15.37098605646937</c:v>
                </c:pt>
                <c:pt idx="1649">
                  <c:v>15.372197121931137</c:v>
                </c:pt>
                <c:pt idx="1650">
                  <c:v>15.373406889638716</c:v>
                </c:pt>
                <c:pt idx="1651">
                  <c:v>15.374615361676952</c:v>
                </c:pt>
                <c:pt idx="1652">
                  <c:v>15.375822540126244</c:v>
                </c:pt>
                <c:pt idx="1653">
                  <c:v>15.37702842706253</c:v>
                </c:pt>
                <c:pt idx="1654">
                  <c:v>15.378233024557311</c:v>
                </c:pt>
                <c:pt idx="1655">
                  <c:v>15.37943633467766</c:v>
                </c:pt>
                <c:pt idx="1656">
                  <c:v>15.380638359486234</c:v>
                </c:pt>
                <c:pt idx="1657">
                  <c:v>15.381839101041287</c:v>
                </c:pt>
                <c:pt idx="1658">
                  <c:v>15.383038561396678</c:v>
                </c:pt>
                <c:pt idx="1659">
                  <c:v>15.384236742601889</c:v>
                </c:pt>
                <c:pt idx="1660">
                  <c:v>15.38543364670203</c:v>
                </c:pt>
                <c:pt idx="1661">
                  <c:v>15.386629275737853</c:v>
                </c:pt>
                <c:pt idx="1662">
                  <c:v>15.387823631745771</c:v>
                </c:pt>
                <c:pt idx="1663">
                  <c:v>15.389016716757855</c:v>
                </c:pt>
                <c:pt idx="1664">
                  <c:v>15.390208532801857</c:v>
                </c:pt>
                <c:pt idx="1665">
                  <c:v>15.391399081901216</c:v>
                </c:pt>
                <c:pt idx="1666">
                  <c:v>15.392588366075071</c:v>
                </c:pt>
                <c:pt idx="1667">
                  <c:v>15.393776387338281</c:v>
                </c:pt>
                <c:pt idx="1668">
                  <c:v>15.394963147701414</c:v>
                </c:pt>
                <c:pt idx="1669">
                  <c:v>15.396148649170783</c:v>
                </c:pt>
                <c:pt idx="1670">
                  <c:v>15.397332893748441</c:v>
                </c:pt>
                <c:pt idx="1671">
                  <c:v>15.398515883432204</c:v>
                </c:pt>
                <c:pt idx="1672">
                  <c:v>15.399697620215651</c:v>
                </c:pt>
                <c:pt idx="1673">
                  <c:v>15.400878106088143</c:v>
                </c:pt>
                <c:pt idx="1674">
                  <c:v>15.40205734303483</c:v>
                </c:pt>
                <c:pt idx="1675">
                  <c:v>15.403235333036662</c:v>
                </c:pt>
                <c:pt idx="1676">
                  <c:v>15.404412078070411</c:v>
                </c:pt>
                <c:pt idx="1677">
                  <c:v>15.405587580108659</c:v>
                </c:pt>
                <c:pt idx="1678">
                  <c:v>15.406761841119835</c:v>
                </c:pt>
                <c:pt idx="1679">
                  <c:v>15.407934863068206</c:v>
                </c:pt>
                <c:pt idx="1680">
                  <c:v>15.409106647913902</c:v>
                </c:pt>
                <c:pt idx="1681">
                  <c:v>15.410277197612917</c:v>
                </c:pt>
                <c:pt idx="1682">
                  <c:v>15.41144651411712</c:v>
                </c:pt>
                <c:pt idx="1683">
                  <c:v>15.412614599374283</c:v>
                </c:pt>
                <c:pt idx="1684">
                  <c:v>15.41378145532806</c:v>
                </c:pt>
                <c:pt idx="1685">
                  <c:v>15.414947083918026</c:v>
                </c:pt>
                <c:pt idx="1686">
                  <c:v>15.416111487079682</c:v>
                </c:pt>
                <c:pt idx="1687">
                  <c:v>15.417274666744451</c:v>
                </c:pt>
                <c:pt idx="1688">
                  <c:v>15.41843662483971</c:v>
                </c:pt>
                <c:pt idx="1689">
                  <c:v>15.419597363288783</c:v>
                </c:pt>
                <c:pt idx="1690">
                  <c:v>15.420756884010959</c:v>
                </c:pt>
                <c:pt idx="1691">
                  <c:v>15.421915188921506</c:v>
                </c:pt>
                <c:pt idx="1692">
                  <c:v>15.42307227993167</c:v>
                </c:pt>
                <c:pt idx="1693">
                  <c:v>15.424228158948704</c:v>
                </c:pt>
                <c:pt idx="1694">
                  <c:v>15.425382827875858</c:v>
                </c:pt>
                <c:pt idx="1695">
                  <c:v>15.426536288612404</c:v>
                </c:pt>
                <c:pt idx="1696">
                  <c:v>15.427688543053637</c:v>
                </c:pt>
                <c:pt idx="1697">
                  <c:v>15.428839593090895</c:v>
                </c:pt>
                <c:pt idx="1698">
                  <c:v>15.429989440611568</c:v>
                </c:pt>
                <c:pt idx="1699">
                  <c:v>15.431138087499093</c:v>
                </c:pt>
                <c:pt idx="1700">
                  <c:v>15.432285535632978</c:v>
                </c:pt>
                <c:pt idx="1701">
                  <c:v>15.433431786888818</c:v>
                </c:pt>
                <c:pt idx="1702">
                  <c:v>15.434576843138295</c:v>
                </c:pt>
                <c:pt idx="1703">
                  <c:v>15.435720706249182</c:v>
                </c:pt>
                <c:pt idx="1704">
                  <c:v>15.436863378085373</c:v>
                </c:pt>
                <c:pt idx="1705">
                  <c:v>15.438004860506876</c:v>
                </c:pt>
                <c:pt idx="1706">
                  <c:v>15.439145155369825</c:v>
                </c:pt>
                <c:pt idx="1707">
                  <c:v>15.440284264526504</c:v>
                </c:pt>
                <c:pt idx="1708">
                  <c:v>15.441422189825339</c:v>
                </c:pt>
                <c:pt idx="1709">
                  <c:v>15.442558933110917</c:v>
                </c:pt>
                <c:pt idx="1710">
                  <c:v>15.443694496223998</c:v>
                </c:pt>
                <c:pt idx="1711">
                  <c:v>15.44482888100152</c:v>
                </c:pt>
                <c:pt idx="1712">
                  <c:v>15.445962089276609</c:v>
                </c:pt>
                <c:pt idx="1713">
                  <c:v>15.447094122878589</c:v>
                </c:pt>
                <c:pt idx="1714">
                  <c:v>15.448224983633004</c:v>
                </c:pt>
                <c:pt idx="1715">
                  <c:v>15.449354673361604</c:v>
                </c:pt>
                <c:pt idx="1716">
                  <c:v>15.450483193882381</c:v>
                </c:pt>
                <c:pt idx="1717">
                  <c:v>15.451610547009548</c:v>
                </c:pt>
                <c:pt idx="1718">
                  <c:v>15.452736734553586</c:v>
                </c:pt>
                <c:pt idx="1719">
                  <c:v>15.453861758321217</c:v>
                </c:pt>
                <c:pt idx="1720">
                  <c:v>15.454985620115448</c:v>
                </c:pt>
                <c:pt idx="1721">
                  <c:v>15.456108321735549</c:v>
                </c:pt>
                <c:pt idx="1722">
                  <c:v>15.457229864977087</c:v>
                </c:pt>
                <c:pt idx="1723">
                  <c:v>15.458350251631916</c:v>
                </c:pt>
                <c:pt idx="1724">
                  <c:v>15.459469483488206</c:v>
                </c:pt>
                <c:pt idx="1725">
                  <c:v>15.460587562330439</c:v>
                </c:pt>
                <c:pt idx="1726">
                  <c:v>15.461704489939418</c:v>
                </c:pt>
                <c:pt idx="1727">
                  <c:v>15.462820268092287</c:v>
                </c:pt>
                <c:pt idx="1728">
                  <c:v>15.463934898562528</c:v>
                </c:pt>
                <c:pt idx="1729">
                  <c:v>15.465048383119985</c:v>
                </c:pt>
                <c:pt idx="1730">
                  <c:v>15.466160723530855</c:v>
                </c:pt>
                <c:pt idx="1731">
                  <c:v>15.467271921557717</c:v>
                </c:pt>
                <c:pt idx="1732">
                  <c:v>15.46838197895952</c:v>
                </c:pt>
                <c:pt idx="1733">
                  <c:v>15.469490897491614</c:v>
                </c:pt>
                <c:pt idx="1734">
                  <c:v>15.470598678905745</c:v>
                </c:pt>
                <c:pt idx="1735">
                  <c:v>15.471705324950069</c:v>
                </c:pt>
                <c:pt idx="1736">
                  <c:v>15.47281083736916</c:v>
                </c:pt>
                <c:pt idx="1737">
                  <c:v>15.473915217904018</c:v>
                </c:pt>
                <c:pt idx="1738">
                  <c:v>15.475018468292078</c:v>
                </c:pt>
                <c:pt idx="1739">
                  <c:v>15.476120590267232</c:v>
                </c:pt>
                <c:pt idx="1740">
                  <c:v>15.477221585559811</c:v>
                </c:pt>
                <c:pt idx="1741">
                  <c:v>15.478321455896623</c:v>
                </c:pt>
                <c:pt idx="1742">
                  <c:v>15.479420203000945</c:v>
                </c:pt>
                <c:pt idx="1743">
                  <c:v>15.480517828592532</c:v>
                </c:pt>
                <c:pt idx="1744">
                  <c:v>15.481614334387636</c:v>
                </c:pt>
                <c:pt idx="1745">
                  <c:v>15.482709722099003</c:v>
                </c:pt>
                <c:pt idx="1746">
                  <c:v>15.483803993435892</c:v>
                </c:pt>
                <c:pt idx="1747">
                  <c:v>15.484897150104079</c:v>
                </c:pt>
                <c:pt idx="1748">
                  <c:v>15.485989193805867</c:v>
                </c:pt>
                <c:pt idx="1749">
                  <c:v>15.487080126240098</c:v>
                </c:pt>
                <c:pt idx="1750">
                  <c:v>15.488169949102144</c:v>
                </c:pt>
                <c:pt idx="1751">
                  <c:v>15.489258664083948</c:v>
                </c:pt>
                <c:pt idx="1752">
                  <c:v>15.490346272874007</c:v>
                </c:pt>
                <c:pt idx="1753">
                  <c:v>15.491432777157389</c:v>
                </c:pt>
                <c:pt idx="1754">
                  <c:v>15.492518178615732</c:v>
                </c:pt>
                <c:pt idx="1755">
                  <c:v>15.493602478927279</c:v>
                </c:pt>
                <c:pt idx="1756">
                  <c:v>15.49468567976686</c:v>
                </c:pt>
                <c:pt idx="1757">
                  <c:v>15.49576778280591</c:v>
                </c:pt>
                <c:pt idx="1758">
                  <c:v>15.49684878971248</c:v>
                </c:pt>
                <c:pt idx="1759">
                  <c:v>15.497928702151242</c:v>
                </c:pt>
                <c:pt idx="1760">
                  <c:v>15.499007521783501</c:v>
                </c:pt>
                <c:pt idx="1761">
                  <c:v>15.500085250267198</c:v>
                </c:pt>
                <c:pt idx="1762">
                  <c:v>15.501161889256924</c:v>
                </c:pt>
                <c:pt idx="1763">
                  <c:v>15.502237440403928</c:v>
                </c:pt>
                <c:pt idx="1764">
                  <c:v>15.503311905356121</c:v>
                </c:pt>
                <c:pt idx="1765">
                  <c:v>15.50438528575809</c:v>
                </c:pt>
                <c:pt idx="1766">
                  <c:v>15.505457583251097</c:v>
                </c:pt>
                <c:pt idx="1767">
                  <c:v>15.506528799473106</c:v>
                </c:pt>
                <c:pt idx="1768">
                  <c:v>15.507598936058763</c:v>
                </c:pt>
                <c:pt idx="1769">
                  <c:v>15.508667994639438</c:v>
                </c:pt>
                <c:pt idx="1770">
                  <c:v>15.509735976843206</c:v>
                </c:pt>
                <c:pt idx="1771">
                  <c:v>15.510802884294868</c:v>
                </c:pt>
                <c:pt idx="1772">
                  <c:v>15.511868718615951</c:v>
                </c:pt>
                <c:pt idx="1773">
                  <c:v>15.512933481424728</c:v>
                </c:pt>
                <c:pt idx="1774">
                  <c:v>15.513997174336218</c:v>
                </c:pt>
                <c:pt idx="1775">
                  <c:v>15.515059798962199</c:v>
                </c:pt>
                <c:pt idx="1776">
                  <c:v>15.516121356911206</c:v>
                </c:pt>
                <c:pt idx="1777">
                  <c:v>15.517181849788553</c:v>
                </c:pt>
                <c:pt idx="1778">
                  <c:v>15.518241279196332</c:v>
                </c:pt>
                <c:pt idx="1779">
                  <c:v>15.519299646733419</c:v>
                </c:pt>
                <c:pt idx="1780">
                  <c:v>15.520356953995499</c:v>
                </c:pt>
                <c:pt idx="1781">
                  <c:v>15.521413202575044</c:v>
                </c:pt>
                <c:pt idx="1782">
                  <c:v>15.522468394061356</c:v>
                </c:pt>
                <c:pt idx="1783">
                  <c:v>15.523522530040541</c:v>
                </c:pt>
                <c:pt idx="1784">
                  <c:v>15.52457561209555</c:v>
                </c:pt>
                <c:pt idx="1785">
                  <c:v>15.525627641806153</c:v>
                </c:pt>
                <c:pt idx="1786">
                  <c:v>15.526678620748982</c:v>
                </c:pt>
                <c:pt idx="1787">
                  <c:v>15.527728550497503</c:v>
                </c:pt>
                <c:pt idx="1788">
                  <c:v>15.528777432622061</c:v>
                </c:pt>
                <c:pt idx="1789">
                  <c:v>15.529825268689851</c:v>
                </c:pt>
                <c:pt idx="1790">
                  <c:v>15.530872060264961</c:v>
                </c:pt>
                <c:pt idx="1791">
                  <c:v>15.531917808908343</c:v>
                </c:pt>
                <c:pt idx="1792">
                  <c:v>15.53296251617785</c:v>
                </c:pt>
                <c:pt idx="1793">
                  <c:v>15.534006183628243</c:v>
                </c:pt>
                <c:pt idx="1794">
                  <c:v>15.535048812811173</c:v>
                </c:pt>
                <c:pt idx="1795">
                  <c:v>15.536090405275214</c:v>
                </c:pt>
                <c:pt idx="1796">
                  <c:v>15.537130962565865</c:v>
                </c:pt>
                <c:pt idx="1797">
                  <c:v>15.538170486225546</c:v>
                </c:pt>
                <c:pt idx="1798">
                  <c:v>15.539208977793621</c:v>
                </c:pt>
                <c:pt idx="1799">
                  <c:v>15.540246438806392</c:v>
                </c:pt>
                <c:pt idx="1800">
                  <c:v>15.541282870797126</c:v>
                </c:pt>
                <c:pt idx="1801">
                  <c:v>15.542318275296033</c:v>
                </c:pt>
                <c:pt idx="1802">
                  <c:v>15.543352653830304</c:v>
                </c:pt>
                <c:pt idx="1803">
                  <c:v>15.5443860079241</c:v>
                </c:pt>
                <c:pt idx="1804">
                  <c:v>15.545418339098564</c:v>
                </c:pt>
                <c:pt idx="1805">
                  <c:v>15.546449648871825</c:v>
                </c:pt>
                <c:pt idx="1806">
                  <c:v>15.547479938759025</c:v>
                </c:pt>
                <c:pt idx="1807">
                  <c:v>15.548509210272289</c:v>
                </c:pt>
                <c:pt idx="1808">
                  <c:v>15.549537464920768</c:v>
                </c:pt>
                <c:pt idx="1809">
                  <c:v>15.550564704210629</c:v>
                </c:pt>
                <c:pt idx="1810">
                  <c:v>15.551590929645069</c:v>
                </c:pt>
                <c:pt idx="1811">
                  <c:v>15.552616142724315</c:v>
                </c:pt>
                <c:pt idx="1812">
                  <c:v>15.553640344945634</c:v>
                </c:pt>
                <c:pt idx="1813">
                  <c:v>15.554663537803354</c:v>
                </c:pt>
                <c:pt idx="1814">
                  <c:v>15.555685722788837</c:v>
                </c:pt>
                <c:pt idx="1815">
                  <c:v>15.55670690139053</c:v>
                </c:pt>
                <c:pt idx="1816">
                  <c:v>15.557727075093943</c:v>
                </c:pt>
                <c:pt idx="1817">
                  <c:v>15.558746245381659</c:v>
                </c:pt>
                <c:pt idx="1818">
                  <c:v>15.559764413733351</c:v>
                </c:pt>
                <c:pt idx="1819">
                  <c:v>15.560781581625783</c:v>
                </c:pt>
                <c:pt idx="1820">
                  <c:v>15.561797750532818</c:v>
                </c:pt>
                <c:pt idx="1821">
                  <c:v>15.562812921925424</c:v>
                </c:pt>
                <c:pt idx="1822">
                  <c:v>15.563827097271687</c:v>
                </c:pt>
                <c:pt idx="1823">
                  <c:v>15.564840278036812</c:v>
                </c:pt>
                <c:pt idx="1824">
                  <c:v>15.565852465683122</c:v>
                </c:pt>
                <c:pt idx="1825">
                  <c:v>15.566863661670094</c:v>
                </c:pt>
                <c:pt idx="1826">
                  <c:v>15.567873867454328</c:v>
                </c:pt>
                <c:pt idx="1827">
                  <c:v>15.568883084489581</c:v>
                </c:pt>
                <c:pt idx="1828">
                  <c:v>15.569891314226766</c:v>
                </c:pt>
                <c:pt idx="1829">
                  <c:v>15.570898558113957</c:v>
                </c:pt>
                <c:pt idx="1830">
                  <c:v>15.571904817596394</c:v>
                </c:pt>
                <c:pt idx="1831">
                  <c:v>15.572910094116509</c:v>
                </c:pt>
                <c:pt idx="1832">
                  <c:v>15.573914389113892</c:v>
                </c:pt>
                <c:pt idx="1833">
                  <c:v>15.574917704025346</c:v>
                </c:pt>
                <c:pt idx="1834">
                  <c:v>15.57592004028486</c:v>
                </c:pt>
                <c:pt idx="1835">
                  <c:v>15.576921399323627</c:v>
                </c:pt>
                <c:pt idx="1836">
                  <c:v>15.577921782570055</c:v>
                </c:pt>
                <c:pt idx="1837">
                  <c:v>15.578921191449762</c:v>
                </c:pt>
                <c:pt idx="1838">
                  <c:v>15.5799196273856</c:v>
                </c:pt>
                <c:pt idx="1839">
                  <c:v>15.580917091797648</c:v>
                </c:pt>
                <c:pt idx="1840">
                  <c:v>15.581913586103219</c:v>
                </c:pt>
                <c:pt idx="1841">
                  <c:v>15.582909111716873</c:v>
                </c:pt>
                <c:pt idx="1842">
                  <c:v>15.583903670050425</c:v>
                </c:pt>
                <c:pt idx="1843">
                  <c:v>15.584897262512939</c:v>
                </c:pt>
                <c:pt idx="1844">
                  <c:v>15.58588989051076</c:v>
                </c:pt>
                <c:pt idx="1845">
                  <c:v>15.58688155544748</c:v>
                </c:pt>
                <c:pt idx="1846">
                  <c:v>15.587872258723987</c:v>
                </c:pt>
                <c:pt idx="1847">
                  <c:v>15.588862001738448</c:v>
                </c:pt>
                <c:pt idx="1848">
                  <c:v>15.589850785886323</c:v>
                </c:pt>
                <c:pt idx="1849">
                  <c:v>15.590838612560368</c:v>
                </c:pt>
                <c:pt idx="1850">
                  <c:v>15.591825483150636</c:v>
                </c:pt>
                <c:pt idx="1851">
                  <c:v>15.592811399044503</c:v>
                </c:pt>
                <c:pt idx="1852">
                  <c:v>15.593796361626652</c:v>
                </c:pt>
                <c:pt idx="1853">
                  <c:v>15.594780372279097</c:v>
                </c:pt>
                <c:pt idx="1854">
                  <c:v>15.59576343238118</c:v>
                </c:pt>
                <c:pt idx="1855">
                  <c:v>15.59674554330957</c:v>
                </c:pt>
                <c:pt idx="1856">
                  <c:v>15.597726706438294</c:v>
                </c:pt>
                <c:pt idx="1857">
                  <c:v>15.598706923138717</c:v>
                </c:pt>
                <c:pt idx="1858">
                  <c:v>15.599686194779565</c:v>
                </c:pt>
                <c:pt idx="1859">
                  <c:v>15.600664522726927</c:v>
                </c:pt>
                <c:pt idx="1860">
                  <c:v>15.601641908344259</c:v>
                </c:pt>
                <c:pt idx="1861">
                  <c:v>15.60261835299238</c:v>
                </c:pt>
                <c:pt idx="1862">
                  <c:v>15.603593858029512</c:v>
                </c:pt>
                <c:pt idx="1863">
                  <c:v>15.604568424811248</c:v>
                </c:pt>
                <c:pt idx="1864">
                  <c:v>15.605542054690581</c:v>
                </c:pt>
                <c:pt idx="1865">
                  <c:v>15.606514749017897</c:v>
                </c:pt>
                <c:pt idx="1866">
                  <c:v>15.607486509141005</c:v>
                </c:pt>
                <c:pt idx="1867">
                  <c:v>15.608457336405102</c:v>
                </c:pt>
                <c:pt idx="1868">
                  <c:v>15.609427232152825</c:v>
                </c:pt>
                <c:pt idx="1869">
                  <c:v>15.610396197724224</c:v>
                </c:pt>
                <c:pt idx="1870">
                  <c:v>15.611364234456786</c:v>
                </c:pt>
                <c:pt idx="1871">
                  <c:v>15.612331343685426</c:v>
                </c:pt>
                <c:pt idx="1872">
                  <c:v>15.613297526742514</c:v>
                </c:pt>
                <c:pt idx="1873">
                  <c:v>15.614262784957859</c:v>
                </c:pt>
                <c:pt idx="1874">
                  <c:v>15.61522711965873</c:v>
                </c:pt>
                <c:pt idx="1875">
                  <c:v>15.61619053216986</c:v>
                </c:pt>
                <c:pt idx="1876">
                  <c:v>15.617153023813444</c:v>
                </c:pt>
                <c:pt idx="1877">
                  <c:v>15.618114595909155</c:v>
                </c:pt>
                <c:pt idx="1878">
                  <c:v>15.619075249774145</c:v>
                </c:pt>
                <c:pt idx="1879">
                  <c:v>15.620034986723052</c:v>
                </c:pt>
                <c:pt idx="1880">
                  <c:v>15.620993808068</c:v>
                </c:pt>
                <c:pt idx="1881">
                  <c:v>15.621951715118616</c:v>
                </c:pt>
                <c:pt idx="1882">
                  <c:v>15.622908709182031</c:v>
                </c:pt>
                <c:pt idx="1883">
                  <c:v>15.62386479156288</c:v>
                </c:pt>
                <c:pt idx="1884">
                  <c:v>15.624819963563326</c:v>
                </c:pt>
                <c:pt idx="1885">
                  <c:v>15.625774226483035</c:v>
                </c:pt>
                <c:pt idx="1886">
                  <c:v>15.626727581619217</c:v>
                </c:pt>
                <c:pt idx="1887">
                  <c:v>15.627680030266603</c:v>
                </c:pt>
                <c:pt idx="1888">
                  <c:v>15.628631573717474</c:v>
                </c:pt>
                <c:pt idx="1889">
                  <c:v>15.629582213261646</c:v>
                </c:pt>
                <c:pt idx="1890">
                  <c:v>15.630531950186487</c:v>
                </c:pt>
                <c:pt idx="1891">
                  <c:v>15.631480785776933</c:v>
                </c:pt>
                <c:pt idx="1892">
                  <c:v>15.632428721315463</c:v>
                </c:pt>
                <c:pt idx="1893">
                  <c:v>15.633375758082146</c:v>
                </c:pt>
                <c:pt idx="1894">
                  <c:v>15.634321897354603</c:v>
                </c:pt>
                <c:pt idx="1895">
                  <c:v>15.635267140408047</c:v>
                </c:pt>
                <c:pt idx="1896">
                  <c:v>15.636211488515279</c:v>
                </c:pt>
                <c:pt idx="1897">
                  <c:v>15.637154942946683</c:v>
                </c:pt>
                <c:pt idx="1898">
                  <c:v>15.638097504970244</c:v>
                </c:pt>
                <c:pt idx="1899">
                  <c:v>15.639039175851543</c:v>
                </c:pt>
                <c:pt idx="1900">
                  <c:v>15.639979956853782</c:v>
                </c:pt>
                <c:pt idx="1901">
                  <c:v>15.640919849237765</c:v>
                </c:pt>
                <c:pt idx="1902">
                  <c:v>15.641858854261919</c:v>
                </c:pt>
                <c:pt idx="1903">
                  <c:v>15.642796973182296</c:v>
                </c:pt>
                <c:pt idx="1904">
                  <c:v>15.643734207252578</c:v>
                </c:pt>
                <c:pt idx="1905">
                  <c:v>15.644670557724091</c:v>
                </c:pt>
                <c:pt idx="1906">
                  <c:v>15.645606025845787</c:v>
                </c:pt>
                <c:pt idx="1907">
                  <c:v>15.646540612864275</c:v>
                </c:pt>
                <c:pt idx="1908">
                  <c:v>15.647474320023818</c:v>
                </c:pt>
                <c:pt idx="1909">
                  <c:v>15.648407148566339</c:v>
                </c:pt>
                <c:pt idx="1910">
                  <c:v>15.64933909973141</c:v>
                </c:pt>
                <c:pt idx="1911">
                  <c:v>15.650270174756294</c:v>
                </c:pt>
                <c:pt idx="1912">
                  <c:v>15.651200374875909</c:v>
                </c:pt>
                <c:pt idx="1913">
                  <c:v>15.65212970132287</c:v>
                </c:pt>
                <c:pt idx="1914">
                  <c:v>15.653058155327464</c:v>
                </c:pt>
                <c:pt idx="1915">
                  <c:v>15.653985738117676</c:v>
                </c:pt>
                <c:pt idx="1916">
                  <c:v>15.654912450919188</c:v>
                </c:pt>
                <c:pt idx="1917">
                  <c:v>15.65583829495538</c:v>
                </c:pt>
                <c:pt idx="1918">
                  <c:v>15.656763271447343</c:v>
                </c:pt>
                <c:pt idx="1919">
                  <c:v>15.657687381613879</c:v>
                </c:pt>
                <c:pt idx="1920">
                  <c:v>15.658610626671511</c:v>
                </c:pt>
                <c:pt idx="1921">
                  <c:v>15.659533007834476</c:v>
                </c:pt>
                <c:pt idx="1922">
                  <c:v>15.660454526314751</c:v>
                </c:pt>
                <c:pt idx="1923">
                  <c:v>15.661375183322043</c:v>
                </c:pt>
                <c:pt idx="1924">
                  <c:v>15.662294980063795</c:v>
                </c:pt>
                <c:pt idx="1925">
                  <c:v>15.6632139177452</c:v>
                </c:pt>
                <c:pt idx="1926">
                  <c:v>15.664131997569196</c:v>
                </c:pt>
                <c:pt idx="1927">
                  <c:v>15.665049220736478</c:v>
                </c:pt>
                <c:pt idx="1928">
                  <c:v>15.665965588445502</c:v>
                </c:pt>
                <c:pt idx="1929">
                  <c:v>15.666881101892489</c:v>
                </c:pt>
                <c:pt idx="1930">
                  <c:v>15.667795762271432</c:v>
                </c:pt>
                <c:pt idx="1931">
                  <c:v>15.668709570774094</c:v>
                </c:pt>
                <c:pt idx="1932">
                  <c:v>15.669622528590033</c:v>
                </c:pt>
                <c:pt idx="1933">
                  <c:v>15.670534636906574</c:v>
                </c:pt>
                <c:pt idx="1934">
                  <c:v>15.67144589690885</c:v>
                </c:pt>
                <c:pt idx="1935">
                  <c:v>15.672356309779779</c:v>
                </c:pt>
                <c:pt idx="1936">
                  <c:v>15.673265876700089</c:v>
                </c:pt>
                <c:pt idx="1937">
                  <c:v>15.67417459884831</c:v>
                </c:pt>
                <c:pt idx="1938">
                  <c:v>15.675082477400789</c:v>
                </c:pt>
                <c:pt idx="1939">
                  <c:v>15.675989513531682</c:v>
                </c:pt>
                <c:pt idx="1940">
                  <c:v>15.676895708412971</c:v>
                </c:pt>
                <c:pt idx="1941">
                  <c:v>15.677801063214467</c:v>
                </c:pt>
                <c:pt idx="1942">
                  <c:v>15.678705579103813</c:v>
                </c:pt>
                <c:pt idx="1943">
                  <c:v>15.679609257246483</c:v>
                </c:pt>
                <c:pt idx="1944">
                  <c:v>15.680512098805803</c:v>
                </c:pt>
                <c:pt idx="1945">
                  <c:v>15.681414104942935</c:v>
                </c:pt>
                <c:pt idx="1946">
                  <c:v>15.682315276816901</c:v>
                </c:pt>
                <c:pt idx="1947">
                  <c:v>15.683215615584583</c:v>
                </c:pt>
                <c:pt idx="1948">
                  <c:v>15.684115122400712</c:v>
                </c:pt>
                <c:pt idx="1949">
                  <c:v>15.685013798417895</c:v>
                </c:pt>
                <c:pt idx="1950">
                  <c:v>15.685911644786614</c:v>
                </c:pt>
                <c:pt idx="1951">
                  <c:v>15.686808662655224</c:v>
                </c:pt>
                <c:pt idx="1952">
                  <c:v>15.687704853169954</c:v>
                </c:pt>
                <c:pt idx="1953">
                  <c:v>15.688600217474931</c:v>
                </c:pt>
                <c:pt idx="1954">
                  <c:v>15.689494756712168</c:v>
                </c:pt>
                <c:pt idx="1955">
                  <c:v>15.690388472021578</c:v>
                </c:pt>
                <c:pt idx="1956">
                  <c:v>15.691281364540966</c:v>
                </c:pt>
                <c:pt idx="1957">
                  <c:v>15.692173435406055</c:v>
                </c:pt>
                <c:pt idx="1958">
                  <c:v>15.693064685750471</c:v>
                </c:pt>
                <c:pt idx="1959">
                  <c:v>15.693955116705759</c:v>
                </c:pt>
                <c:pt idx="1960">
                  <c:v>15.694844729401378</c:v>
                </c:pt>
                <c:pt idx="1961">
                  <c:v>15.695733524964723</c:v>
                </c:pt>
                <c:pt idx="1962">
                  <c:v>15.696621504521111</c:v>
                </c:pt>
                <c:pt idx="1963">
                  <c:v>15.697508669193795</c:v>
                </c:pt>
                <c:pt idx="1964">
                  <c:v>15.698395020103966</c:v>
                </c:pt>
                <c:pt idx="1965">
                  <c:v>15.699280558370763</c:v>
                </c:pt>
                <c:pt idx="1966">
                  <c:v>15.700165285111272</c:v>
                </c:pt>
                <c:pt idx="1967">
                  <c:v>15.701049201440533</c:v>
                </c:pt>
                <c:pt idx="1968">
                  <c:v>15.701932308471541</c:v>
                </c:pt>
                <c:pt idx="1969">
                  <c:v>15.702814607315258</c:v>
                </c:pt>
                <c:pt idx="1970">
                  <c:v>15.703696099080613</c:v>
                </c:pt>
                <c:pt idx="1971">
                  <c:v>15.704576784874501</c:v>
                </c:pt>
                <c:pt idx="1972">
                  <c:v>15.705456665801805</c:v>
                </c:pt>
                <c:pt idx="1973">
                  <c:v>15.706335742965376</c:v>
                </c:pt>
                <c:pt idx="1974">
                  <c:v>15.707214017466065</c:v>
                </c:pt>
                <c:pt idx="1975">
                  <c:v>15.708091490402705</c:v>
                </c:pt>
                <c:pt idx="1976">
                  <c:v>15.708968162872125</c:v>
                </c:pt>
                <c:pt idx="1977">
                  <c:v>15.709844035969155</c:v>
                </c:pt>
                <c:pt idx="1978">
                  <c:v>15.710719110786627</c:v>
                </c:pt>
                <c:pt idx="1979">
                  <c:v>15.711593388415388</c:v>
                </c:pt>
                <c:pt idx="1980">
                  <c:v>15.71246686994429</c:v>
                </c:pt>
                <c:pt idx="1981">
                  <c:v>15.713339556460209</c:v>
                </c:pt>
                <c:pt idx="1982">
                  <c:v>15.714211449048044</c:v>
                </c:pt>
                <c:pt idx="1983">
                  <c:v>15.715082548790718</c:v>
                </c:pt>
                <c:pt idx="1984">
                  <c:v>15.715952856769182</c:v>
                </c:pt>
                <c:pt idx="1985">
                  <c:v>15.716822374062431</c:v>
                </c:pt>
                <c:pt idx="1986">
                  <c:v>15.717691101747494</c:v>
                </c:pt>
                <c:pt idx="1987">
                  <c:v>15.71855904089945</c:v>
                </c:pt>
                <c:pt idx="1988">
                  <c:v>15.71942619259142</c:v>
                </c:pt>
                <c:pt idx="1989">
                  <c:v>15.720292557894588</c:v>
                </c:pt>
                <c:pt idx="1990">
                  <c:v>15.721158137878184</c:v>
                </c:pt>
                <c:pt idx="1991">
                  <c:v>15.722022933609512</c:v>
                </c:pt>
                <c:pt idx="1992">
                  <c:v>15.722886946153938</c:v>
                </c:pt>
                <c:pt idx="1993">
                  <c:v>15.723750176574899</c:v>
                </c:pt>
                <c:pt idx="1994">
                  <c:v>15.724612625933908</c:v>
                </c:pt>
                <c:pt idx="1995">
                  <c:v>15.725474295290557</c:v>
                </c:pt>
                <c:pt idx="1996">
                  <c:v>15.726335185702528</c:v>
                </c:pt>
                <c:pt idx="1997">
                  <c:v>15.727195298225578</c:v>
                </c:pt>
                <c:pt idx="1998">
                  <c:v>15.728054633913573</c:v>
                </c:pt>
                <c:pt idx="1999">
                  <c:v>15.728913193818464</c:v>
                </c:pt>
                <c:pt idx="2000">
                  <c:v>15.729770978990313</c:v>
                </c:pt>
              </c:numCache>
            </c:numRef>
          </c:yVal>
        </c:ser>
        <c:dLbls/>
        <c:axId val="66782336"/>
        <c:axId val="66784256"/>
      </c:scatterChart>
      <c:valAx>
        <c:axId val="66782336"/>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PHOTOSYNTHETIC PHOTON FLUX DENSITY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12129551775"/>
              <c:y val="0.86254558180227459"/>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66784256"/>
        <c:crosses val="autoZero"/>
        <c:crossBetween val="midCat"/>
        <c:majorUnit val="250"/>
      </c:valAx>
      <c:valAx>
        <c:axId val="66784256"/>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NET PHOTOSYNTHESIS RATE</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2.5889967637540458E-2"/>
              <c:y val="0.19931338582677169"/>
            </c:manualLayout>
          </c:layout>
          <c:spPr>
            <a:noFill/>
            <a:ln w="25400">
              <a:noFill/>
            </a:ln>
          </c:spPr>
        </c:title>
        <c:numFmt formatCode="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66782336"/>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56" l="0.78740157499999996" r="0.78740157499999996" t="0.98425196899999956" header="0.49212598500000043" footer="0.4921259850000004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cs-CZ"/>
  <c:chart>
    <c:plotArea>
      <c:layout>
        <c:manualLayout>
          <c:layoutTarget val="inner"/>
          <c:xMode val="edge"/>
          <c:yMode val="edge"/>
          <c:x val="0.16504880449914749"/>
          <c:y val="8.9347378877318501E-2"/>
          <c:w val="0.78640900967240868"/>
          <c:h val="0.7353976569133146"/>
        </c:manualLayout>
      </c:layout>
      <c:scatterChart>
        <c:scatterStyle val="lineMarker"/>
        <c:ser>
          <c:idx val="1"/>
          <c:order val="0"/>
          <c:spPr>
            <a:ln w="3175">
              <a:solidFill>
                <a:srgbClr val="000000"/>
              </a:solidFill>
              <a:prstDash val="solid"/>
            </a:ln>
          </c:spPr>
          <c:marker>
            <c:symbol val="none"/>
          </c:marker>
          <c:xVal>
            <c:numRef>
              <c:f>'Fitting Equation 1'!$J$9:$J$2009</c:f>
              <c:numCache>
                <c:formatCode>General</c:formatCode>
                <c:ptCount val="200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pt idx="151">
                  <c:v>151</c:v>
                </c:pt>
                <c:pt idx="152">
                  <c:v>152</c:v>
                </c:pt>
                <c:pt idx="153">
                  <c:v>153</c:v>
                </c:pt>
                <c:pt idx="154">
                  <c:v>154</c:v>
                </c:pt>
                <c:pt idx="155">
                  <c:v>155</c:v>
                </c:pt>
                <c:pt idx="156">
                  <c:v>156</c:v>
                </c:pt>
                <c:pt idx="157">
                  <c:v>157</c:v>
                </c:pt>
                <c:pt idx="158">
                  <c:v>158</c:v>
                </c:pt>
                <c:pt idx="159">
                  <c:v>159</c:v>
                </c:pt>
                <c:pt idx="160">
                  <c:v>160</c:v>
                </c:pt>
                <c:pt idx="161">
                  <c:v>161</c:v>
                </c:pt>
                <c:pt idx="162">
                  <c:v>162</c:v>
                </c:pt>
                <c:pt idx="163">
                  <c:v>163</c:v>
                </c:pt>
                <c:pt idx="164">
                  <c:v>164</c:v>
                </c:pt>
                <c:pt idx="165">
                  <c:v>165</c:v>
                </c:pt>
                <c:pt idx="166">
                  <c:v>166</c:v>
                </c:pt>
                <c:pt idx="167">
                  <c:v>167</c:v>
                </c:pt>
                <c:pt idx="168">
                  <c:v>168</c:v>
                </c:pt>
                <c:pt idx="169">
                  <c:v>169</c:v>
                </c:pt>
                <c:pt idx="170">
                  <c:v>170</c:v>
                </c:pt>
                <c:pt idx="171">
                  <c:v>171</c:v>
                </c:pt>
                <c:pt idx="172">
                  <c:v>172</c:v>
                </c:pt>
                <c:pt idx="173">
                  <c:v>173</c:v>
                </c:pt>
                <c:pt idx="174">
                  <c:v>174</c:v>
                </c:pt>
                <c:pt idx="175">
                  <c:v>175</c:v>
                </c:pt>
                <c:pt idx="176">
                  <c:v>176</c:v>
                </c:pt>
                <c:pt idx="177">
                  <c:v>177</c:v>
                </c:pt>
                <c:pt idx="178">
                  <c:v>178</c:v>
                </c:pt>
                <c:pt idx="179">
                  <c:v>179</c:v>
                </c:pt>
                <c:pt idx="180">
                  <c:v>180</c:v>
                </c:pt>
                <c:pt idx="181">
                  <c:v>181</c:v>
                </c:pt>
                <c:pt idx="182">
                  <c:v>182</c:v>
                </c:pt>
                <c:pt idx="183">
                  <c:v>183</c:v>
                </c:pt>
                <c:pt idx="184">
                  <c:v>184</c:v>
                </c:pt>
                <c:pt idx="185">
                  <c:v>185</c:v>
                </c:pt>
                <c:pt idx="186">
                  <c:v>186</c:v>
                </c:pt>
                <c:pt idx="187">
                  <c:v>187</c:v>
                </c:pt>
                <c:pt idx="188">
                  <c:v>188</c:v>
                </c:pt>
                <c:pt idx="189">
                  <c:v>189</c:v>
                </c:pt>
                <c:pt idx="190">
                  <c:v>190</c:v>
                </c:pt>
                <c:pt idx="191">
                  <c:v>191</c:v>
                </c:pt>
                <c:pt idx="192">
                  <c:v>192</c:v>
                </c:pt>
                <c:pt idx="193">
                  <c:v>193</c:v>
                </c:pt>
                <c:pt idx="194">
                  <c:v>194</c:v>
                </c:pt>
                <c:pt idx="195">
                  <c:v>195</c:v>
                </c:pt>
                <c:pt idx="196">
                  <c:v>196</c:v>
                </c:pt>
                <c:pt idx="197">
                  <c:v>197</c:v>
                </c:pt>
                <c:pt idx="198">
                  <c:v>198</c:v>
                </c:pt>
                <c:pt idx="199">
                  <c:v>199</c:v>
                </c:pt>
                <c:pt idx="200">
                  <c:v>200</c:v>
                </c:pt>
                <c:pt idx="201">
                  <c:v>201</c:v>
                </c:pt>
                <c:pt idx="202">
                  <c:v>202</c:v>
                </c:pt>
                <c:pt idx="203">
                  <c:v>203</c:v>
                </c:pt>
                <c:pt idx="204">
                  <c:v>204</c:v>
                </c:pt>
                <c:pt idx="205">
                  <c:v>205</c:v>
                </c:pt>
                <c:pt idx="206">
                  <c:v>206</c:v>
                </c:pt>
                <c:pt idx="207">
                  <c:v>207</c:v>
                </c:pt>
                <c:pt idx="208">
                  <c:v>208</c:v>
                </c:pt>
                <c:pt idx="209">
                  <c:v>209</c:v>
                </c:pt>
                <c:pt idx="210">
                  <c:v>210</c:v>
                </c:pt>
                <c:pt idx="211">
                  <c:v>211</c:v>
                </c:pt>
                <c:pt idx="212">
                  <c:v>212</c:v>
                </c:pt>
                <c:pt idx="213">
                  <c:v>213</c:v>
                </c:pt>
                <c:pt idx="214">
                  <c:v>214</c:v>
                </c:pt>
                <c:pt idx="215">
                  <c:v>215</c:v>
                </c:pt>
                <c:pt idx="216">
                  <c:v>216</c:v>
                </c:pt>
                <c:pt idx="217">
                  <c:v>217</c:v>
                </c:pt>
                <c:pt idx="218">
                  <c:v>218</c:v>
                </c:pt>
                <c:pt idx="219">
                  <c:v>219</c:v>
                </c:pt>
                <c:pt idx="220">
                  <c:v>220</c:v>
                </c:pt>
                <c:pt idx="221">
                  <c:v>221</c:v>
                </c:pt>
                <c:pt idx="222">
                  <c:v>222</c:v>
                </c:pt>
                <c:pt idx="223">
                  <c:v>223</c:v>
                </c:pt>
                <c:pt idx="224">
                  <c:v>224</c:v>
                </c:pt>
                <c:pt idx="225">
                  <c:v>225</c:v>
                </c:pt>
                <c:pt idx="226">
                  <c:v>226</c:v>
                </c:pt>
                <c:pt idx="227">
                  <c:v>227</c:v>
                </c:pt>
                <c:pt idx="228">
                  <c:v>228</c:v>
                </c:pt>
                <c:pt idx="229">
                  <c:v>229</c:v>
                </c:pt>
                <c:pt idx="230">
                  <c:v>230</c:v>
                </c:pt>
                <c:pt idx="231">
                  <c:v>231</c:v>
                </c:pt>
                <c:pt idx="232">
                  <c:v>232</c:v>
                </c:pt>
                <c:pt idx="233">
                  <c:v>233</c:v>
                </c:pt>
                <c:pt idx="234">
                  <c:v>234</c:v>
                </c:pt>
                <c:pt idx="235">
                  <c:v>235</c:v>
                </c:pt>
                <c:pt idx="236">
                  <c:v>236</c:v>
                </c:pt>
                <c:pt idx="237">
                  <c:v>237</c:v>
                </c:pt>
                <c:pt idx="238">
                  <c:v>238</c:v>
                </c:pt>
                <c:pt idx="239">
                  <c:v>239</c:v>
                </c:pt>
                <c:pt idx="240">
                  <c:v>240</c:v>
                </c:pt>
                <c:pt idx="241">
                  <c:v>241</c:v>
                </c:pt>
                <c:pt idx="242">
                  <c:v>242</c:v>
                </c:pt>
                <c:pt idx="243">
                  <c:v>243</c:v>
                </c:pt>
                <c:pt idx="244">
                  <c:v>244</c:v>
                </c:pt>
                <c:pt idx="245">
                  <c:v>245</c:v>
                </c:pt>
                <c:pt idx="246">
                  <c:v>246</c:v>
                </c:pt>
                <c:pt idx="247">
                  <c:v>247</c:v>
                </c:pt>
                <c:pt idx="248">
                  <c:v>248</c:v>
                </c:pt>
                <c:pt idx="249">
                  <c:v>249</c:v>
                </c:pt>
                <c:pt idx="250">
                  <c:v>250</c:v>
                </c:pt>
                <c:pt idx="251">
                  <c:v>251</c:v>
                </c:pt>
                <c:pt idx="252">
                  <c:v>252</c:v>
                </c:pt>
                <c:pt idx="253">
                  <c:v>253</c:v>
                </c:pt>
                <c:pt idx="254">
                  <c:v>254</c:v>
                </c:pt>
                <c:pt idx="255">
                  <c:v>255</c:v>
                </c:pt>
                <c:pt idx="256">
                  <c:v>256</c:v>
                </c:pt>
                <c:pt idx="257">
                  <c:v>257</c:v>
                </c:pt>
                <c:pt idx="258">
                  <c:v>258</c:v>
                </c:pt>
                <c:pt idx="259">
                  <c:v>259</c:v>
                </c:pt>
                <c:pt idx="260">
                  <c:v>260</c:v>
                </c:pt>
                <c:pt idx="261">
                  <c:v>261</c:v>
                </c:pt>
                <c:pt idx="262">
                  <c:v>262</c:v>
                </c:pt>
                <c:pt idx="263">
                  <c:v>263</c:v>
                </c:pt>
                <c:pt idx="264">
                  <c:v>264</c:v>
                </c:pt>
                <c:pt idx="265">
                  <c:v>265</c:v>
                </c:pt>
                <c:pt idx="266">
                  <c:v>266</c:v>
                </c:pt>
                <c:pt idx="267">
                  <c:v>267</c:v>
                </c:pt>
                <c:pt idx="268">
                  <c:v>268</c:v>
                </c:pt>
                <c:pt idx="269">
                  <c:v>269</c:v>
                </c:pt>
                <c:pt idx="270">
                  <c:v>270</c:v>
                </c:pt>
                <c:pt idx="271">
                  <c:v>271</c:v>
                </c:pt>
                <c:pt idx="272">
                  <c:v>272</c:v>
                </c:pt>
                <c:pt idx="273">
                  <c:v>273</c:v>
                </c:pt>
                <c:pt idx="274">
                  <c:v>274</c:v>
                </c:pt>
                <c:pt idx="275">
                  <c:v>275</c:v>
                </c:pt>
                <c:pt idx="276">
                  <c:v>276</c:v>
                </c:pt>
                <c:pt idx="277">
                  <c:v>277</c:v>
                </c:pt>
                <c:pt idx="278">
                  <c:v>278</c:v>
                </c:pt>
                <c:pt idx="279">
                  <c:v>279</c:v>
                </c:pt>
                <c:pt idx="280">
                  <c:v>280</c:v>
                </c:pt>
                <c:pt idx="281">
                  <c:v>281</c:v>
                </c:pt>
                <c:pt idx="282">
                  <c:v>282</c:v>
                </c:pt>
                <c:pt idx="283">
                  <c:v>283</c:v>
                </c:pt>
                <c:pt idx="284">
                  <c:v>284</c:v>
                </c:pt>
                <c:pt idx="285">
                  <c:v>285</c:v>
                </c:pt>
                <c:pt idx="286">
                  <c:v>286</c:v>
                </c:pt>
                <c:pt idx="287">
                  <c:v>287</c:v>
                </c:pt>
                <c:pt idx="288">
                  <c:v>288</c:v>
                </c:pt>
                <c:pt idx="289">
                  <c:v>289</c:v>
                </c:pt>
                <c:pt idx="290">
                  <c:v>290</c:v>
                </c:pt>
                <c:pt idx="291">
                  <c:v>291</c:v>
                </c:pt>
                <c:pt idx="292">
                  <c:v>292</c:v>
                </c:pt>
                <c:pt idx="293">
                  <c:v>293</c:v>
                </c:pt>
                <c:pt idx="294">
                  <c:v>294</c:v>
                </c:pt>
                <c:pt idx="295">
                  <c:v>295</c:v>
                </c:pt>
                <c:pt idx="296">
                  <c:v>296</c:v>
                </c:pt>
                <c:pt idx="297">
                  <c:v>297</c:v>
                </c:pt>
                <c:pt idx="298">
                  <c:v>298</c:v>
                </c:pt>
                <c:pt idx="299">
                  <c:v>299</c:v>
                </c:pt>
                <c:pt idx="300">
                  <c:v>300</c:v>
                </c:pt>
                <c:pt idx="301">
                  <c:v>301</c:v>
                </c:pt>
                <c:pt idx="302">
                  <c:v>302</c:v>
                </c:pt>
                <c:pt idx="303">
                  <c:v>303</c:v>
                </c:pt>
                <c:pt idx="304">
                  <c:v>304</c:v>
                </c:pt>
                <c:pt idx="305">
                  <c:v>305</c:v>
                </c:pt>
                <c:pt idx="306">
                  <c:v>306</c:v>
                </c:pt>
                <c:pt idx="307">
                  <c:v>307</c:v>
                </c:pt>
                <c:pt idx="308">
                  <c:v>308</c:v>
                </c:pt>
                <c:pt idx="309">
                  <c:v>309</c:v>
                </c:pt>
                <c:pt idx="310">
                  <c:v>310</c:v>
                </c:pt>
                <c:pt idx="311">
                  <c:v>311</c:v>
                </c:pt>
                <c:pt idx="312">
                  <c:v>312</c:v>
                </c:pt>
                <c:pt idx="313">
                  <c:v>313</c:v>
                </c:pt>
                <c:pt idx="314">
                  <c:v>314</c:v>
                </c:pt>
                <c:pt idx="315">
                  <c:v>315</c:v>
                </c:pt>
                <c:pt idx="316">
                  <c:v>316</c:v>
                </c:pt>
                <c:pt idx="317">
                  <c:v>317</c:v>
                </c:pt>
                <c:pt idx="318">
                  <c:v>318</c:v>
                </c:pt>
                <c:pt idx="319">
                  <c:v>319</c:v>
                </c:pt>
                <c:pt idx="320">
                  <c:v>320</c:v>
                </c:pt>
                <c:pt idx="321">
                  <c:v>321</c:v>
                </c:pt>
                <c:pt idx="322">
                  <c:v>322</c:v>
                </c:pt>
                <c:pt idx="323">
                  <c:v>323</c:v>
                </c:pt>
                <c:pt idx="324">
                  <c:v>324</c:v>
                </c:pt>
                <c:pt idx="325">
                  <c:v>325</c:v>
                </c:pt>
                <c:pt idx="326">
                  <c:v>326</c:v>
                </c:pt>
                <c:pt idx="327">
                  <c:v>327</c:v>
                </c:pt>
                <c:pt idx="328">
                  <c:v>328</c:v>
                </c:pt>
                <c:pt idx="329">
                  <c:v>329</c:v>
                </c:pt>
                <c:pt idx="330">
                  <c:v>330</c:v>
                </c:pt>
                <c:pt idx="331">
                  <c:v>331</c:v>
                </c:pt>
                <c:pt idx="332">
                  <c:v>332</c:v>
                </c:pt>
                <c:pt idx="333">
                  <c:v>333</c:v>
                </c:pt>
                <c:pt idx="334">
                  <c:v>334</c:v>
                </c:pt>
                <c:pt idx="335">
                  <c:v>335</c:v>
                </c:pt>
                <c:pt idx="336">
                  <c:v>336</c:v>
                </c:pt>
                <c:pt idx="337">
                  <c:v>337</c:v>
                </c:pt>
                <c:pt idx="338">
                  <c:v>338</c:v>
                </c:pt>
                <c:pt idx="339">
                  <c:v>339</c:v>
                </c:pt>
                <c:pt idx="340">
                  <c:v>340</c:v>
                </c:pt>
                <c:pt idx="341">
                  <c:v>341</c:v>
                </c:pt>
                <c:pt idx="342">
                  <c:v>342</c:v>
                </c:pt>
                <c:pt idx="343">
                  <c:v>343</c:v>
                </c:pt>
                <c:pt idx="344">
                  <c:v>344</c:v>
                </c:pt>
                <c:pt idx="345">
                  <c:v>345</c:v>
                </c:pt>
                <c:pt idx="346">
                  <c:v>346</c:v>
                </c:pt>
                <c:pt idx="347">
                  <c:v>347</c:v>
                </c:pt>
                <c:pt idx="348">
                  <c:v>348</c:v>
                </c:pt>
                <c:pt idx="349">
                  <c:v>349</c:v>
                </c:pt>
                <c:pt idx="350">
                  <c:v>350</c:v>
                </c:pt>
                <c:pt idx="351">
                  <c:v>351</c:v>
                </c:pt>
                <c:pt idx="352">
                  <c:v>352</c:v>
                </c:pt>
                <c:pt idx="353">
                  <c:v>353</c:v>
                </c:pt>
                <c:pt idx="354">
                  <c:v>354</c:v>
                </c:pt>
                <c:pt idx="355">
                  <c:v>355</c:v>
                </c:pt>
                <c:pt idx="356">
                  <c:v>356</c:v>
                </c:pt>
                <c:pt idx="357">
                  <c:v>357</c:v>
                </c:pt>
                <c:pt idx="358">
                  <c:v>358</c:v>
                </c:pt>
                <c:pt idx="359">
                  <c:v>359</c:v>
                </c:pt>
                <c:pt idx="360">
                  <c:v>360</c:v>
                </c:pt>
                <c:pt idx="361">
                  <c:v>361</c:v>
                </c:pt>
                <c:pt idx="362">
                  <c:v>362</c:v>
                </c:pt>
                <c:pt idx="363">
                  <c:v>363</c:v>
                </c:pt>
                <c:pt idx="364">
                  <c:v>364</c:v>
                </c:pt>
                <c:pt idx="365">
                  <c:v>365</c:v>
                </c:pt>
                <c:pt idx="366">
                  <c:v>366</c:v>
                </c:pt>
                <c:pt idx="367">
                  <c:v>367</c:v>
                </c:pt>
                <c:pt idx="368">
                  <c:v>368</c:v>
                </c:pt>
                <c:pt idx="369">
                  <c:v>369</c:v>
                </c:pt>
                <c:pt idx="370">
                  <c:v>370</c:v>
                </c:pt>
                <c:pt idx="371">
                  <c:v>371</c:v>
                </c:pt>
                <c:pt idx="372">
                  <c:v>372</c:v>
                </c:pt>
                <c:pt idx="373">
                  <c:v>373</c:v>
                </c:pt>
                <c:pt idx="374">
                  <c:v>374</c:v>
                </c:pt>
                <c:pt idx="375">
                  <c:v>375</c:v>
                </c:pt>
                <c:pt idx="376">
                  <c:v>376</c:v>
                </c:pt>
                <c:pt idx="377">
                  <c:v>377</c:v>
                </c:pt>
                <c:pt idx="378">
                  <c:v>378</c:v>
                </c:pt>
                <c:pt idx="379">
                  <c:v>379</c:v>
                </c:pt>
                <c:pt idx="380">
                  <c:v>380</c:v>
                </c:pt>
                <c:pt idx="381">
                  <c:v>381</c:v>
                </c:pt>
                <c:pt idx="382">
                  <c:v>382</c:v>
                </c:pt>
                <c:pt idx="383">
                  <c:v>383</c:v>
                </c:pt>
                <c:pt idx="384">
                  <c:v>384</c:v>
                </c:pt>
                <c:pt idx="385">
                  <c:v>385</c:v>
                </c:pt>
                <c:pt idx="386">
                  <c:v>386</c:v>
                </c:pt>
                <c:pt idx="387">
                  <c:v>387</c:v>
                </c:pt>
                <c:pt idx="388">
                  <c:v>388</c:v>
                </c:pt>
                <c:pt idx="389">
                  <c:v>389</c:v>
                </c:pt>
                <c:pt idx="390">
                  <c:v>390</c:v>
                </c:pt>
                <c:pt idx="391">
                  <c:v>391</c:v>
                </c:pt>
                <c:pt idx="392">
                  <c:v>392</c:v>
                </c:pt>
                <c:pt idx="393">
                  <c:v>393</c:v>
                </c:pt>
                <c:pt idx="394">
                  <c:v>394</c:v>
                </c:pt>
                <c:pt idx="395">
                  <c:v>395</c:v>
                </c:pt>
                <c:pt idx="396">
                  <c:v>396</c:v>
                </c:pt>
                <c:pt idx="397">
                  <c:v>397</c:v>
                </c:pt>
                <c:pt idx="398">
                  <c:v>398</c:v>
                </c:pt>
                <c:pt idx="399">
                  <c:v>399</c:v>
                </c:pt>
                <c:pt idx="400">
                  <c:v>400</c:v>
                </c:pt>
                <c:pt idx="401">
                  <c:v>401</c:v>
                </c:pt>
                <c:pt idx="402">
                  <c:v>402</c:v>
                </c:pt>
                <c:pt idx="403">
                  <c:v>403</c:v>
                </c:pt>
                <c:pt idx="404">
                  <c:v>404</c:v>
                </c:pt>
                <c:pt idx="405">
                  <c:v>405</c:v>
                </c:pt>
                <c:pt idx="406">
                  <c:v>406</c:v>
                </c:pt>
                <c:pt idx="407">
                  <c:v>407</c:v>
                </c:pt>
                <c:pt idx="408">
                  <c:v>408</c:v>
                </c:pt>
                <c:pt idx="409">
                  <c:v>409</c:v>
                </c:pt>
                <c:pt idx="410">
                  <c:v>410</c:v>
                </c:pt>
                <c:pt idx="411">
                  <c:v>411</c:v>
                </c:pt>
                <c:pt idx="412">
                  <c:v>412</c:v>
                </c:pt>
                <c:pt idx="413">
                  <c:v>413</c:v>
                </c:pt>
                <c:pt idx="414">
                  <c:v>414</c:v>
                </c:pt>
                <c:pt idx="415">
                  <c:v>415</c:v>
                </c:pt>
                <c:pt idx="416">
                  <c:v>416</c:v>
                </c:pt>
                <c:pt idx="417">
                  <c:v>417</c:v>
                </c:pt>
                <c:pt idx="418">
                  <c:v>418</c:v>
                </c:pt>
                <c:pt idx="419">
                  <c:v>419</c:v>
                </c:pt>
                <c:pt idx="420">
                  <c:v>420</c:v>
                </c:pt>
                <c:pt idx="421">
                  <c:v>421</c:v>
                </c:pt>
                <c:pt idx="422">
                  <c:v>422</c:v>
                </c:pt>
                <c:pt idx="423">
                  <c:v>423</c:v>
                </c:pt>
                <c:pt idx="424">
                  <c:v>424</c:v>
                </c:pt>
                <c:pt idx="425">
                  <c:v>425</c:v>
                </c:pt>
                <c:pt idx="426">
                  <c:v>426</c:v>
                </c:pt>
                <c:pt idx="427">
                  <c:v>427</c:v>
                </c:pt>
                <c:pt idx="428">
                  <c:v>428</c:v>
                </c:pt>
                <c:pt idx="429">
                  <c:v>429</c:v>
                </c:pt>
                <c:pt idx="430">
                  <c:v>430</c:v>
                </c:pt>
                <c:pt idx="431">
                  <c:v>431</c:v>
                </c:pt>
                <c:pt idx="432">
                  <c:v>432</c:v>
                </c:pt>
                <c:pt idx="433">
                  <c:v>433</c:v>
                </c:pt>
                <c:pt idx="434">
                  <c:v>434</c:v>
                </c:pt>
                <c:pt idx="435">
                  <c:v>435</c:v>
                </c:pt>
                <c:pt idx="436">
                  <c:v>436</c:v>
                </c:pt>
                <c:pt idx="437">
                  <c:v>437</c:v>
                </c:pt>
                <c:pt idx="438">
                  <c:v>438</c:v>
                </c:pt>
                <c:pt idx="439">
                  <c:v>439</c:v>
                </c:pt>
                <c:pt idx="440">
                  <c:v>440</c:v>
                </c:pt>
                <c:pt idx="441">
                  <c:v>441</c:v>
                </c:pt>
                <c:pt idx="442">
                  <c:v>442</c:v>
                </c:pt>
                <c:pt idx="443">
                  <c:v>443</c:v>
                </c:pt>
                <c:pt idx="444">
                  <c:v>444</c:v>
                </c:pt>
                <c:pt idx="445">
                  <c:v>445</c:v>
                </c:pt>
                <c:pt idx="446">
                  <c:v>446</c:v>
                </c:pt>
                <c:pt idx="447">
                  <c:v>447</c:v>
                </c:pt>
                <c:pt idx="448">
                  <c:v>448</c:v>
                </c:pt>
                <c:pt idx="449">
                  <c:v>449</c:v>
                </c:pt>
                <c:pt idx="450">
                  <c:v>450</c:v>
                </c:pt>
                <c:pt idx="451">
                  <c:v>451</c:v>
                </c:pt>
                <c:pt idx="452">
                  <c:v>452</c:v>
                </c:pt>
                <c:pt idx="453">
                  <c:v>453</c:v>
                </c:pt>
                <c:pt idx="454">
                  <c:v>454</c:v>
                </c:pt>
                <c:pt idx="455">
                  <c:v>455</c:v>
                </c:pt>
                <c:pt idx="456">
                  <c:v>456</c:v>
                </c:pt>
                <c:pt idx="457">
                  <c:v>457</c:v>
                </c:pt>
                <c:pt idx="458">
                  <c:v>458</c:v>
                </c:pt>
                <c:pt idx="459">
                  <c:v>459</c:v>
                </c:pt>
                <c:pt idx="460">
                  <c:v>460</c:v>
                </c:pt>
                <c:pt idx="461">
                  <c:v>461</c:v>
                </c:pt>
                <c:pt idx="462">
                  <c:v>462</c:v>
                </c:pt>
                <c:pt idx="463">
                  <c:v>463</c:v>
                </c:pt>
                <c:pt idx="464">
                  <c:v>464</c:v>
                </c:pt>
                <c:pt idx="465">
                  <c:v>465</c:v>
                </c:pt>
                <c:pt idx="466">
                  <c:v>466</c:v>
                </c:pt>
                <c:pt idx="467">
                  <c:v>467</c:v>
                </c:pt>
                <c:pt idx="468">
                  <c:v>468</c:v>
                </c:pt>
                <c:pt idx="469">
                  <c:v>469</c:v>
                </c:pt>
                <c:pt idx="470">
                  <c:v>470</c:v>
                </c:pt>
                <c:pt idx="471">
                  <c:v>471</c:v>
                </c:pt>
                <c:pt idx="472">
                  <c:v>472</c:v>
                </c:pt>
                <c:pt idx="473">
                  <c:v>473</c:v>
                </c:pt>
                <c:pt idx="474">
                  <c:v>474</c:v>
                </c:pt>
                <c:pt idx="475">
                  <c:v>475</c:v>
                </c:pt>
                <c:pt idx="476">
                  <c:v>476</c:v>
                </c:pt>
                <c:pt idx="477">
                  <c:v>477</c:v>
                </c:pt>
                <c:pt idx="478">
                  <c:v>478</c:v>
                </c:pt>
                <c:pt idx="479">
                  <c:v>479</c:v>
                </c:pt>
                <c:pt idx="480">
                  <c:v>480</c:v>
                </c:pt>
                <c:pt idx="481">
                  <c:v>481</c:v>
                </c:pt>
                <c:pt idx="482">
                  <c:v>482</c:v>
                </c:pt>
                <c:pt idx="483">
                  <c:v>483</c:v>
                </c:pt>
                <c:pt idx="484">
                  <c:v>484</c:v>
                </c:pt>
                <c:pt idx="485">
                  <c:v>485</c:v>
                </c:pt>
                <c:pt idx="486">
                  <c:v>486</c:v>
                </c:pt>
                <c:pt idx="487">
                  <c:v>487</c:v>
                </c:pt>
                <c:pt idx="488">
                  <c:v>488</c:v>
                </c:pt>
                <c:pt idx="489">
                  <c:v>489</c:v>
                </c:pt>
                <c:pt idx="490">
                  <c:v>490</c:v>
                </c:pt>
                <c:pt idx="491">
                  <c:v>491</c:v>
                </c:pt>
                <c:pt idx="492">
                  <c:v>492</c:v>
                </c:pt>
                <c:pt idx="493">
                  <c:v>493</c:v>
                </c:pt>
                <c:pt idx="494">
                  <c:v>494</c:v>
                </c:pt>
                <c:pt idx="495">
                  <c:v>495</c:v>
                </c:pt>
                <c:pt idx="496">
                  <c:v>496</c:v>
                </c:pt>
                <c:pt idx="497">
                  <c:v>497</c:v>
                </c:pt>
                <c:pt idx="498">
                  <c:v>498</c:v>
                </c:pt>
                <c:pt idx="499">
                  <c:v>499</c:v>
                </c:pt>
                <c:pt idx="500">
                  <c:v>500</c:v>
                </c:pt>
                <c:pt idx="501">
                  <c:v>501</c:v>
                </c:pt>
                <c:pt idx="502">
                  <c:v>502</c:v>
                </c:pt>
                <c:pt idx="503">
                  <c:v>503</c:v>
                </c:pt>
                <c:pt idx="504">
                  <c:v>504</c:v>
                </c:pt>
                <c:pt idx="505">
                  <c:v>505</c:v>
                </c:pt>
                <c:pt idx="506">
                  <c:v>506</c:v>
                </c:pt>
                <c:pt idx="507">
                  <c:v>507</c:v>
                </c:pt>
                <c:pt idx="508">
                  <c:v>508</c:v>
                </c:pt>
                <c:pt idx="509">
                  <c:v>509</c:v>
                </c:pt>
                <c:pt idx="510">
                  <c:v>510</c:v>
                </c:pt>
                <c:pt idx="511">
                  <c:v>511</c:v>
                </c:pt>
                <c:pt idx="512">
                  <c:v>512</c:v>
                </c:pt>
                <c:pt idx="513">
                  <c:v>513</c:v>
                </c:pt>
                <c:pt idx="514">
                  <c:v>514</c:v>
                </c:pt>
                <c:pt idx="515">
                  <c:v>515</c:v>
                </c:pt>
                <c:pt idx="516">
                  <c:v>516</c:v>
                </c:pt>
                <c:pt idx="517">
                  <c:v>517</c:v>
                </c:pt>
                <c:pt idx="518">
                  <c:v>518</c:v>
                </c:pt>
                <c:pt idx="519">
                  <c:v>519</c:v>
                </c:pt>
                <c:pt idx="520">
                  <c:v>520</c:v>
                </c:pt>
                <c:pt idx="521">
                  <c:v>521</c:v>
                </c:pt>
                <c:pt idx="522">
                  <c:v>522</c:v>
                </c:pt>
                <c:pt idx="523">
                  <c:v>523</c:v>
                </c:pt>
                <c:pt idx="524">
                  <c:v>524</c:v>
                </c:pt>
                <c:pt idx="525">
                  <c:v>525</c:v>
                </c:pt>
                <c:pt idx="526">
                  <c:v>526</c:v>
                </c:pt>
                <c:pt idx="527">
                  <c:v>527</c:v>
                </c:pt>
                <c:pt idx="528">
                  <c:v>528</c:v>
                </c:pt>
                <c:pt idx="529">
                  <c:v>529</c:v>
                </c:pt>
                <c:pt idx="530">
                  <c:v>530</c:v>
                </c:pt>
                <c:pt idx="531">
                  <c:v>531</c:v>
                </c:pt>
                <c:pt idx="532">
                  <c:v>532</c:v>
                </c:pt>
                <c:pt idx="533">
                  <c:v>533</c:v>
                </c:pt>
                <c:pt idx="534">
                  <c:v>534</c:v>
                </c:pt>
                <c:pt idx="535">
                  <c:v>535</c:v>
                </c:pt>
                <c:pt idx="536">
                  <c:v>536</c:v>
                </c:pt>
                <c:pt idx="537">
                  <c:v>537</c:v>
                </c:pt>
                <c:pt idx="538">
                  <c:v>538</c:v>
                </c:pt>
                <c:pt idx="539">
                  <c:v>539</c:v>
                </c:pt>
                <c:pt idx="540">
                  <c:v>540</c:v>
                </c:pt>
                <c:pt idx="541">
                  <c:v>541</c:v>
                </c:pt>
                <c:pt idx="542">
                  <c:v>542</c:v>
                </c:pt>
                <c:pt idx="543">
                  <c:v>543</c:v>
                </c:pt>
                <c:pt idx="544">
                  <c:v>544</c:v>
                </c:pt>
                <c:pt idx="545">
                  <c:v>545</c:v>
                </c:pt>
                <c:pt idx="546">
                  <c:v>546</c:v>
                </c:pt>
                <c:pt idx="547">
                  <c:v>547</c:v>
                </c:pt>
                <c:pt idx="548">
                  <c:v>548</c:v>
                </c:pt>
                <c:pt idx="549">
                  <c:v>549</c:v>
                </c:pt>
                <c:pt idx="550">
                  <c:v>550</c:v>
                </c:pt>
                <c:pt idx="551">
                  <c:v>551</c:v>
                </c:pt>
                <c:pt idx="552">
                  <c:v>552</c:v>
                </c:pt>
                <c:pt idx="553">
                  <c:v>553</c:v>
                </c:pt>
                <c:pt idx="554">
                  <c:v>554</c:v>
                </c:pt>
                <c:pt idx="555">
                  <c:v>555</c:v>
                </c:pt>
                <c:pt idx="556">
                  <c:v>556</c:v>
                </c:pt>
                <c:pt idx="557">
                  <c:v>557</c:v>
                </c:pt>
                <c:pt idx="558">
                  <c:v>558</c:v>
                </c:pt>
                <c:pt idx="559">
                  <c:v>559</c:v>
                </c:pt>
                <c:pt idx="560">
                  <c:v>560</c:v>
                </c:pt>
                <c:pt idx="561">
                  <c:v>561</c:v>
                </c:pt>
                <c:pt idx="562">
                  <c:v>562</c:v>
                </c:pt>
                <c:pt idx="563">
                  <c:v>563</c:v>
                </c:pt>
                <c:pt idx="564">
                  <c:v>564</c:v>
                </c:pt>
                <c:pt idx="565">
                  <c:v>565</c:v>
                </c:pt>
                <c:pt idx="566">
                  <c:v>566</c:v>
                </c:pt>
                <c:pt idx="567">
                  <c:v>567</c:v>
                </c:pt>
                <c:pt idx="568">
                  <c:v>568</c:v>
                </c:pt>
                <c:pt idx="569">
                  <c:v>569</c:v>
                </c:pt>
                <c:pt idx="570">
                  <c:v>570</c:v>
                </c:pt>
                <c:pt idx="571">
                  <c:v>571</c:v>
                </c:pt>
                <c:pt idx="572">
                  <c:v>572</c:v>
                </c:pt>
                <c:pt idx="573">
                  <c:v>573</c:v>
                </c:pt>
                <c:pt idx="574">
                  <c:v>574</c:v>
                </c:pt>
                <c:pt idx="575">
                  <c:v>575</c:v>
                </c:pt>
                <c:pt idx="576">
                  <c:v>576</c:v>
                </c:pt>
                <c:pt idx="577">
                  <c:v>577</c:v>
                </c:pt>
                <c:pt idx="578">
                  <c:v>578</c:v>
                </c:pt>
                <c:pt idx="579">
                  <c:v>579</c:v>
                </c:pt>
                <c:pt idx="580">
                  <c:v>580</c:v>
                </c:pt>
                <c:pt idx="581">
                  <c:v>581</c:v>
                </c:pt>
                <c:pt idx="582">
                  <c:v>582</c:v>
                </c:pt>
                <c:pt idx="583">
                  <c:v>583</c:v>
                </c:pt>
                <c:pt idx="584">
                  <c:v>584</c:v>
                </c:pt>
                <c:pt idx="585">
                  <c:v>585</c:v>
                </c:pt>
                <c:pt idx="586">
                  <c:v>586</c:v>
                </c:pt>
                <c:pt idx="587">
                  <c:v>587</c:v>
                </c:pt>
                <c:pt idx="588">
                  <c:v>588</c:v>
                </c:pt>
                <c:pt idx="589">
                  <c:v>589</c:v>
                </c:pt>
                <c:pt idx="590">
                  <c:v>590</c:v>
                </c:pt>
                <c:pt idx="591">
                  <c:v>591</c:v>
                </c:pt>
                <c:pt idx="592">
                  <c:v>592</c:v>
                </c:pt>
                <c:pt idx="593">
                  <c:v>593</c:v>
                </c:pt>
                <c:pt idx="594">
                  <c:v>594</c:v>
                </c:pt>
                <c:pt idx="595">
                  <c:v>595</c:v>
                </c:pt>
                <c:pt idx="596">
                  <c:v>596</c:v>
                </c:pt>
                <c:pt idx="597">
                  <c:v>597</c:v>
                </c:pt>
                <c:pt idx="598">
                  <c:v>598</c:v>
                </c:pt>
                <c:pt idx="599">
                  <c:v>599</c:v>
                </c:pt>
                <c:pt idx="600">
                  <c:v>600</c:v>
                </c:pt>
                <c:pt idx="601">
                  <c:v>601</c:v>
                </c:pt>
                <c:pt idx="602">
                  <c:v>602</c:v>
                </c:pt>
                <c:pt idx="603">
                  <c:v>603</c:v>
                </c:pt>
                <c:pt idx="604">
                  <c:v>604</c:v>
                </c:pt>
                <c:pt idx="605">
                  <c:v>605</c:v>
                </c:pt>
                <c:pt idx="606">
                  <c:v>606</c:v>
                </c:pt>
                <c:pt idx="607">
                  <c:v>607</c:v>
                </c:pt>
                <c:pt idx="608">
                  <c:v>608</c:v>
                </c:pt>
                <c:pt idx="609">
                  <c:v>609</c:v>
                </c:pt>
                <c:pt idx="610">
                  <c:v>610</c:v>
                </c:pt>
                <c:pt idx="611">
                  <c:v>611</c:v>
                </c:pt>
                <c:pt idx="612">
                  <c:v>612</c:v>
                </c:pt>
                <c:pt idx="613">
                  <c:v>613</c:v>
                </c:pt>
                <c:pt idx="614">
                  <c:v>614</c:v>
                </c:pt>
                <c:pt idx="615">
                  <c:v>615</c:v>
                </c:pt>
                <c:pt idx="616">
                  <c:v>616</c:v>
                </c:pt>
                <c:pt idx="617">
                  <c:v>617</c:v>
                </c:pt>
                <c:pt idx="618">
                  <c:v>618</c:v>
                </c:pt>
                <c:pt idx="619">
                  <c:v>619</c:v>
                </c:pt>
                <c:pt idx="620">
                  <c:v>620</c:v>
                </c:pt>
                <c:pt idx="621">
                  <c:v>621</c:v>
                </c:pt>
                <c:pt idx="622">
                  <c:v>622</c:v>
                </c:pt>
                <c:pt idx="623">
                  <c:v>623</c:v>
                </c:pt>
                <c:pt idx="624">
                  <c:v>624</c:v>
                </c:pt>
                <c:pt idx="625">
                  <c:v>625</c:v>
                </c:pt>
                <c:pt idx="626">
                  <c:v>626</c:v>
                </c:pt>
                <c:pt idx="627">
                  <c:v>627</c:v>
                </c:pt>
                <c:pt idx="628">
                  <c:v>628</c:v>
                </c:pt>
                <c:pt idx="629">
                  <c:v>629</c:v>
                </c:pt>
                <c:pt idx="630">
                  <c:v>630</c:v>
                </c:pt>
                <c:pt idx="631">
                  <c:v>631</c:v>
                </c:pt>
                <c:pt idx="632">
                  <c:v>632</c:v>
                </c:pt>
                <c:pt idx="633">
                  <c:v>633</c:v>
                </c:pt>
                <c:pt idx="634">
                  <c:v>634</c:v>
                </c:pt>
                <c:pt idx="635">
                  <c:v>635</c:v>
                </c:pt>
                <c:pt idx="636">
                  <c:v>636</c:v>
                </c:pt>
                <c:pt idx="637">
                  <c:v>637</c:v>
                </c:pt>
                <c:pt idx="638">
                  <c:v>638</c:v>
                </c:pt>
                <c:pt idx="639">
                  <c:v>639</c:v>
                </c:pt>
                <c:pt idx="640">
                  <c:v>640</c:v>
                </c:pt>
                <c:pt idx="641">
                  <c:v>641</c:v>
                </c:pt>
                <c:pt idx="642">
                  <c:v>642</c:v>
                </c:pt>
                <c:pt idx="643">
                  <c:v>643</c:v>
                </c:pt>
                <c:pt idx="644">
                  <c:v>644</c:v>
                </c:pt>
                <c:pt idx="645">
                  <c:v>645</c:v>
                </c:pt>
                <c:pt idx="646">
                  <c:v>646</c:v>
                </c:pt>
                <c:pt idx="647">
                  <c:v>647</c:v>
                </c:pt>
                <c:pt idx="648">
                  <c:v>648</c:v>
                </c:pt>
                <c:pt idx="649">
                  <c:v>649</c:v>
                </c:pt>
                <c:pt idx="650">
                  <c:v>650</c:v>
                </c:pt>
                <c:pt idx="651">
                  <c:v>651</c:v>
                </c:pt>
                <c:pt idx="652">
                  <c:v>652</c:v>
                </c:pt>
                <c:pt idx="653">
                  <c:v>653</c:v>
                </c:pt>
                <c:pt idx="654">
                  <c:v>654</c:v>
                </c:pt>
                <c:pt idx="655">
                  <c:v>655</c:v>
                </c:pt>
                <c:pt idx="656">
                  <c:v>656</c:v>
                </c:pt>
                <c:pt idx="657">
                  <c:v>657</c:v>
                </c:pt>
                <c:pt idx="658">
                  <c:v>658</c:v>
                </c:pt>
                <c:pt idx="659">
                  <c:v>659</c:v>
                </c:pt>
                <c:pt idx="660">
                  <c:v>660</c:v>
                </c:pt>
                <c:pt idx="661">
                  <c:v>661</c:v>
                </c:pt>
                <c:pt idx="662">
                  <c:v>662</c:v>
                </c:pt>
                <c:pt idx="663">
                  <c:v>663</c:v>
                </c:pt>
                <c:pt idx="664">
                  <c:v>664</c:v>
                </c:pt>
                <c:pt idx="665">
                  <c:v>665</c:v>
                </c:pt>
                <c:pt idx="666">
                  <c:v>666</c:v>
                </c:pt>
                <c:pt idx="667">
                  <c:v>667</c:v>
                </c:pt>
                <c:pt idx="668">
                  <c:v>668</c:v>
                </c:pt>
                <c:pt idx="669">
                  <c:v>669</c:v>
                </c:pt>
                <c:pt idx="670">
                  <c:v>670</c:v>
                </c:pt>
                <c:pt idx="671">
                  <c:v>671</c:v>
                </c:pt>
                <c:pt idx="672">
                  <c:v>672</c:v>
                </c:pt>
                <c:pt idx="673">
                  <c:v>673</c:v>
                </c:pt>
                <c:pt idx="674">
                  <c:v>674</c:v>
                </c:pt>
                <c:pt idx="675">
                  <c:v>675</c:v>
                </c:pt>
                <c:pt idx="676">
                  <c:v>676</c:v>
                </c:pt>
                <c:pt idx="677">
                  <c:v>677</c:v>
                </c:pt>
                <c:pt idx="678">
                  <c:v>678</c:v>
                </c:pt>
                <c:pt idx="679">
                  <c:v>679</c:v>
                </c:pt>
                <c:pt idx="680">
                  <c:v>680</c:v>
                </c:pt>
                <c:pt idx="681">
                  <c:v>681</c:v>
                </c:pt>
                <c:pt idx="682">
                  <c:v>682</c:v>
                </c:pt>
                <c:pt idx="683">
                  <c:v>683</c:v>
                </c:pt>
                <c:pt idx="684">
                  <c:v>684</c:v>
                </c:pt>
                <c:pt idx="685">
                  <c:v>685</c:v>
                </c:pt>
                <c:pt idx="686">
                  <c:v>686</c:v>
                </c:pt>
                <c:pt idx="687">
                  <c:v>687</c:v>
                </c:pt>
                <c:pt idx="688">
                  <c:v>688</c:v>
                </c:pt>
                <c:pt idx="689">
                  <c:v>689</c:v>
                </c:pt>
                <c:pt idx="690">
                  <c:v>690</c:v>
                </c:pt>
                <c:pt idx="691">
                  <c:v>691</c:v>
                </c:pt>
                <c:pt idx="692">
                  <c:v>692</c:v>
                </c:pt>
                <c:pt idx="693">
                  <c:v>693</c:v>
                </c:pt>
                <c:pt idx="694">
                  <c:v>694</c:v>
                </c:pt>
                <c:pt idx="695">
                  <c:v>695</c:v>
                </c:pt>
                <c:pt idx="696">
                  <c:v>696</c:v>
                </c:pt>
                <c:pt idx="697">
                  <c:v>697</c:v>
                </c:pt>
                <c:pt idx="698">
                  <c:v>698</c:v>
                </c:pt>
                <c:pt idx="699">
                  <c:v>699</c:v>
                </c:pt>
                <c:pt idx="700">
                  <c:v>700</c:v>
                </c:pt>
                <c:pt idx="701">
                  <c:v>701</c:v>
                </c:pt>
                <c:pt idx="702">
                  <c:v>702</c:v>
                </c:pt>
                <c:pt idx="703">
                  <c:v>703</c:v>
                </c:pt>
                <c:pt idx="704">
                  <c:v>704</c:v>
                </c:pt>
                <c:pt idx="705">
                  <c:v>705</c:v>
                </c:pt>
                <c:pt idx="706">
                  <c:v>706</c:v>
                </c:pt>
                <c:pt idx="707">
                  <c:v>707</c:v>
                </c:pt>
                <c:pt idx="708">
                  <c:v>708</c:v>
                </c:pt>
                <c:pt idx="709">
                  <c:v>709</c:v>
                </c:pt>
                <c:pt idx="710">
                  <c:v>710</c:v>
                </c:pt>
                <c:pt idx="711">
                  <c:v>711</c:v>
                </c:pt>
                <c:pt idx="712">
                  <c:v>712</c:v>
                </c:pt>
                <c:pt idx="713">
                  <c:v>713</c:v>
                </c:pt>
                <c:pt idx="714">
                  <c:v>714</c:v>
                </c:pt>
                <c:pt idx="715">
                  <c:v>715</c:v>
                </c:pt>
                <c:pt idx="716">
                  <c:v>716</c:v>
                </c:pt>
                <c:pt idx="717">
                  <c:v>717</c:v>
                </c:pt>
                <c:pt idx="718">
                  <c:v>718</c:v>
                </c:pt>
                <c:pt idx="719">
                  <c:v>719</c:v>
                </c:pt>
                <c:pt idx="720">
                  <c:v>720</c:v>
                </c:pt>
                <c:pt idx="721">
                  <c:v>721</c:v>
                </c:pt>
                <c:pt idx="722">
                  <c:v>722</c:v>
                </c:pt>
                <c:pt idx="723">
                  <c:v>723</c:v>
                </c:pt>
                <c:pt idx="724">
                  <c:v>724</c:v>
                </c:pt>
                <c:pt idx="725">
                  <c:v>725</c:v>
                </c:pt>
                <c:pt idx="726">
                  <c:v>726</c:v>
                </c:pt>
                <c:pt idx="727">
                  <c:v>727</c:v>
                </c:pt>
                <c:pt idx="728">
                  <c:v>728</c:v>
                </c:pt>
                <c:pt idx="729">
                  <c:v>729</c:v>
                </c:pt>
                <c:pt idx="730">
                  <c:v>730</c:v>
                </c:pt>
                <c:pt idx="731">
                  <c:v>731</c:v>
                </c:pt>
                <c:pt idx="732">
                  <c:v>732</c:v>
                </c:pt>
                <c:pt idx="733">
                  <c:v>733</c:v>
                </c:pt>
                <c:pt idx="734">
                  <c:v>734</c:v>
                </c:pt>
                <c:pt idx="735">
                  <c:v>735</c:v>
                </c:pt>
                <c:pt idx="736">
                  <c:v>736</c:v>
                </c:pt>
                <c:pt idx="737">
                  <c:v>737</c:v>
                </c:pt>
                <c:pt idx="738">
                  <c:v>738</c:v>
                </c:pt>
                <c:pt idx="739">
                  <c:v>739</c:v>
                </c:pt>
                <c:pt idx="740">
                  <c:v>740</c:v>
                </c:pt>
                <c:pt idx="741">
                  <c:v>741</c:v>
                </c:pt>
                <c:pt idx="742">
                  <c:v>742</c:v>
                </c:pt>
                <c:pt idx="743">
                  <c:v>743</c:v>
                </c:pt>
                <c:pt idx="744">
                  <c:v>744</c:v>
                </c:pt>
                <c:pt idx="745">
                  <c:v>745</c:v>
                </c:pt>
                <c:pt idx="746">
                  <c:v>746</c:v>
                </c:pt>
                <c:pt idx="747">
                  <c:v>747</c:v>
                </c:pt>
                <c:pt idx="748">
                  <c:v>748</c:v>
                </c:pt>
                <c:pt idx="749">
                  <c:v>749</c:v>
                </c:pt>
                <c:pt idx="750">
                  <c:v>750</c:v>
                </c:pt>
                <c:pt idx="751">
                  <c:v>751</c:v>
                </c:pt>
                <c:pt idx="752">
                  <c:v>752</c:v>
                </c:pt>
                <c:pt idx="753">
                  <c:v>753</c:v>
                </c:pt>
                <c:pt idx="754">
                  <c:v>754</c:v>
                </c:pt>
                <c:pt idx="755">
                  <c:v>755</c:v>
                </c:pt>
                <c:pt idx="756">
                  <c:v>756</c:v>
                </c:pt>
                <c:pt idx="757">
                  <c:v>757</c:v>
                </c:pt>
                <c:pt idx="758">
                  <c:v>758</c:v>
                </c:pt>
                <c:pt idx="759">
                  <c:v>759</c:v>
                </c:pt>
                <c:pt idx="760">
                  <c:v>760</c:v>
                </c:pt>
                <c:pt idx="761">
                  <c:v>761</c:v>
                </c:pt>
                <c:pt idx="762">
                  <c:v>762</c:v>
                </c:pt>
                <c:pt idx="763">
                  <c:v>763</c:v>
                </c:pt>
                <c:pt idx="764">
                  <c:v>764</c:v>
                </c:pt>
                <c:pt idx="765">
                  <c:v>765</c:v>
                </c:pt>
                <c:pt idx="766">
                  <c:v>766</c:v>
                </c:pt>
                <c:pt idx="767">
                  <c:v>767</c:v>
                </c:pt>
                <c:pt idx="768">
                  <c:v>768</c:v>
                </c:pt>
                <c:pt idx="769">
                  <c:v>769</c:v>
                </c:pt>
                <c:pt idx="770">
                  <c:v>770</c:v>
                </c:pt>
                <c:pt idx="771">
                  <c:v>771</c:v>
                </c:pt>
                <c:pt idx="772">
                  <c:v>772</c:v>
                </c:pt>
                <c:pt idx="773">
                  <c:v>773</c:v>
                </c:pt>
                <c:pt idx="774">
                  <c:v>774</c:v>
                </c:pt>
                <c:pt idx="775">
                  <c:v>775</c:v>
                </c:pt>
                <c:pt idx="776">
                  <c:v>776</c:v>
                </c:pt>
                <c:pt idx="777">
                  <c:v>777</c:v>
                </c:pt>
                <c:pt idx="778">
                  <c:v>778</c:v>
                </c:pt>
                <c:pt idx="779">
                  <c:v>779</c:v>
                </c:pt>
                <c:pt idx="780">
                  <c:v>780</c:v>
                </c:pt>
                <c:pt idx="781">
                  <c:v>781</c:v>
                </c:pt>
                <c:pt idx="782">
                  <c:v>782</c:v>
                </c:pt>
                <c:pt idx="783">
                  <c:v>783</c:v>
                </c:pt>
                <c:pt idx="784">
                  <c:v>784</c:v>
                </c:pt>
                <c:pt idx="785">
                  <c:v>785</c:v>
                </c:pt>
                <c:pt idx="786">
                  <c:v>786</c:v>
                </c:pt>
                <c:pt idx="787">
                  <c:v>787</c:v>
                </c:pt>
                <c:pt idx="788">
                  <c:v>788</c:v>
                </c:pt>
                <c:pt idx="789">
                  <c:v>789</c:v>
                </c:pt>
                <c:pt idx="790">
                  <c:v>790</c:v>
                </c:pt>
                <c:pt idx="791">
                  <c:v>791</c:v>
                </c:pt>
                <c:pt idx="792">
                  <c:v>792</c:v>
                </c:pt>
                <c:pt idx="793">
                  <c:v>793</c:v>
                </c:pt>
                <c:pt idx="794">
                  <c:v>794</c:v>
                </c:pt>
                <c:pt idx="795">
                  <c:v>795</c:v>
                </c:pt>
                <c:pt idx="796">
                  <c:v>796</c:v>
                </c:pt>
                <c:pt idx="797">
                  <c:v>797</c:v>
                </c:pt>
                <c:pt idx="798">
                  <c:v>798</c:v>
                </c:pt>
                <c:pt idx="799">
                  <c:v>799</c:v>
                </c:pt>
                <c:pt idx="800">
                  <c:v>800</c:v>
                </c:pt>
                <c:pt idx="801">
                  <c:v>801</c:v>
                </c:pt>
                <c:pt idx="802">
                  <c:v>802</c:v>
                </c:pt>
                <c:pt idx="803">
                  <c:v>803</c:v>
                </c:pt>
                <c:pt idx="804">
                  <c:v>804</c:v>
                </c:pt>
                <c:pt idx="805">
                  <c:v>805</c:v>
                </c:pt>
                <c:pt idx="806">
                  <c:v>806</c:v>
                </c:pt>
                <c:pt idx="807">
                  <c:v>807</c:v>
                </c:pt>
                <c:pt idx="808">
                  <c:v>808</c:v>
                </c:pt>
                <c:pt idx="809">
                  <c:v>809</c:v>
                </c:pt>
                <c:pt idx="810">
                  <c:v>810</c:v>
                </c:pt>
                <c:pt idx="811">
                  <c:v>811</c:v>
                </c:pt>
                <c:pt idx="812">
                  <c:v>812</c:v>
                </c:pt>
                <c:pt idx="813">
                  <c:v>813</c:v>
                </c:pt>
                <c:pt idx="814">
                  <c:v>814</c:v>
                </c:pt>
                <c:pt idx="815">
                  <c:v>815</c:v>
                </c:pt>
                <c:pt idx="816">
                  <c:v>816</c:v>
                </c:pt>
                <c:pt idx="817">
                  <c:v>817</c:v>
                </c:pt>
                <c:pt idx="818">
                  <c:v>818</c:v>
                </c:pt>
                <c:pt idx="819">
                  <c:v>819</c:v>
                </c:pt>
                <c:pt idx="820">
                  <c:v>820</c:v>
                </c:pt>
                <c:pt idx="821">
                  <c:v>821</c:v>
                </c:pt>
                <c:pt idx="822">
                  <c:v>822</c:v>
                </c:pt>
                <c:pt idx="823">
                  <c:v>823</c:v>
                </c:pt>
                <c:pt idx="824">
                  <c:v>824</c:v>
                </c:pt>
                <c:pt idx="825">
                  <c:v>825</c:v>
                </c:pt>
                <c:pt idx="826">
                  <c:v>826</c:v>
                </c:pt>
                <c:pt idx="827">
                  <c:v>827</c:v>
                </c:pt>
                <c:pt idx="828">
                  <c:v>828</c:v>
                </c:pt>
                <c:pt idx="829">
                  <c:v>829</c:v>
                </c:pt>
                <c:pt idx="830">
                  <c:v>830</c:v>
                </c:pt>
                <c:pt idx="831">
                  <c:v>831</c:v>
                </c:pt>
                <c:pt idx="832">
                  <c:v>832</c:v>
                </c:pt>
                <c:pt idx="833">
                  <c:v>833</c:v>
                </c:pt>
                <c:pt idx="834">
                  <c:v>834</c:v>
                </c:pt>
                <c:pt idx="835">
                  <c:v>835</c:v>
                </c:pt>
                <c:pt idx="836">
                  <c:v>836</c:v>
                </c:pt>
                <c:pt idx="837">
                  <c:v>837</c:v>
                </c:pt>
                <c:pt idx="838">
                  <c:v>838</c:v>
                </c:pt>
                <c:pt idx="839">
                  <c:v>839</c:v>
                </c:pt>
                <c:pt idx="840">
                  <c:v>840</c:v>
                </c:pt>
                <c:pt idx="841">
                  <c:v>841</c:v>
                </c:pt>
                <c:pt idx="842">
                  <c:v>842</c:v>
                </c:pt>
                <c:pt idx="843">
                  <c:v>843</c:v>
                </c:pt>
                <c:pt idx="844">
                  <c:v>844</c:v>
                </c:pt>
                <c:pt idx="845">
                  <c:v>845</c:v>
                </c:pt>
                <c:pt idx="846">
                  <c:v>846</c:v>
                </c:pt>
                <c:pt idx="847">
                  <c:v>847</c:v>
                </c:pt>
                <c:pt idx="848">
                  <c:v>848</c:v>
                </c:pt>
                <c:pt idx="849">
                  <c:v>849</c:v>
                </c:pt>
                <c:pt idx="850">
                  <c:v>850</c:v>
                </c:pt>
                <c:pt idx="851">
                  <c:v>851</c:v>
                </c:pt>
                <c:pt idx="852">
                  <c:v>852</c:v>
                </c:pt>
                <c:pt idx="853">
                  <c:v>853</c:v>
                </c:pt>
                <c:pt idx="854">
                  <c:v>854</c:v>
                </c:pt>
                <c:pt idx="855">
                  <c:v>855</c:v>
                </c:pt>
                <c:pt idx="856">
                  <c:v>856</c:v>
                </c:pt>
                <c:pt idx="857">
                  <c:v>857</c:v>
                </c:pt>
                <c:pt idx="858">
                  <c:v>858</c:v>
                </c:pt>
                <c:pt idx="859">
                  <c:v>859</c:v>
                </c:pt>
                <c:pt idx="860">
                  <c:v>860</c:v>
                </c:pt>
                <c:pt idx="861">
                  <c:v>861</c:v>
                </c:pt>
                <c:pt idx="862">
                  <c:v>862</c:v>
                </c:pt>
                <c:pt idx="863">
                  <c:v>863</c:v>
                </c:pt>
                <c:pt idx="864">
                  <c:v>864</c:v>
                </c:pt>
                <c:pt idx="865">
                  <c:v>865</c:v>
                </c:pt>
                <c:pt idx="866">
                  <c:v>866</c:v>
                </c:pt>
                <c:pt idx="867">
                  <c:v>867</c:v>
                </c:pt>
                <c:pt idx="868">
                  <c:v>868</c:v>
                </c:pt>
                <c:pt idx="869">
                  <c:v>869</c:v>
                </c:pt>
                <c:pt idx="870">
                  <c:v>870</c:v>
                </c:pt>
                <c:pt idx="871">
                  <c:v>871</c:v>
                </c:pt>
                <c:pt idx="872">
                  <c:v>872</c:v>
                </c:pt>
                <c:pt idx="873">
                  <c:v>873</c:v>
                </c:pt>
                <c:pt idx="874">
                  <c:v>874</c:v>
                </c:pt>
                <c:pt idx="875">
                  <c:v>875</c:v>
                </c:pt>
                <c:pt idx="876">
                  <c:v>876</c:v>
                </c:pt>
                <c:pt idx="877">
                  <c:v>877</c:v>
                </c:pt>
                <c:pt idx="878">
                  <c:v>878</c:v>
                </c:pt>
                <c:pt idx="879">
                  <c:v>879</c:v>
                </c:pt>
                <c:pt idx="880">
                  <c:v>880</c:v>
                </c:pt>
                <c:pt idx="881">
                  <c:v>881</c:v>
                </c:pt>
                <c:pt idx="882">
                  <c:v>882</c:v>
                </c:pt>
                <c:pt idx="883">
                  <c:v>883</c:v>
                </c:pt>
                <c:pt idx="884">
                  <c:v>884</c:v>
                </c:pt>
                <c:pt idx="885">
                  <c:v>885</c:v>
                </c:pt>
                <c:pt idx="886">
                  <c:v>886</c:v>
                </c:pt>
                <c:pt idx="887">
                  <c:v>887</c:v>
                </c:pt>
                <c:pt idx="888">
                  <c:v>888</c:v>
                </c:pt>
                <c:pt idx="889">
                  <c:v>889</c:v>
                </c:pt>
                <c:pt idx="890">
                  <c:v>890</c:v>
                </c:pt>
                <c:pt idx="891">
                  <c:v>891</c:v>
                </c:pt>
                <c:pt idx="892">
                  <c:v>892</c:v>
                </c:pt>
                <c:pt idx="893">
                  <c:v>893</c:v>
                </c:pt>
                <c:pt idx="894">
                  <c:v>894</c:v>
                </c:pt>
                <c:pt idx="895">
                  <c:v>895</c:v>
                </c:pt>
                <c:pt idx="896">
                  <c:v>896</c:v>
                </c:pt>
                <c:pt idx="897">
                  <c:v>897</c:v>
                </c:pt>
                <c:pt idx="898">
                  <c:v>898</c:v>
                </c:pt>
                <c:pt idx="899">
                  <c:v>899</c:v>
                </c:pt>
                <c:pt idx="900">
                  <c:v>900</c:v>
                </c:pt>
                <c:pt idx="901">
                  <c:v>901</c:v>
                </c:pt>
                <c:pt idx="902">
                  <c:v>902</c:v>
                </c:pt>
                <c:pt idx="903">
                  <c:v>903</c:v>
                </c:pt>
                <c:pt idx="904">
                  <c:v>904</c:v>
                </c:pt>
                <c:pt idx="905">
                  <c:v>905</c:v>
                </c:pt>
                <c:pt idx="906">
                  <c:v>906</c:v>
                </c:pt>
                <c:pt idx="907">
                  <c:v>907</c:v>
                </c:pt>
                <c:pt idx="908">
                  <c:v>908</c:v>
                </c:pt>
                <c:pt idx="909">
                  <c:v>909</c:v>
                </c:pt>
                <c:pt idx="910">
                  <c:v>910</c:v>
                </c:pt>
                <c:pt idx="911">
                  <c:v>911</c:v>
                </c:pt>
                <c:pt idx="912">
                  <c:v>912</c:v>
                </c:pt>
                <c:pt idx="913">
                  <c:v>913</c:v>
                </c:pt>
                <c:pt idx="914">
                  <c:v>914</c:v>
                </c:pt>
                <c:pt idx="915">
                  <c:v>915</c:v>
                </c:pt>
                <c:pt idx="916">
                  <c:v>916</c:v>
                </c:pt>
                <c:pt idx="917">
                  <c:v>917</c:v>
                </c:pt>
                <c:pt idx="918">
                  <c:v>918</c:v>
                </c:pt>
                <c:pt idx="919">
                  <c:v>919</c:v>
                </c:pt>
                <c:pt idx="920">
                  <c:v>920</c:v>
                </c:pt>
                <c:pt idx="921">
                  <c:v>921</c:v>
                </c:pt>
                <c:pt idx="922">
                  <c:v>922</c:v>
                </c:pt>
                <c:pt idx="923">
                  <c:v>923</c:v>
                </c:pt>
                <c:pt idx="924">
                  <c:v>924</c:v>
                </c:pt>
                <c:pt idx="925">
                  <c:v>925</c:v>
                </c:pt>
                <c:pt idx="926">
                  <c:v>926</c:v>
                </c:pt>
                <c:pt idx="927">
                  <c:v>927</c:v>
                </c:pt>
                <c:pt idx="928">
                  <c:v>928</c:v>
                </c:pt>
                <c:pt idx="929">
                  <c:v>929</c:v>
                </c:pt>
                <c:pt idx="930">
                  <c:v>930</c:v>
                </c:pt>
                <c:pt idx="931">
                  <c:v>931</c:v>
                </c:pt>
                <c:pt idx="932">
                  <c:v>932</c:v>
                </c:pt>
                <c:pt idx="933">
                  <c:v>933</c:v>
                </c:pt>
                <c:pt idx="934">
                  <c:v>934</c:v>
                </c:pt>
                <c:pt idx="935">
                  <c:v>935</c:v>
                </c:pt>
                <c:pt idx="936">
                  <c:v>936</c:v>
                </c:pt>
                <c:pt idx="937">
                  <c:v>937</c:v>
                </c:pt>
                <c:pt idx="938">
                  <c:v>938</c:v>
                </c:pt>
                <c:pt idx="939">
                  <c:v>939</c:v>
                </c:pt>
                <c:pt idx="940">
                  <c:v>940</c:v>
                </c:pt>
                <c:pt idx="941">
                  <c:v>941</c:v>
                </c:pt>
                <c:pt idx="942">
                  <c:v>942</c:v>
                </c:pt>
                <c:pt idx="943">
                  <c:v>943</c:v>
                </c:pt>
                <c:pt idx="944">
                  <c:v>944</c:v>
                </c:pt>
                <c:pt idx="945">
                  <c:v>945</c:v>
                </c:pt>
                <c:pt idx="946">
                  <c:v>946</c:v>
                </c:pt>
                <c:pt idx="947">
                  <c:v>947</c:v>
                </c:pt>
                <c:pt idx="948">
                  <c:v>948</c:v>
                </c:pt>
                <c:pt idx="949">
                  <c:v>949</c:v>
                </c:pt>
                <c:pt idx="950">
                  <c:v>950</c:v>
                </c:pt>
                <c:pt idx="951">
                  <c:v>951</c:v>
                </c:pt>
                <c:pt idx="952">
                  <c:v>952</c:v>
                </c:pt>
                <c:pt idx="953">
                  <c:v>953</c:v>
                </c:pt>
                <c:pt idx="954">
                  <c:v>954</c:v>
                </c:pt>
                <c:pt idx="955">
                  <c:v>955</c:v>
                </c:pt>
                <c:pt idx="956">
                  <c:v>956</c:v>
                </c:pt>
                <c:pt idx="957">
                  <c:v>957</c:v>
                </c:pt>
                <c:pt idx="958">
                  <c:v>958</c:v>
                </c:pt>
                <c:pt idx="959">
                  <c:v>959</c:v>
                </c:pt>
                <c:pt idx="960">
                  <c:v>960</c:v>
                </c:pt>
                <c:pt idx="961">
                  <c:v>961</c:v>
                </c:pt>
                <c:pt idx="962">
                  <c:v>962</c:v>
                </c:pt>
                <c:pt idx="963">
                  <c:v>963</c:v>
                </c:pt>
                <c:pt idx="964">
                  <c:v>964</c:v>
                </c:pt>
                <c:pt idx="965">
                  <c:v>965</c:v>
                </c:pt>
                <c:pt idx="966">
                  <c:v>966</c:v>
                </c:pt>
                <c:pt idx="967">
                  <c:v>967</c:v>
                </c:pt>
                <c:pt idx="968">
                  <c:v>968</c:v>
                </c:pt>
                <c:pt idx="969">
                  <c:v>969</c:v>
                </c:pt>
                <c:pt idx="970">
                  <c:v>970</c:v>
                </c:pt>
                <c:pt idx="971">
                  <c:v>971</c:v>
                </c:pt>
                <c:pt idx="972">
                  <c:v>972</c:v>
                </c:pt>
                <c:pt idx="973">
                  <c:v>973</c:v>
                </c:pt>
                <c:pt idx="974">
                  <c:v>974</c:v>
                </c:pt>
                <c:pt idx="975">
                  <c:v>975</c:v>
                </c:pt>
                <c:pt idx="976">
                  <c:v>976</c:v>
                </c:pt>
                <c:pt idx="977">
                  <c:v>977</c:v>
                </c:pt>
                <c:pt idx="978">
                  <c:v>978</c:v>
                </c:pt>
                <c:pt idx="979">
                  <c:v>979</c:v>
                </c:pt>
                <c:pt idx="980">
                  <c:v>980</c:v>
                </c:pt>
                <c:pt idx="981">
                  <c:v>981</c:v>
                </c:pt>
                <c:pt idx="982">
                  <c:v>982</c:v>
                </c:pt>
                <c:pt idx="983">
                  <c:v>983</c:v>
                </c:pt>
                <c:pt idx="984">
                  <c:v>984</c:v>
                </c:pt>
                <c:pt idx="985">
                  <c:v>985</c:v>
                </c:pt>
                <c:pt idx="986">
                  <c:v>986</c:v>
                </c:pt>
                <c:pt idx="987">
                  <c:v>987</c:v>
                </c:pt>
                <c:pt idx="988">
                  <c:v>988</c:v>
                </c:pt>
                <c:pt idx="989">
                  <c:v>989</c:v>
                </c:pt>
                <c:pt idx="990">
                  <c:v>990</c:v>
                </c:pt>
                <c:pt idx="991">
                  <c:v>991</c:v>
                </c:pt>
                <c:pt idx="992">
                  <c:v>992</c:v>
                </c:pt>
                <c:pt idx="993">
                  <c:v>993</c:v>
                </c:pt>
                <c:pt idx="994">
                  <c:v>994</c:v>
                </c:pt>
                <c:pt idx="995">
                  <c:v>995</c:v>
                </c:pt>
                <c:pt idx="996">
                  <c:v>996</c:v>
                </c:pt>
                <c:pt idx="997">
                  <c:v>997</c:v>
                </c:pt>
                <c:pt idx="998">
                  <c:v>998</c:v>
                </c:pt>
                <c:pt idx="999">
                  <c:v>999</c:v>
                </c:pt>
                <c:pt idx="1000">
                  <c:v>1000</c:v>
                </c:pt>
                <c:pt idx="1001">
                  <c:v>1001</c:v>
                </c:pt>
                <c:pt idx="1002">
                  <c:v>1002</c:v>
                </c:pt>
                <c:pt idx="1003">
                  <c:v>1003</c:v>
                </c:pt>
                <c:pt idx="1004">
                  <c:v>1004</c:v>
                </c:pt>
                <c:pt idx="1005">
                  <c:v>1005</c:v>
                </c:pt>
                <c:pt idx="1006">
                  <c:v>1006</c:v>
                </c:pt>
                <c:pt idx="1007">
                  <c:v>1007</c:v>
                </c:pt>
                <c:pt idx="1008">
                  <c:v>1008</c:v>
                </c:pt>
                <c:pt idx="1009">
                  <c:v>1009</c:v>
                </c:pt>
                <c:pt idx="1010">
                  <c:v>1010</c:v>
                </c:pt>
                <c:pt idx="1011">
                  <c:v>1011</c:v>
                </c:pt>
                <c:pt idx="1012">
                  <c:v>1012</c:v>
                </c:pt>
                <c:pt idx="1013">
                  <c:v>1013</c:v>
                </c:pt>
                <c:pt idx="1014">
                  <c:v>1014</c:v>
                </c:pt>
                <c:pt idx="1015">
                  <c:v>1015</c:v>
                </c:pt>
                <c:pt idx="1016">
                  <c:v>1016</c:v>
                </c:pt>
                <c:pt idx="1017">
                  <c:v>1017</c:v>
                </c:pt>
                <c:pt idx="1018">
                  <c:v>1018</c:v>
                </c:pt>
                <c:pt idx="1019">
                  <c:v>1019</c:v>
                </c:pt>
                <c:pt idx="1020">
                  <c:v>1020</c:v>
                </c:pt>
                <c:pt idx="1021">
                  <c:v>1021</c:v>
                </c:pt>
                <c:pt idx="1022">
                  <c:v>1022</c:v>
                </c:pt>
                <c:pt idx="1023">
                  <c:v>1023</c:v>
                </c:pt>
                <c:pt idx="1024">
                  <c:v>1024</c:v>
                </c:pt>
                <c:pt idx="1025">
                  <c:v>1025</c:v>
                </c:pt>
                <c:pt idx="1026">
                  <c:v>1026</c:v>
                </c:pt>
                <c:pt idx="1027">
                  <c:v>1027</c:v>
                </c:pt>
                <c:pt idx="1028">
                  <c:v>1028</c:v>
                </c:pt>
                <c:pt idx="1029">
                  <c:v>1029</c:v>
                </c:pt>
                <c:pt idx="1030">
                  <c:v>1030</c:v>
                </c:pt>
                <c:pt idx="1031">
                  <c:v>1031</c:v>
                </c:pt>
                <c:pt idx="1032">
                  <c:v>1032</c:v>
                </c:pt>
                <c:pt idx="1033">
                  <c:v>1033</c:v>
                </c:pt>
                <c:pt idx="1034">
                  <c:v>1034</c:v>
                </c:pt>
                <c:pt idx="1035">
                  <c:v>1035</c:v>
                </c:pt>
                <c:pt idx="1036">
                  <c:v>1036</c:v>
                </c:pt>
                <c:pt idx="1037">
                  <c:v>1037</c:v>
                </c:pt>
                <c:pt idx="1038">
                  <c:v>1038</c:v>
                </c:pt>
                <c:pt idx="1039">
                  <c:v>1039</c:v>
                </c:pt>
                <c:pt idx="1040">
                  <c:v>1040</c:v>
                </c:pt>
                <c:pt idx="1041">
                  <c:v>1041</c:v>
                </c:pt>
                <c:pt idx="1042">
                  <c:v>1042</c:v>
                </c:pt>
                <c:pt idx="1043">
                  <c:v>1043</c:v>
                </c:pt>
                <c:pt idx="1044">
                  <c:v>1044</c:v>
                </c:pt>
                <c:pt idx="1045">
                  <c:v>1045</c:v>
                </c:pt>
                <c:pt idx="1046">
                  <c:v>1046</c:v>
                </c:pt>
                <c:pt idx="1047">
                  <c:v>1047</c:v>
                </c:pt>
                <c:pt idx="1048">
                  <c:v>1048</c:v>
                </c:pt>
                <c:pt idx="1049">
                  <c:v>1049</c:v>
                </c:pt>
                <c:pt idx="1050">
                  <c:v>1050</c:v>
                </c:pt>
                <c:pt idx="1051">
                  <c:v>1051</c:v>
                </c:pt>
                <c:pt idx="1052">
                  <c:v>1052</c:v>
                </c:pt>
                <c:pt idx="1053">
                  <c:v>1053</c:v>
                </c:pt>
                <c:pt idx="1054">
                  <c:v>1054</c:v>
                </c:pt>
                <c:pt idx="1055">
                  <c:v>1055</c:v>
                </c:pt>
                <c:pt idx="1056">
                  <c:v>1056</c:v>
                </c:pt>
                <c:pt idx="1057">
                  <c:v>1057</c:v>
                </c:pt>
                <c:pt idx="1058">
                  <c:v>1058</c:v>
                </c:pt>
                <c:pt idx="1059">
                  <c:v>1059</c:v>
                </c:pt>
                <c:pt idx="1060">
                  <c:v>1060</c:v>
                </c:pt>
                <c:pt idx="1061">
                  <c:v>1061</c:v>
                </c:pt>
                <c:pt idx="1062">
                  <c:v>1062</c:v>
                </c:pt>
                <c:pt idx="1063">
                  <c:v>1063</c:v>
                </c:pt>
                <c:pt idx="1064">
                  <c:v>1064</c:v>
                </c:pt>
                <c:pt idx="1065">
                  <c:v>1065</c:v>
                </c:pt>
                <c:pt idx="1066">
                  <c:v>1066</c:v>
                </c:pt>
                <c:pt idx="1067">
                  <c:v>1067</c:v>
                </c:pt>
                <c:pt idx="1068">
                  <c:v>1068</c:v>
                </c:pt>
                <c:pt idx="1069">
                  <c:v>1069</c:v>
                </c:pt>
                <c:pt idx="1070">
                  <c:v>1070</c:v>
                </c:pt>
                <c:pt idx="1071">
                  <c:v>1071</c:v>
                </c:pt>
                <c:pt idx="1072">
                  <c:v>1072</c:v>
                </c:pt>
                <c:pt idx="1073">
                  <c:v>1073</c:v>
                </c:pt>
                <c:pt idx="1074">
                  <c:v>1074</c:v>
                </c:pt>
                <c:pt idx="1075">
                  <c:v>1075</c:v>
                </c:pt>
                <c:pt idx="1076">
                  <c:v>1076</c:v>
                </c:pt>
                <c:pt idx="1077">
                  <c:v>1077</c:v>
                </c:pt>
                <c:pt idx="1078">
                  <c:v>1078</c:v>
                </c:pt>
                <c:pt idx="1079">
                  <c:v>1079</c:v>
                </c:pt>
                <c:pt idx="1080">
                  <c:v>1080</c:v>
                </c:pt>
                <c:pt idx="1081">
                  <c:v>1081</c:v>
                </c:pt>
                <c:pt idx="1082">
                  <c:v>1082</c:v>
                </c:pt>
                <c:pt idx="1083">
                  <c:v>1083</c:v>
                </c:pt>
                <c:pt idx="1084">
                  <c:v>1084</c:v>
                </c:pt>
                <c:pt idx="1085">
                  <c:v>1085</c:v>
                </c:pt>
                <c:pt idx="1086">
                  <c:v>1086</c:v>
                </c:pt>
                <c:pt idx="1087">
                  <c:v>1087</c:v>
                </c:pt>
                <c:pt idx="1088">
                  <c:v>1088</c:v>
                </c:pt>
                <c:pt idx="1089">
                  <c:v>1089</c:v>
                </c:pt>
                <c:pt idx="1090">
                  <c:v>1090</c:v>
                </c:pt>
                <c:pt idx="1091">
                  <c:v>1091</c:v>
                </c:pt>
                <c:pt idx="1092">
                  <c:v>1092</c:v>
                </c:pt>
                <c:pt idx="1093">
                  <c:v>1093</c:v>
                </c:pt>
                <c:pt idx="1094">
                  <c:v>1094</c:v>
                </c:pt>
                <c:pt idx="1095">
                  <c:v>1095</c:v>
                </c:pt>
                <c:pt idx="1096">
                  <c:v>1096</c:v>
                </c:pt>
                <c:pt idx="1097">
                  <c:v>1097</c:v>
                </c:pt>
                <c:pt idx="1098">
                  <c:v>1098</c:v>
                </c:pt>
                <c:pt idx="1099">
                  <c:v>1099</c:v>
                </c:pt>
                <c:pt idx="1100">
                  <c:v>1100</c:v>
                </c:pt>
                <c:pt idx="1101">
                  <c:v>1101</c:v>
                </c:pt>
                <c:pt idx="1102">
                  <c:v>1102</c:v>
                </c:pt>
                <c:pt idx="1103">
                  <c:v>1103</c:v>
                </c:pt>
                <c:pt idx="1104">
                  <c:v>1104</c:v>
                </c:pt>
                <c:pt idx="1105">
                  <c:v>1105</c:v>
                </c:pt>
                <c:pt idx="1106">
                  <c:v>1106</c:v>
                </c:pt>
                <c:pt idx="1107">
                  <c:v>1107</c:v>
                </c:pt>
                <c:pt idx="1108">
                  <c:v>1108</c:v>
                </c:pt>
                <c:pt idx="1109">
                  <c:v>1109</c:v>
                </c:pt>
                <c:pt idx="1110">
                  <c:v>1110</c:v>
                </c:pt>
                <c:pt idx="1111">
                  <c:v>1111</c:v>
                </c:pt>
                <c:pt idx="1112">
                  <c:v>1112</c:v>
                </c:pt>
                <c:pt idx="1113">
                  <c:v>1113</c:v>
                </c:pt>
                <c:pt idx="1114">
                  <c:v>1114</c:v>
                </c:pt>
                <c:pt idx="1115">
                  <c:v>1115</c:v>
                </c:pt>
                <c:pt idx="1116">
                  <c:v>1116</c:v>
                </c:pt>
                <c:pt idx="1117">
                  <c:v>1117</c:v>
                </c:pt>
                <c:pt idx="1118">
                  <c:v>1118</c:v>
                </c:pt>
                <c:pt idx="1119">
                  <c:v>1119</c:v>
                </c:pt>
                <c:pt idx="1120">
                  <c:v>1120</c:v>
                </c:pt>
                <c:pt idx="1121">
                  <c:v>1121</c:v>
                </c:pt>
                <c:pt idx="1122">
                  <c:v>1122</c:v>
                </c:pt>
                <c:pt idx="1123">
                  <c:v>1123</c:v>
                </c:pt>
                <c:pt idx="1124">
                  <c:v>1124</c:v>
                </c:pt>
                <c:pt idx="1125">
                  <c:v>1125</c:v>
                </c:pt>
                <c:pt idx="1126">
                  <c:v>1126</c:v>
                </c:pt>
                <c:pt idx="1127">
                  <c:v>1127</c:v>
                </c:pt>
                <c:pt idx="1128">
                  <c:v>1128</c:v>
                </c:pt>
                <c:pt idx="1129">
                  <c:v>1129</c:v>
                </c:pt>
                <c:pt idx="1130">
                  <c:v>1130</c:v>
                </c:pt>
                <c:pt idx="1131">
                  <c:v>1131</c:v>
                </c:pt>
                <c:pt idx="1132">
                  <c:v>1132</c:v>
                </c:pt>
                <c:pt idx="1133">
                  <c:v>1133</c:v>
                </c:pt>
                <c:pt idx="1134">
                  <c:v>1134</c:v>
                </c:pt>
                <c:pt idx="1135">
                  <c:v>1135</c:v>
                </c:pt>
                <c:pt idx="1136">
                  <c:v>1136</c:v>
                </c:pt>
                <c:pt idx="1137">
                  <c:v>1137</c:v>
                </c:pt>
                <c:pt idx="1138">
                  <c:v>1138</c:v>
                </c:pt>
                <c:pt idx="1139">
                  <c:v>1139</c:v>
                </c:pt>
                <c:pt idx="1140">
                  <c:v>1140</c:v>
                </c:pt>
                <c:pt idx="1141">
                  <c:v>1141</c:v>
                </c:pt>
                <c:pt idx="1142">
                  <c:v>1142</c:v>
                </c:pt>
                <c:pt idx="1143">
                  <c:v>1143</c:v>
                </c:pt>
                <c:pt idx="1144">
                  <c:v>1144</c:v>
                </c:pt>
                <c:pt idx="1145">
                  <c:v>1145</c:v>
                </c:pt>
                <c:pt idx="1146">
                  <c:v>1146</c:v>
                </c:pt>
                <c:pt idx="1147">
                  <c:v>1147</c:v>
                </c:pt>
                <c:pt idx="1148">
                  <c:v>1148</c:v>
                </c:pt>
                <c:pt idx="1149">
                  <c:v>1149</c:v>
                </c:pt>
                <c:pt idx="1150">
                  <c:v>1150</c:v>
                </c:pt>
                <c:pt idx="1151">
                  <c:v>1151</c:v>
                </c:pt>
                <c:pt idx="1152">
                  <c:v>1152</c:v>
                </c:pt>
                <c:pt idx="1153">
                  <c:v>1153</c:v>
                </c:pt>
                <c:pt idx="1154">
                  <c:v>1154</c:v>
                </c:pt>
                <c:pt idx="1155">
                  <c:v>1155</c:v>
                </c:pt>
                <c:pt idx="1156">
                  <c:v>1156</c:v>
                </c:pt>
                <c:pt idx="1157">
                  <c:v>1157</c:v>
                </c:pt>
                <c:pt idx="1158">
                  <c:v>1158</c:v>
                </c:pt>
                <c:pt idx="1159">
                  <c:v>1159</c:v>
                </c:pt>
                <c:pt idx="1160">
                  <c:v>1160</c:v>
                </c:pt>
                <c:pt idx="1161">
                  <c:v>1161</c:v>
                </c:pt>
                <c:pt idx="1162">
                  <c:v>1162</c:v>
                </c:pt>
                <c:pt idx="1163">
                  <c:v>1163</c:v>
                </c:pt>
                <c:pt idx="1164">
                  <c:v>1164</c:v>
                </c:pt>
                <c:pt idx="1165">
                  <c:v>1165</c:v>
                </c:pt>
                <c:pt idx="1166">
                  <c:v>1166</c:v>
                </c:pt>
                <c:pt idx="1167">
                  <c:v>1167</c:v>
                </c:pt>
                <c:pt idx="1168">
                  <c:v>1168</c:v>
                </c:pt>
                <c:pt idx="1169">
                  <c:v>1169</c:v>
                </c:pt>
                <c:pt idx="1170">
                  <c:v>1170</c:v>
                </c:pt>
                <c:pt idx="1171">
                  <c:v>1171</c:v>
                </c:pt>
                <c:pt idx="1172">
                  <c:v>1172</c:v>
                </c:pt>
                <c:pt idx="1173">
                  <c:v>1173</c:v>
                </c:pt>
                <c:pt idx="1174">
                  <c:v>1174</c:v>
                </c:pt>
                <c:pt idx="1175">
                  <c:v>1175</c:v>
                </c:pt>
                <c:pt idx="1176">
                  <c:v>1176</c:v>
                </c:pt>
                <c:pt idx="1177">
                  <c:v>1177</c:v>
                </c:pt>
                <c:pt idx="1178">
                  <c:v>1178</c:v>
                </c:pt>
                <c:pt idx="1179">
                  <c:v>1179</c:v>
                </c:pt>
                <c:pt idx="1180">
                  <c:v>1180</c:v>
                </c:pt>
                <c:pt idx="1181">
                  <c:v>1181</c:v>
                </c:pt>
                <c:pt idx="1182">
                  <c:v>1182</c:v>
                </c:pt>
                <c:pt idx="1183">
                  <c:v>1183</c:v>
                </c:pt>
                <c:pt idx="1184">
                  <c:v>1184</c:v>
                </c:pt>
                <c:pt idx="1185">
                  <c:v>1185</c:v>
                </c:pt>
                <c:pt idx="1186">
                  <c:v>1186</c:v>
                </c:pt>
                <c:pt idx="1187">
                  <c:v>1187</c:v>
                </c:pt>
                <c:pt idx="1188">
                  <c:v>1188</c:v>
                </c:pt>
                <c:pt idx="1189">
                  <c:v>1189</c:v>
                </c:pt>
                <c:pt idx="1190">
                  <c:v>1190</c:v>
                </c:pt>
                <c:pt idx="1191">
                  <c:v>1191</c:v>
                </c:pt>
                <c:pt idx="1192">
                  <c:v>1192</c:v>
                </c:pt>
                <c:pt idx="1193">
                  <c:v>1193</c:v>
                </c:pt>
                <c:pt idx="1194">
                  <c:v>1194</c:v>
                </c:pt>
                <c:pt idx="1195">
                  <c:v>1195</c:v>
                </c:pt>
                <c:pt idx="1196">
                  <c:v>1196</c:v>
                </c:pt>
                <c:pt idx="1197">
                  <c:v>1197</c:v>
                </c:pt>
                <c:pt idx="1198">
                  <c:v>1198</c:v>
                </c:pt>
                <c:pt idx="1199">
                  <c:v>1199</c:v>
                </c:pt>
                <c:pt idx="1200">
                  <c:v>1200</c:v>
                </c:pt>
                <c:pt idx="1201">
                  <c:v>1201</c:v>
                </c:pt>
                <c:pt idx="1202">
                  <c:v>1202</c:v>
                </c:pt>
                <c:pt idx="1203">
                  <c:v>1203</c:v>
                </c:pt>
                <c:pt idx="1204">
                  <c:v>1204</c:v>
                </c:pt>
                <c:pt idx="1205">
                  <c:v>1205</c:v>
                </c:pt>
                <c:pt idx="1206">
                  <c:v>1206</c:v>
                </c:pt>
                <c:pt idx="1207">
                  <c:v>1207</c:v>
                </c:pt>
                <c:pt idx="1208">
                  <c:v>1208</c:v>
                </c:pt>
                <c:pt idx="1209">
                  <c:v>1209</c:v>
                </c:pt>
                <c:pt idx="1210">
                  <c:v>1210</c:v>
                </c:pt>
                <c:pt idx="1211">
                  <c:v>1211</c:v>
                </c:pt>
                <c:pt idx="1212">
                  <c:v>1212</c:v>
                </c:pt>
                <c:pt idx="1213">
                  <c:v>1213</c:v>
                </c:pt>
                <c:pt idx="1214">
                  <c:v>1214</c:v>
                </c:pt>
                <c:pt idx="1215">
                  <c:v>1215</c:v>
                </c:pt>
                <c:pt idx="1216">
                  <c:v>1216</c:v>
                </c:pt>
                <c:pt idx="1217">
                  <c:v>1217</c:v>
                </c:pt>
                <c:pt idx="1218">
                  <c:v>1218</c:v>
                </c:pt>
                <c:pt idx="1219">
                  <c:v>1219</c:v>
                </c:pt>
                <c:pt idx="1220">
                  <c:v>1220</c:v>
                </c:pt>
                <c:pt idx="1221">
                  <c:v>1221</c:v>
                </c:pt>
                <c:pt idx="1222">
                  <c:v>1222</c:v>
                </c:pt>
                <c:pt idx="1223">
                  <c:v>1223</c:v>
                </c:pt>
                <c:pt idx="1224">
                  <c:v>1224</c:v>
                </c:pt>
                <c:pt idx="1225">
                  <c:v>1225</c:v>
                </c:pt>
                <c:pt idx="1226">
                  <c:v>1226</c:v>
                </c:pt>
                <c:pt idx="1227">
                  <c:v>1227</c:v>
                </c:pt>
                <c:pt idx="1228">
                  <c:v>1228</c:v>
                </c:pt>
                <c:pt idx="1229">
                  <c:v>1229</c:v>
                </c:pt>
                <c:pt idx="1230">
                  <c:v>1230</c:v>
                </c:pt>
                <c:pt idx="1231">
                  <c:v>1231</c:v>
                </c:pt>
                <c:pt idx="1232">
                  <c:v>1232</c:v>
                </c:pt>
                <c:pt idx="1233">
                  <c:v>1233</c:v>
                </c:pt>
                <c:pt idx="1234">
                  <c:v>1234</c:v>
                </c:pt>
                <c:pt idx="1235">
                  <c:v>1235</c:v>
                </c:pt>
                <c:pt idx="1236">
                  <c:v>1236</c:v>
                </c:pt>
                <c:pt idx="1237">
                  <c:v>1237</c:v>
                </c:pt>
                <c:pt idx="1238">
                  <c:v>1238</c:v>
                </c:pt>
                <c:pt idx="1239">
                  <c:v>1239</c:v>
                </c:pt>
                <c:pt idx="1240">
                  <c:v>1240</c:v>
                </c:pt>
                <c:pt idx="1241">
                  <c:v>1241</c:v>
                </c:pt>
                <c:pt idx="1242">
                  <c:v>1242</c:v>
                </c:pt>
                <c:pt idx="1243">
                  <c:v>1243</c:v>
                </c:pt>
                <c:pt idx="1244">
                  <c:v>1244</c:v>
                </c:pt>
                <c:pt idx="1245">
                  <c:v>1245</c:v>
                </c:pt>
                <c:pt idx="1246">
                  <c:v>1246</c:v>
                </c:pt>
                <c:pt idx="1247">
                  <c:v>1247</c:v>
                </c:pt>
                <c:pt idx="1248">
                  <c:v>1248</c:v>
                </c:pt>
                <c:pt idx="1249">
                  <c:v>1249</c:v>
                </c:pt>
                <c:pt idx="1250">
                  <c:v>1250</c:v>
                </c:pt>
                <c:pt idx="1251">
                  <c:v>1251</c:v>
                </c:pt>
                <c:pt idx="1252">
                  <c:v>1252</c:v>
                </c:pt>
                <c:pt idx="1253">
                  <c:v>1253</c:v>
                </c:pt>
                <c:pt idx="1254">
                  <c:v>1254</c:v>
                </c:pt>
                <c:pt idx="1255">
                  <c:v>1255</c:v>
                </c:pt>
                <c:pt idx="1256">
                  <c:v>1256</c:v>
                </c:pt>
                <c:pt idx="1257">
                  <c:v>1257</c:v>
                </c:pt>
                <c:pt idx="1258">
                  <c:v>1258</c:v>
                </c:pt>
                <c:pt idx="1259">
                  <c:v>1259</c:v>
                </c:pt>
                <c:pt idx="1260">
                  <c:v>1260</c:v>
                </c:pt>
                <c:pt idx="1261">
                  <c:v>1261</c:v>
                </c:pt>
                <c:pt idx="1262">
                  <c:v>1262</c:v>
                </c:pt>
                <c:pt idx="1263">
                  <c:v>1263</c:v>
                </c:pt>
                <c:pt idx="1264">
                  <c:v>1264</c:v>
                </c:pt>
                <c:pt idx="1265">
                  <c:v>1265</c:v>
                </c:pt>
                <c:pt idx="1266">
                  <c:v>1266</c:v>
                </c:pt>
                <c:pt idx="1267">
                  <c:v>1267</c:v>
                </c:pt>
                <c:pt idx="1268">
                  <c:v>1268</c:v>
                </c:pt>
                <c:pt idx="1269">
                  <c:v>1269</c:v>
                </c:pt>
                <c:pt idx="1270">
                  <c:v>1270</c:v>
                </c:pt>
                <c:pt idx="1271">
                  <c:v>1271</c:v>
                </c:pt>
                <c:pt idx="1272">
                  <c:v>1272</c:v>
                </c:pt>
                <c:pt idx="1273">
                  <c:v>1273</c:v>
                </c:pt>
                <c:pt idx="1274">
                  <c:v>1274</c:v>
                </c:pt>
                <c:pt idx="1275">
                  <c:v>1275</c:v>
                </c:pt>
                <c:pt idx="1276">
                  <c:v>1276</c:v>
                </c:pt>
                <c:pt idx="1277">
                  <c:v>1277</c:v>
                </c:pt>
                <c:pt idx="1278">
                  <c:v>1278</c:v>
                </c:pt>
                <c:pt idx="1279">
                  <c:v>1279</c:v>
                </c:pt>
                <c:pt idx="1280">
                  <c:v>1280</c:v>
                </c:pt>
                <c:pt idx="1281">
                  <c:v>1281</c:v>
                </c:pt>
                <c:pt idx="1282">
                  <c:v>1282</c:v>
                </c:pt>
                <c:pt idx="1283">
                  <c:v>1283</c:v>
                </c:pt>
                <c:pt idx="1284">
                  <c:v>1284</c:v>
                </c:pt>
                <c:pt idx="1285">
                  <c:v>1285</c:v>
                </c:pt>
                <c:pt idx="1286">
                  <c:v>1286</c:v>
                </c:pt>
                <c:pt idx="1287">
                  <c:v>1287</c:v>
                </c:pt>
                <c:pt idx="1288">
                  <c:v>1288</c:v>
                </c:pt>
                <c:pt idx="1289">
                  <c:v>1289</c:v>
                </c:pt>
                <c:pt idx="1290">
                  <c:v>1290</c:v>
                </c:pt>
                <c:pt idx="1291">
                  <c:v>1291</c:v>
                </c:pt>
                <c:pt idx="1292">
                  <c:v>1292</c:v>
                </c:pt>
                <c:pt idx="1293">
                  <c:v>1293</c:v>
                </c:pt>
                <c:pt idx="1294">
                  <c:v>1294</c:v>
                </c:pt>
                <c:pt idx="1295">
                  <c:v>1295</c:v>
                </c:pt>
                <c:pt idx="1296">
                  <c:v>1296</c:v>
                </c:pt>
                <c:pt idx="1297">
                  <c:v>1297</c:v>
                </c:pt>
                <c:pt idx="1298">
                  <c:v>1298</c:v>
                </c:pt>
                <c:pt idx="1299">
                  <c:v>1299</c:v>
                </c:pt>
                <c:pt idx="1300">
                  <c:v>1300</c:v>
                </c:pt>
                <c:pt idx="1301">
                  <c:v>1301</c:v>
                </c:pt>
                <c:pt idx="1302">
                  <c:v>1302</c:v>
                </c:pt>
                <c:pt idx="1303">
                  <c:v>1303</c:v>
                </c:pt>
                <c:pt idx="1304">
                  <c:v>1304</c:v>
                </c:pt>
                <c:pt idx="1305">
                  <c:v>1305</c:v>
                </c:pt>
                <c:pt idx="1306">
                  <c:v>1306</c:v>
                </c:pt>
                <c:pt idx="1307">
                  <c:v>1307</c:v>
                </c:pt>
                <c:pt idx="1308">
                  <c:v>1308</c:v>
                </c:pt>
                <c:pt idx="1309">
                  <c:v>1309</c:v>
                </c:pt>
                <c:pt idx="1310">
                  <c:v>1310</c:v>
                </c:pt>
                <c:pt idx="1311">
                  <c:v>1311</c:v>
                </c:pt>
                <c:pt idx="1312">
                  <c:v>1312</c:v>
                </c:pt>
                <c:pt idx="1313">
                  <c:v>1313</c:v>
                </c:pt>
                <c:pt idx="1314">
                  <c:v>1314</c:v>
                </c:pt>
                <c:pt idx="1315">
                  <c:v>1315</c:v>
                </c:pt>
                <c:pt idx="1316">
                  <c:v>1316</c:v>
                </c:pt>
                <c:pt idx="1317">
                  <c:v>1317</c:v>
                </c:pt>
                <c:pt idx="1318">
                  <c:v>1318</c:v>
                </c:pt>
                <c:pt idx="1319">
                  <c:v>1319</c:v>
                </c:pt>
                <c:pt idx="1320">
                  <c:v>1320</c:v>
                </c:pt>
                <c:pt idx="1321">
                  <c:v>1321</c:v>
                </c:pt>
                <c:pt idx="1322">
                  <c:v>1322</c:v>
                </c:pt>
                <c:pt idx="1323">
                  <c:v>1323</c:v>
                </c:pt>
                <c:pt idx="1324">
                  <c:v>1324</c:v>
                </c:pt>
                <c:pt idx="1325">
                  <c:v>1325</c:v>
                </c:pt>
                <c:pt idx="1326">
                  <c:v>1326</c:v>
                </c:pt>
                <c:pt idx="1327">
                  <c:v>1327</c:v>
                </c:pt>
                <c:pt idx="1328">
                  <c:v>1328</c:v>
                </c:pt>
                <c:pt idx="1329">
                  <c:v>1329</c:v>
                </c:pt>
                <c:pt idx="1330">
                  <c:v>1330</c:v>
                </c:pt>
                <c:pt idx="1331">
                  <c:v>1331</c:v>
                </c:pt>
                <c:pt idx="1332">
                  <c:v>1332</c:v>
                </c:pt>
                <c:pt idx="1333">
                  <c:v>1333</c:v>
                </c:pt>
                <c:pt idx="1334">
                  <c:v>1334</c:v>
                </c:pt>
                <c:pt idx="1335">
                  <c:v>1335</c:v>
                </c:pt>
                <c:pt idx="1336">
                  <c:v>1336</c:v>
                </c:pt>
                <c:pt idx="1337">
                  <c:v>1337</c:v>
                </c:pt>
                <c:pt idx="1338">
                  <c:v>1338</c:v>
                </c:pt>
                <c:pt idx="1339">
                  <c:v>1339</c:v>
                </c:pt>
                <c:pt idx="1340">
                  <c:v>1340</c:v>
                </c:pt>
                <c:pt idx="1341">
                  <c:v>1341</c:v>
                </c:pt>
                <c:pt idx="1342">
                  <c:v>1342</c:v>
                </c:pt>
                <c:pt idx="1343">
                  <c:v>1343</c:v>
                </c:pt>
                <c:pt idx="1344">
                  <c:v>1344</c:v>
                </c:pt>
                <c:pt idx="1345">
                  <c:v>1345</c:v>
                </c:pt>
                <c:pt idx="1346">
                  <c:v>1346</c:v>
                </c:pt>
                <c:pt idx="1347">
                  <c:v>1347</c:v>
                </c:pt>
                <c:pt idx="1348">
                  <c:v>1348</c:v>
                </c:pt>
                <c:pt idx="1349">
                  <c:v>1349</c:v>
                </c:pt>
                <c:pt idx="1350">
                  <c:v>1350</c:v>
                </c:pt>
                <c:pt idx="1351">
                  <c:v>1351</c:v>
                </c:pt>
                <c:pt idx="1352">
                  <c:v>1352</c:v>
                </c:pt>
                <c:pt idx="1353">
                  <c:v>1353</c:v>
                </c:pt>
                <c:pt idx="1354">
                  <c:v>1354</c:v>
                </c:pt>
                <c:pt idx="1355">
                  <c:v>1355</c:v>
                </c:pt>
                <c:pt idx="1356">
                  <c:v>1356</c:v>
                </c:pt>
                <c:pt idx="1357">
                  <c:v>1357</c:v>
                </c:pt>
                <c:pt idx="1358">
                  <c:v>1358</c:v>
                </c:pt>
                <c:pt idx="1359">
                  <c:v>1359</c:v>
                </c:pt>
                <c:pt idx="1360">
                  <c:v>1360</c:v>
                </c:pt>
                <c:pt idx="1361">
                  <c:v>1361</c:v>
                </c:pt>
                <c:pt idx="1362">
                  <c:v>1362</c:v>
                </c:pt>
                <c:pt idx="1363">
                  <c:v>1363</c:v>
                </c:pt>
                <c:pt idx="1364">
                  <c:v>1364</c:v>
                </c:pt>
                <c:pt idx="1365">
                  <c:v>1365</c:v>
                </c:pt>
                <c:pt idx="1366">
                  <c:v>1366</c:v>
                </c:pt>
                <c:pt idx="1367">
                  <c:v>1367</c:v>
                </c:pt>
                <c:pt idx="1368">
                  <c:v>1368</c:v>
                </c:pt>
                <c:pt idx="1369">
                  <c:v>1369</c:v>
                </c:pt>
                <c:pt idx="1370">
                  <c:v>1370</c:v>
                </c:pt>
                <c:pt idx="1371">
                  <c:v>1371</c:v>
                </c:pt>
                <c:pt idx="1372">
                  <c:v>1372</c:v>
                </c:pt>
                <c:pt idx="1373">
                  <c:v>1373</c:v>
                </c:pt>
                <c:pt idx="1374">
                  <c:v>1374</c:v>
                </c:pt>
                <c:pt idx="1375">
                  <c:v>1375</c:v>
                </c:pt>
                <c:pt idx="1376">
                  <c:v>1376</c:v>
                </c:pt>
                <c:pt idx="1377">
                  <c:v>1377</c:v>
                </c:pt>
                <c:pt idx="1378">
                  <c:v>1378</c:v>
                </c:pt>
                <c:pt idx="1379">
                  <c:v>1379</c:v>
                </c:pt>
                <c:pt idx="1380">
                  <c:v>1380</c:v>
                </c:pt>
                <c:pt idx="1381">
                  <c:v>1381</c:v>
                </c:pt>
                <c:pt idx="1382">
                  <c:v>1382</c:v>
                </c:pt>
                <c:pt idx="1383">
                  <c:v>1383</c:v>
                </c:pt>
                <c:pt idx="1384">
                  <c:v>1384</c:v>
                </c:pt>
                <c:pt idx="1385">
                  <c:v>1385</c:v>
                </c:pt>
                <c:pt idx="1386">
                  <c:v>1386</c:v>
                </c:pt>
                <c:pt idx="1387">
                  <c:v>1387</c:v>
                </c:pt>
                <c:pt idx="1388">
                  <c:v>1388</c:v>
                </c:pt>
                <c:pt idx="1389">
                  <c:v>1389</c:v>
                </c:pt>
                <c:pt idx="1390">
                  <c:v>1390</c:v>
                </c:pt>
                <c:pt idx="1391">
                  <c:v>1391</c:v>
                </c:pt>
                <c:pt idx="1392">
                  <c:v>1392</c:v>
                </c:pt>
                <c:pt idx="1393">
                  <c:v>1393</c:v>
                </c:pt>
                <c:pt idx="1394">
                  <c:v>1394</c:v>
                </c:pt>
                <c:pt idx="1395">
                  <c:v>1395</c:v>
                </c:pt>
                <c:pt idx="1396">
                  <c:v>1396</c:v>
                </c:pt>
                <c:pt idx="1397">
                  <c:v>1397</c:v>
                </c:pt>
                <c:pt idx="1398">
                  <c:v>1398</c:v>
                </c:pt>
                <c:pt idx="1399">
                  <c:v>1399</c:v>
                </c:pt>
                <c:pt idx="1400">
                  <c:v>1400</c:v>
                </c:pt>
                <c:pt idx="1401">
                  <c:v>1401</c:v>
                </c:pt>
                <c:pt idx="1402">
                  <c:v>1402</c:v>
                </c:pt>
                <c:pt idx="1403">
                  <c:v>1403</c:v>
                </c:pt>
                <c:pt idx="1404">
                  <c:v>1404</c:v>
                </c:pt>
                <c:pt idx="1405">
                  <c:v>1405</c:v>
                </c:pt>
                <c:pt idx="1406">
                  <c:v>1406</c:v>
                </c:pt>
                <c:pt idx="1407">
                  <c:v>1407</c:v>
                </c:pt>
                <c:pt idx="1408">
                  <c:v>1408</c:v>
                </c:pt>
                <c:pt idx="1409">
                  <c:v>1409</c:v>
                </c:pt>
                <c:pt idx="1410">
                  <c:v>1410</c:v>
                </c:pt>
                <c:pt idx="1411">
                  <c:v>1411</c:v>
                </c:pt>
                <c:pt idx="1412">
                  <c:v>1412</c:v>
                </c:pt>
                <c:pt idx="1413">
                  <c:v>1413</c:v>
                </c:pt>
                <c:pt idx="1414">
                  <c:v>1414</c:v>
                </c:pt>
                <c:pt idx="1415">
                  <c:v>1415</c:v>
                </c:pt>
                <c:pt idx="1416">
                  <c:v>1416</c:v>
                </c:pt>
                <c:pt idx="1417">
                  <c:v>1417</c:v>
                </c:pt>
                <c:pt idx="1418">
                  <c:v>1418</c:v>
                </c:pt>
                <c:pt idx="1419">
                  <c:v>1419</c:v>
                </c:pt>
                <c:pt idx="1420">
                  <c:v>1420</c:v>
                </c:pt>
                <c:pt idx="1421">
                  <c:v>1421</c:v>
                </c:pt>
                <c:pt idx="1422">
                  <c:v>1422</c:v>
                </c:pt>
                <c:pt idx="1423">
                  <c:v>1423</c:v>
                </c:pt>
                <c:pt idx="1424">
                  <c:v>1424</c:v>
                </c:pt>
                <c:pt idx="1425">
                  <c:v>1425</c:v>
                </c:pt>
                <c:pt idx="1426">
                  <c:v>1426</c:v>
                </c:pt>
                <c:pt idx="1427">
                  <c:v>1427</c:v>
                </c:pt>
                <c:pt idx="1428">
                  <c:v>1428</c:v>
                </c:pt>
                <c:pt idx="1429">
                  <c:v>1429</c:v>
                </c:pt>
                <c:pt idx="1430">
                  <c:v>1430</c:v>
                </c:pt>
                <c:pt idx="1431">
                  <c:v>1431</c:v>
                </c:pt>
                <c:pt idx="1432">
                  <c:v>1432</c:v>
                </c:pt>
                <c:pt idx="1433">
                  <c:v>1433</c:v>
                </c:pt>
                <c:pt idx="1434">
                  <c:v>1434</c:v>
                </c:pt>
                <c:pt idx="1435">
                  <c:v>1435</c:v>
                </c:pt>
                <c:pt idx="1436">
                  <c:v>1436</c:v>
                </c:pt>
                <c:pt idx="1437">
                  <c:v>1437</c:v>
                </c:pt>
                <c:pt idx="1438">
                  <c:v>1438</c:v>
                </c:pt>
                <c:pt idx="1439">
                  <c:v>1439</c:v>
                </c:pt>
                <c:pt idx="1440">
                  <c:v>1440</c:v>
                </c:pt>
                <c:pt idx="1441">
                  <c:v>1441</c:v>
                </c:pt>
                <c:pt idx="1442">
                  <c:v>1442</c:v>
                </c:pt>
                <c:pt idx="1443">
                  <c:v>1443</c:v>
                </c:pt>
                <c:pt idx="1444">
                  <c:v>1444</c:v>
                </c:pt>
                <c:pt idx="1445">
                  <c:v>1445</c:v>
                </c:pt>
                <c:pt idx="1446">
                  <c:v>1446</c:v>
                </c:pt>
                <c:pt idx="1447">
                  <c:v>1447</c:v>
                </c:pt>
                <c:pt idx="1448">
                  <c:v>1448</c:v>
                </c:pt>
                <c:pt idx="1449">
                  <c:v>1449</c:v>
                </c:pt>
                <c:pt idx="1450">
                  <c:v>1450</c:v>
                </c:pt>
                <c:pt idx="1451">
                  <c:v>1451</c:v>
                </c:pt>
                <c:pt idx="1452">
                  <c:v>1452</c:v>
                </c:pt>
                <c:pt idx="1453">
                  <c:v>1453</c:v>
                </c:pt>
                <c:pt idx="1454">
                  <c:v>1454</c:v>
                </c:pt>
                <c:pt idx="1455">
                  <c:v>1455</c:v>
                </c:pt>
                <c:pt idx="1456">
                  <c:v>1456</c:v>
                </c:pt>
                <c:pt idx="1457">
                  <c:v>1457</c:v>
                </c:pt>
                <c:pt idx="1458">
                  <c:v>1458</c:v>
                </c:pt>
                <c:pt idx="1459">
                  <c:v>1459</c:v>
                </c:pt>
                <c:pt idx="1460">
                  <c:v>1460</c:v>
                </c:pt>
                <c:pt idx="1461">
                  <c:v>1461</c:v>
                </c:pt>
                <c:pt idx="1462">
                  <c:v>1462</c:v>
                </c:pt>
                <c:pt idx="1463">
                  <c:v>1463</c:v>
                </c:pt>
                <c:pt idx="1464">
                  <c:v>1464</c:v>
                </c:pt>
                <c:pt idx="1465">
                  <c:v>1465</c:v>
                </c:pt>
                <c:pt idx="1466">
                  <c:v>1466</c:v>
                </c:pt>
                <c:pt idx="1467">
                  <c:v>1467</c:v>
                </c:pt>
                <c:pt idx="1468">
                  <c:v>1468</c:v>
                </c:pt>
                <c:pt idx="1469">
                  <c:v>1469</c:v>
                </c:pt>
                <c:pt idx="1470">
                  <c:v>1470</c:v>
                </c:pt>
                <c:pt idx="1471">
                  <c:v>1471</c:v>
                </c:pt>
                <c:pt idx="1472">
                  <c:v>1472</c:v>
                </c:pt>
                <c:pt idx="1473">
                  <c:v>1473</c:v>
                </c:pt>
                <c:pt idx="1474">
                  <c:v>1474</c:v>
                </c:pt>
                <c:pt idx="1475">
                  <c:v>1475</c:v>
                </c:pt>
                <c:pt idx="1476">
                  <c:v>1476</c:v>
                </c:pt>
                <c:pt idx="1477">
                  <c:v>1477</c:v>
                </c:pt>
                <c:pt idx="1478">
                  <c:v>1478</c:v>
                </c:pt>
                <c:pt idx="1479">
                  <c:v>1479</c:v>
                </c:pt>
                <c:pt idx="1480">
                  <c:v>1480</c:v>
                </c:pt>
                <c:pt idx="1481">
                  <c:v>1481</c:v>
                </c:pt>
                <c:pt idx="1482">
                  <c:v>1482</c:v>
                </c:pt>
                <c:pt idx="1483">
                  <c:v>1483</c:v>
                </c:pt>
                <c:pt idx="1484">
                  <c:v>1484</c:v>
                </c:pt>
                <c:pt idx="1485">
                  <c:v>1485</c:v>
                </c:pt>
                <c:pt idx="1486">
                  <c:v>1486</c:v>
                </c:pt>
                <c:pt idx="1487">
                  <c:v>1487</c:v>
                </c:pt>
                <c:pt idx="1488">
                  <c:v>1488</c:v>
                </c:pt>
                <c:pt idx="1489">
                  <c:v>1489</c:v>
                </c:pt>
                <c:pt idx="1490">
                  <c:v>1490</c:v>
                </c:pt>
                <c:pt idx="1491">
                  <c:v>1491</c:v>
                </c:pt>
                <c:pt idx="1492">
                  <c:v>1492</c:v>
                </c:pt>
                <c:pt idx="1493">
                  <c:v>1493</c:v>
                </c:pt>
                <c:pt idx="1494">
                  <c:v>1494</c:v>
                </c:pt>
                <c:pt idx="1495">
                  <c:v>1495</c:v>
                </c:pt>
                <c:pt idx="1496">
                  <c:v>1496</c:v>
                </c:pt>
                <c:pt idx="1497">
                  <c:v>1497</c:v>
                </c:pt>
                <c:pt idx="1498">
                  <c:v>1498</c:v>
                </c:pt>
                <c:pt idx="1499">
                  <c:v>1499</c:v>
                </c:pt>
                <c:pt idx="1500">
                  <c:v>1500</c:v>
                </c:pt>
                <c:pt idx="1501">
                  <c:v>1501</c:v>
                </c:pt>
                <c:pt idx="1502">
                  <c:v>1502</c:v>
                </c:pt>
                <c:pt idx="1503">
                  <c:v>1503</c:v>
                </c:pt>
                <c:pt idx="1504">
                  <c:v>1504</c:v>
                </c:pt>
                <c:pt idx="1505">
                  <c:v>1505</c:v>
                </c:pt>
                <c:pt idx="1506">
                  <c:v>1506</c:v>
                </c:pt>
                <c:pt idx="1507">
                  <c:v>1507</c:v>
                </c:pt>
                <c:pt idx="1508">
                  <c:v>1508</c:v>
                </c:pt>
                <c:pt idx="1509">
                  <c:v>1509</c:v>
                </c:pt>
                <c:pt idx="1510">
                  <c:v>1510</c:v>
                </c:pt>
                <c:pt idx="1511">
                  <c:v>1511</c:v>
                </c:pt>
                <c:pt idx="1512">
                  <c:v>1512</c:v>
                </c:pt>
                <c:pt idx="1513">
                  <c:v>1513</c:v>
                </c:pt>
                <c:pt idx="1514">
                  <c:v>1514</c:v>
                </c:pt>
                <c:pt idx="1515">
                  <c:v>1515</c:v>
                </c:pt>
                <c:pt idx="1516">
                  <c:v>1516</c:v>
                </c:pt>
                <c:pt idx="1517">
                  <c:v>1517</c:v>
                </c:pt>
                <c:pt idx="1518">
                  <c:v>1518</c:v>
                </c:pt>
                <c:pt idx="1519">
                  <c:v>1519</c:v>
                </c:pt>
                <c:pt idx="1520">
                  <c:v>1520</c:v>
                </c:pt>
                <c:pt idx="1521">
                  <c:v>1521</c:v>
                </c:pt>
                <c:pt idx="1522">
                  <c:v>1522</c:v>
                </c:pt>
                <c:pt idx="1523">
                  <c:v>1523</c:v>
                </c:pt>
                <c:pt idx="1524">
                  <c:v>1524</c:v>
                </c:pt>
                <c:pt idx="1525">
                  <c:v>1525</c:v>
                </c:pt>
                <c:pt idx="1526">
                  <c:v>1526</c:v>
                </c:pt>
                <c:pt idx="1527">
                  <c:v>1527</c:v>
                </c:pt>
                <c:pt idx="1528">
                  <c:v>1528</c:v>
                </c:pt>
                <c:pt idx="1529">
                  <c:v>1529</c:v>
                </c:pt>
                <c:pt idx="1530">
                  <c:v>1530</c:v>
                </c:pt>
                <c:pt idx="1531">
                  <c:v>1531</c:v>
                </c:pt>
                <c:pt idx="1532">
                  <c:v>1532</c:v>
                </c:pt>
                <c:pt idx="1533">
                  <c:v>1533</c:v>
                </c:pt>
                <c:pt idx="1534">
                  <c:v>1534</c:v>
                </c:pt>
                <c:pt idx="1535">
                  <c:v>1535</c:v>
                </c:pt>
                <c:pt idx="1536">
                  <c:v>1536</c:v>
                </c:pt>
                <c:pt idx="1537">
                  <c:v>1537</c:v>
                </c:pt>
                <c:pt idx="1538">
                  <c:v>1538</c:v>
                </c:pt>
                <c:pt idx="1539">
                  <c:v>1539</c:v>
                </c:pt>
                <c:pt idx="1540">
                  <c:v>1540</c:v>
                </c:pt>
                <c:pt idx="1541">
                  <c:v>1541</c:v>
                </c:pt>
                <c:pt idx="1542">
                  <c:v>1542</c:v>
                </c:pt>
                <c:pt idx="1543">
                  <c:v>1543</c:v>
                </c:pt>
                <c:pt idx="1544">
                  <c:v>1544</c:v>
                </c:pt>
                <c:pt idx="1545">
                  <c:v>1545</c:v>
                </c:pt>
                <c:pt idx="1546">
                  <c:v>1546</c:v>
                </c:pt>
                <c:pt idx="1547">
                  <c:v>1547</c:v>
                </c:pt>
                <c:pt idx="1548">
                  <c:v>1548</c:v>
                </c:pt>
                <c:pt idx="1549">
                  <c:v>1549</c:v>
                </c:pt>
                <c:pt idx="1550">
                  <c:v>1550</c:v>
                </c:pt>
                <c:pt idx="1551">
                  <c:v>1551</c:v>
                </c:pt>
                <c:pt idx="1552">
                  <c:v>1552</c:v>
                </c:pt>
                <c:pt idx="1553">
                  <c:v>1553</c:v>
                </c:pt>
                <c:pt idx="1554">
                  <c:v>1554</c:v>
                </c:pt>
                <c:pt idx="1555">
                  <c:v>1555</c:v>
                </c:pt>
                <c:pt idx="1556">
                  <c:v>1556</c:v>
                </c:pt>
                <c:pt idx="1557">
                  <c:v>1557</c:v>
                </c:pt>
                <c:pt idx="1558">
                  <c:v>1558</c:v>
                </c:pt>
                <c:pt idx="1559">
                  <c:v>1559</c:v>
                </c:pt>
                <c:pt idx="1560">
                  <c:v>1560</c:v>
                </c:pt>
                <c:pt idx="1561">
                  <c:v>1561</c:v>
                </c:pt>
                <c:pt idx="1562">
                  <c:v>1562</c:v>
                </c:pt>
                <c:pt idx="1563">
                  <c:v>1563</c:v>
                </c:pt>
                <c:pt idx="1564">
                  <c:v>1564</c:v>
                </c:pt>
                <c:pt idx="1565">
                  <c:v>1565</c:v>
                </c:pt>
                <c:pt idx="1566">
                  <c:v>1566</c:v>
                </c:pt>
                <c:pt idx="1567">
                  <c:v>1567</c:v>
                </c:pt>
                <c:pt idx="1568">
                  <c:v>1568</c:v>
                </c:pt>
                <c:pt idx="1569">
                  <c:v>1569</c:v>
                </c:pt>
                <c:pt idx="1570">
                  <c:v>1570</c:v>
                </c:pt>
                <c:pt idx="1571">
                  <c:v>1571</c:v>
                </c:pt>
                <c:pt idx="1572">
                  <c:v>1572</c:v>
                </c:pt>
                <c:pt idx="1573">
                  <c:v>1573</c:v>
                </c:pt>
                <c:pt idx="1574">
                  <c:v>1574</c:v>
                </c:pt>
                <c:pt idx="1575">
                  <c:v>1575</c:v>
                </c:pt>
                <c:pt idx="1576">
                  <c:v>1576</c:v>
                </c:pt>
                <c:pt idx="1577">
                  <c:v>1577</c:v>
                </c:pt>
                <c:pt idx="1578">
                  <c:v>1578</c:v>
                </c:pt>
                <c:pt idx="1579">
                  <c:v>1579</c:v>
                </c:pt>
                <c:pt idx="1580">
                  <c:v>1580</c:v>
                </c:pt>
                <c:pt idx="1581">
                  <c:v>1581</c:v>
                </c:pt>
                <c:pt idx="1582">
                  <c:v>1582</c:v>
                </c:pt>
                <c:pt idx="1583">
                  <c:v>1583</c:v>
                </c:pt>
                <c:pt idx="1584">
                  <c:v>1584</c:v>
                </c:pt>
                <c:pt idx="1585">
                  <c:v>1585</c:v>
                </c:pt>
                <c:pt idx="1586">
                  <c:v>1586</c:v>
                </c:pt>
                <c:pt idx="1587">
                  <c:v>1587</c:v>
                </c:pt>
                <c:pt idx="1588">
                  <c:v>1588</c:v>
                </c:pt>
                <c:pt idx="1589">
                  <c:v>1589</c:v>
                </c:pt>
                <c:pt idx="1590">
                  <c:v>1590</c:v>
                </c:pt>
                <c:pt idx="1591">
                  <c:v>1591</c:v>
                </c:pt>
                <c:pt idx="1592">
                  <c:v>1592</c:v>
                </c:pt>
                <c:pt idx="1593">
                  <c:v>1593</c:v>
                </c:pt>
                <c:pt idx="1594">
                  <c:v>1594</c:v>
                </c:pt>
                <c:pt idx="1595">
                  <c:v>1595</c:v>
                </c:pt>
                <c:pt idx="1596">
                  <c:v>1596</c:v>
                </c:pt>
                <c:pt idx="1597">
                  <c:v>1597</c:v>
                </c:pt>
                <c:pt idx="1598">
                  <c:v>1598</c:v>
                </c:pt>
                <c:pt idx="1599">
                  <c:v>1599</c:v>
                </c:pt>
                <c:pt idx="1600">
                  <c:v>1600</c:v>
                </c:pt>
                <c:pt idx="1601">
                  <c:v>1601</c:v>
                </c:pt>
                <c:pt idx="1602">
                  <c:v>1602</c:v>
                </c:pt>
                <c:pt idx="1603">
                  <c:v>1603</c:v>
                </c:pt>
                <c:pt idx="1604">
                  <c:v>1604</c:v>
                </c:pt>
                <c:pt idx="1605">
                  <c:v>1605</c:v>
                </c:pt>
                <c:pt idx="1606">
                  <c:v>1606</c:v>
                </c:pt>
                <c:pt idx="1607">
                  <c:v>1607</c:v>
                </c:pt>
                <c:pt idx="1608">
                  <c:v>1608</c:v>
                </c:pt>
                <c:pt idx="1609">
                  <c:v>1609</c:v>
                </c:pt>
                <c:pt idx="1610">
                  <c:v>1610</c:v>
                </c:pt>
                <c:pt idx="1611">
                  <c:v>1611</c:v>
                </c:pt>
                <c:pt idx="1612">
                  <c:v>1612</c:v>
                </c:pt>
                <c:pt idx="1613">
                  <c:v>1613</c:v>
                </c:pt>
                <c:pt idx="1614">
                  <c:v>1614</c:v>
                </c:pt>
                <c:pt idx="1615">
                  <c:v>1615</c:v>
                </c:pt>
                <c:pt idx="1616">
                  <c:v>1616</c:v>
                </c:pt>
                <c:pt idx="1617">
                  <c:v>1617</c:v>
                </c:pt>
                <c:pt idx="1618">
                  <c:v>1618</c:v>
                </c:pt>
                <c:pt idx="1619">
                  <c:v>1619</c:v>
                </c:pt>
                <c:pt idx="1620">
                  <c:v>1620</c:v>
                </c:pt>
                <c:pt idx="1621">
                  <c:v>1621</c:v>
                </c:pt>
                <c:pt idx="1622">
                  <c:v>1622</c:v>
                </c:pt>
                <c:pt idx="1623">
                  <c:v>1623</c:v>
                </c:pt>
                <c:pt idx="1624">
                  <c:v>1624</c:v>
                </c:pt>
                <c:pt idx="1625">
                  <c:v>1625</c:v>
                </c:pt>
                <c:pt idx="1626">
                  <c:v>1626</c:v>
                </c:pt>
                <c:pt idx="1627">
                  <c:v>1627</c:v>
                </c:pt>
                <c:pt idx="1628">
                  <c:v>1628</c:v>
                </c:pt>
                <c:pt idx="1629">
                  <c:v>1629</c:v>
                </c:pt>
                <c:pt idx="1630">
                  <c:v>1630</c:v>
                </c:pt>
                <c:pt idx="1631">
                  <c:v>1631</c:v>
                </c:pt>
                <c:pt idx="1632">
                  <c:v>1632</c:v>
                </c:pt>
                <c:pt idx="1633">
                  <c:v>1633</c:v>
                </c:pt>
                <c:pt idx="1634">
                  <c:v>1634</c:v>
                </c:pt>
                <c:pt idx="1635">
                  <c:v>1635</c:v>
                </c:pt>
                <c:pt idx="1636">
                  <c:v>1636</c:v>
                </c:pt>
                <c:pt idx="1637">
                  <c:v>1637</c:v>
                </c:pt>
                <c:pt idx="1638">
                  <c:v>1638</c:v>
                </c:pt>
                <c:pt idx="1639">
                  <c:v>1639</c:v>
                </c:pt>
                <c:pt idx="1640">
                  <c:v>1640</c:v>
                </c:pt>
                <c:pt idx="1641">
                  <c:v>1641</c:v>
                </c:pt>
                <c:pt idx="1642">
                  <c:v>1642</c:v>
                </c:pt>
                <c:pt idx="1643">
                  <c:v>1643</c:v>
                </c:pt>
                <c:pt idx="1644">
                  <c:v>1644</c:v>
                </c:pt>
                <c:pt idx="1645">
                  <c:v>1645</c:v>
                </c:pt>
                <c:pt idx="1646">
                  <c:v>1646</c:v>
                </c:pt>
                <c:pt idx="1647">
                  <c:v>1647</c:v>
                </c:pt>
                <c:pt idx="1648">
                  <c:v>1648</c:v>
                </c:pt>
                <c:pt idx="1649">
                  <c:v>1649</c:v>
                </c:pt>
                <c:pt idx="1650">
                  <c:v>1650</c:v>
                </c:pt>
                <c:pt idx="1651">
                  <c:v>1651</c:v>
                </c:pt>
                <c:pt idx="1652">
                  <c:v>1652</c:v>
                </c:pt>
                <c:pt idx="1653">
                  <c:v>1653</c:v>
                </c:pt>
                <c:pt idx="1654">
                  <c:v>1654</c:v>
                </c:pt>
                <c:pt idx="1655">
                  <c:v>1655</c:v>
                </c:pt>
                <c:pt idx="1656">
                  <c:v>1656</c:v>
                </c:pt>
                <c:pt idx="1657">
                  <c:v>1657</c:v>
                </c:pt>
                <c:pt idx="1658">
                  <c:v>1658</c:v>
                </c:pt>
                <c:pt idx="1659">
                  <c:v>1659</c:v>
                </c:pt>
                <c:pt idx="1660">
                  <c:v>1660</c:v>
                </c:pt>
                <c:pt idx="1661">
                  <c:v>1661</c:v>
                </c:pt>
                <c:pt idx="1662">
                  <c:v>1662</c:v>
                </c:pt>
                <c:pt idx="1663">
                  <c:v>1663</c:v>
                </c:pt>
                <c:pt idx="1664">
                  <c:v>1664</c:v>
                </c:pt>
                <c:pt idx="1665">
                  <c:v>1665</c:v>
                </c:pt>
                <c:pt idx="1666">
                  <c:v>1666</c:v>
                </c:pt>
                <c:pt idx="1667">
                  <c:v>1667</c:v>
                </c:pt>
                <c:pt idx="1668">
                  <c:v>1668</c:v>
                </c:pt>
                <c:pt idx="1669">
                  <c:v>1669</c:v>
                </c:pt>
                <c:pt idx="1670">
                  <c:v>1670</c:v>
                </c:pt>
                <c:pt idx="1671">
                  <c:v>1671</c:v>
                </c:pt>
                <c:pt idx="1672">
                  <c:v>1672</c:v>
                </c:pt>
                <c:pt idx="1673">
                  <c:v>1673</c:v>
                </c:pt>
                <c:pt idx="1674">
                  <c:v>1674</c:v>
                </c:pt>
                <c:pt idx="1675">
                  <c:v>1675</c:v>
                </c:pt>
                <c:pt idx="1676">
                  <c:v>1676</c:v>
                </c:pt>
                <c:pt idx="1677">
                  <c:v>1677</c:v>
                </c:pt>
                <c:pt idx="1678">
                  <c:v>1678</c:v>
                </c:pt>
                <c:pt idx="1679">
                  <c:v>1679</c:v>
                </c:pt>
                <c:pt idx="1680">
                  <c:v>1680</c:v>
                </c:pt>
                <c:pt idx="1681">
                  <c:v>1681</c:v>
                </c:pt>
                <c:pt idx="1682">
                  <c:v>1682</c:v>
                </c:pt>
                <c:pt idx="1683">
                  <c:v>1683</c:v>
                </c:pt>
                <c:pt idx="1684">
                  <c:v>1684</c:v>
                </c:pt>
                <c:pt idx="1685">
                  <c:v>1685</c:v>
                </c:pt>
                <c:pt idx="1686">
                  <c:v>1686</c:v>
                </c:pt>
                <c:pt idx="1687">
                  <c:v>1687</c:v>
                </c:pt>
                <c:pt idx="1688">
                  <c:v>1688</c:v>
                </c:pt>
                <c:pt idx="1689">
                  <c:v>1689</c:v>
                </c:pt>
                <c:pt idx="1690">
                  <c:v>1690</c:v>
                </c:pt>
                <c:pt idx="1691">
                  <c:v>1691</c:v>
                </c:pt>
                <c:pt idx="1692">
                  <c:v>1692</c:v>
                </c:pt>
                <c:pt idx="1693">
                  <c:v>1693</c:v>
                </c:pt>
                <c:pt idx="1694">
                  <c:v>1694</c:v>
                </c:pt>
                <c:pt idx="1695">
                  <c:v>1695</c:v>
                </c:pt>
                <c:pt idx="1696">
                  <c:v>1696</c:v>
                </c:pt>
                <c:pt idx="1697">
                  <c:v>1697</c:v>
                </c:pt>
                <c:pt idx="1698">
                  <c:v>1698</c:v>
                </c:pt>
                <c:pt idx="1699">
                  <c:v>1699</c:v>
                </c:pt>
                <c:pt idx="1700">
                  <c:v>1700</c:v>
                </c:pt>
                <c:pt idx="1701">
                  <c:v>1701</c:v>
                </c:pt>
                <c:pt idx="1702">
                  <c:v>1702</c:v>
                </c:pt>
                <c:pt idx="1703">
                  <c:v>1703</c:v>
                </c:pt>
                <c:pt idx="1704">
                  <c:v>1704</c:v>
                </c:pt>
                <c:pt idx="1705">
                  <c:v>1705</c:v>
                </c:pt>
                <c:pt idx="1706">
                  <c:v>1706</c:v>
                </c:pt>
                <c:pt idx="1707">
                  <c:v>1707</c:v>
                </c:pt>
                <c:pt idx="1708">
                  <c:v>1708</c:v>
                </c:pt>
                <c:pt idx="1709">
                  <c:v>1709</c:v>
                </c:pt>
                <c:pt idx="1710">
                  <c:v>1710</c:v>
                </c:pt>
                <c:pt idx="1711">
                  <c:v>1711</c:v>
                </c:pt>
                <c:pt idx="1712">
                  <c:v>1712</c:v>
                </c:pt>
                <c:pt idx="1713">
                  <c:v>1713</c:v>
                </c:pt>
                <c:pt idx="1714">
                  <c:v>1714</c:v>
                </c:pt>
                <c:pt idx="1715">
                  <c:v>1715</c:v>
                </c:pt>
                <c:pt idx="1716">
                  <c:v>1716</c:v>
                </c:pt>
                <c:pt idx="1717">
                  <c:v>1717</c:v>
                </c:pt>
                <c:pt idx="1718">
                  <c:v>1718</c:v>
                </c:pt>
                <c:pt idx="1719">
                  <c:v>1719</c:v>
                </c:pt>
                <c:pt idx="1720">
                  <c:v>1720</c:v>
                </c:pt>
                <c:pt idx="1721">
                  <c:v>1721</c:v>
                </c:pt>
                <c:pt idx="1722">
                  <c:v>1722</c:v>
                </c:pt>
                <c:pt idx="1723">
                  <c:v>1723</c:v>
                </c:pt>
                <c:pt idx="1724">
                  <c:v>1724</c:v>
                </c:pt>
                <c:pt idx="1725">
                  <c:v>1725</c:v>
                </c:pt>
                <c:pt idx="1726">
                  <c:v>1726</c:v>
                </c:pt>
                <c:pt idx="1727">
                  <c:v>1727</c:v>
                </c:pt>
                <c:pt idx="1728">
                  <c:v>1728</c:v>
                </c:pt>
                <c:pt idx="1729">
                  <c:v>1729</c:v>
                </c:pt>
                <c:pt idx="1730">
                  <c:v>1730</c:v>
                </c:pt>
                <c:pt idx="1731">
                  <c:v>1731</c:v>
                </c:pt>
                <c:pt idx="1732">
                  <c:v>1732</c:v>
                </c:pt>
                <c:pt idx="1733">
                  <c:v>1733</c:v>
                </c:pt>
                <c:pt idx="1734">
                  <c:v>1734</c:v>
                </c:pt>
                <c:pt idx="1735">
                  <c:v>1735</c:v>
                </c:pt>
                <c:pt idx="1736">
                  <c:v>1736</c:v>
                </c:pt>
                <c:pt idx="1737">
                  <c:v>1737</c:v>
                </c:pt>
                <c:pt idx="1738">
                  <c:v>1738</c:v>
                </c:pt>
                <c:pt idx="1739">
                  <c:v>1739</c:v>
                </c:pt>
                <c:pt idx="1740">
                  <c:v>1740</c:v>
                </c:pt>
                <c:pt idx="1741">
                  <c:v>1741</c:v>
                </c:pt>
                <c:pt idx="1742">
                  <c:v>1742</c:v>
                </c:pt>
                <c:pt idx="1743">
                  <c:v>1743</c:v>
                </c:pt>
                <c:pt idx="1744">
                  <c:v>1744</c:v>
                </c:pt>
                <c:pt idx="1745">
                  <c:v>1745</c:v>
                </c:pt>
                <c:pt idx="1746">
                  <c:v>1746</c:v>
                </c:pt>
                <c:pt idx="1747">
                  <c:v>1747</c:v>
                </c:pt>
                <c:pt idx="1748">
                  <c:v>1748</c:v>
                </c:pt>
                <c:pt idx="1749">
                  <c:v>1749</c:v>
                </c:pt>
                <c:pt idx="1750">
                  <c:v>1750</c:v>
                </c:pt>
                <c:pt idx="1751">
                  <c:v>1751</c:v>
                </c:pt>
                <c:pt idx="1752">
                  <c:v>1752</c:v>
                </c:pt>
                <c:pt idx="1753">
                  <c:v>1753</c:v>
                </c:pt>
                <c:pt idx="1754">
                  <c:v>1754</c:v>
                </c:pt>
                <c:pt idx="1755">
                  <c:v>1755</c:v>
                </c:pt>
                <c:pt idx="1756">
                  <c:v>1756</c:v>
                </c:pt>
                <c:pt idx="1757">
                  <c:v>1757</c:v>
                </c:pt>
                <c:pt idx="1758">
                  <c:v>1758</c:v>
                </c:pt>
                <c:pt idx="1759">
                  <c:v>1759</c:v>
                </c:pt>
                <c:pt idx="1760">
                  <c:v>1760</c:v>
                </c:pt>
                <c:pt idx="1761">
                  <c:v>1761</c:v>
                </c:pt>
                <c:pt idx="1762">
                  <c:v>1762</c:v>
                </c:pt>
                <c:pt idx="1763">
                  <c:v>1763</c:v>
                </c:pt>
                <c:pt idx="1764">
                  <c:v>1764</c:v>
                </c:pt>
                <c:pt idx="1765">
                  <c:v>1765</c:v>
                </c:pt>
                <c:pt idx="1766">
                  <c:v>1766</c:v>
                </c:pt>
                <c:pt idx="1767">
                  <c:v>1767</c:v>
                </c:pt>
                <c:pt idx="1768">
                  <c:v>1768</c:v>
                </c:pt>
                <c:pt idx="1769">
                  <c:v>1769</c:v>
                </c:pt>
                <c:pt idx="1770">
                  <c:v>1770</c:v>
                </c:pt>
                <c:pt idx="1771">
                  <c:v>1771</c:v>
                </c:pt>
                <c:pt idx="1772">
                  <c:v>1772</c:v>
                </c:pt>
                <c:pt idx="1773">
                  <c:v>1773</c:v>
                </c:pt>
                <c:pt idx="1774">
                  <c:v>1774</c:v>
                </c:pt>
                <c:pt idx="1775">
                  <c:v>1775</c:v>
                </c:pt>
                <c:pt idx="1776">
                  <c:v>1776</c:v>
                </c:pt>
                <c:pt idx="1777">
                  <c:v>1777</c:v>
                </c:pt>
                <c:pt idx="1778">
                  <c:v>1778</c:v>
                </c:pt>
                <c:pt idx="1779">
                  <c:v>1779</c:v>
                </c:pt>
                <c:pt idx="1780">
                  <c:v>1780</c:v>
                </c:pt>
                <c:pt idx="1781">
                  <c:v>1781</c:v>
                </c:pt>
                <c:pt idx="1782">
                  <c:v>1782</c:v>
                </c:pt>
                <c:pt idx="1783">
                  <c:v>1783</c:v>
                </c:pt>
                <c:pt idx="1784">
                  <c:v>1784</c:v>
                </c:pt>
                <c:pt idx="1785">
                  <c:v>1785</c:v>
                </c:pt>
                <c:pt idx="1786">
                  <c:v>1786</c:v>
                </c:pt>
                <c:pt idx="1787">
                  <c:v>1787</c:v>
                </c:pt>
                <c:pt idx="1788">
                  <c:v>1788</c:v>
                </c:pt>
                <c:pt idx="1789">
                  <c:v>1789</c:v>
                </c:pt>
                <c:pt idx="1790">
                  <c:v>1790</c:v>
                </c:pt>
                <c:pt idx="1791">
                  <c:v>1791</c:v>
                </c:pt>
                <c:pt idx="1792">
                  <c:v>1792</c:v>
                </c:pt>
                <c:pt idx="1793">
                  <c:v>1793</c:v>
                </c:pt>
                <c:pt idx="1794">
                  <c:v>1794</c:v>
                </c:pt>
                <c:pt idx="1795">
                  <c:v>1795</c:v>
                </c:pt>
                <c:pt idx="1796">
                  <c:v>1796</c:v>
                </c:pt>
                <c:pt idx="1797">
                  <c:v>1797</c:v>
                </c:pt>
                <c:pt idx="1798">
                  <c:v>1798</c:v>
                </c:pt>
                <c:pt idx="1799">
                  <c:v>1799</c:v>
                </c:pt>
                <c:pt idx="1800">
                  <c:v>1800</c:v>
                </c:pt>
                <c:pt idx="1801">
                  <c:v>1801</c:v>
                </c:pt>
                <c:pt idx="1802">
                  <c:v>1802</c:v>
                </c:pt>
                <c:pt idx="1803">
                  <c:v>1803</c:v>
                </c:pt>
                <c:pt idx="1804">
                  <c:v>1804</c:v>
                </c:pt>
                <c:pt idx="1805">
                  <c:v>1805</c:v>
                </c:pt>
                <c:pt idx="1806">
                  <c:v>1806</c:v>
                </c:pt>
                <c:pt idx="1807">
                  <c:v>1807</c:v>
                </c:pt>
                <c:pt idx="1808">
                  <c:v>1808</c:v>
                </c:pt>
                <c:pt idx="1809">
                  <c:v>1809</c:v>
                </c:pt>
                <c:pt idx="1810">
                  <c:v>1810</c:v>
                </c:pt>
                <c:pt idx="1811">
                  <c:v>1811</c:v>
                </c:pt>
                <c:pt idx="1812">
                  <c:v>1812</c:v>
                </c:pt>
                <c:pt idx="1813">
                  <c:v>1813</c:v>
                </c:pt>
                <c:pt idx="1814">
                  <c:v>1814</c:v>
                </c:pt>
                <c:pt idx="1815">
                  <c:v>1815</c:v>
                </c:pt>
                <c:pt idx="1816">
                  <c:v>1816</c:v>
                </c:pt>
                <c:pt idx="1817">
                  <c:v>1817</c:v>
                </c:pt>
                <c:pt idx="1818">
                  <c:v>1818</c:v>
                </c:pt>
                <c:pt idx="1819">
                  <c:v>1819</c:v>
                </c:pt>
                <c:pt idx="1820">
                  <c:v>1820</c:v>
                </c:pt>
                <c:pt idx="1821">
                  <c:v>1821</c:v>
                </c:pt>
                <c:pt idx="1822">
                  <c:v>1822</c:v>
                </c:pt>
                <c:pt idx="1823">
                  <c:v>1823</c:v>
                </c:pt>
                <c:pt idx="1824">
                  <c:v>1824</c:v>
                </c:pt>
                <c:pt idx="1825">
                  <c:v>1825</c:v>
                </c:pt>
                <c:pt idx="1826">
                  <c:v>1826</c:v>
                </c:pt>
                <c:pt idx="1827">
                  <c:v>1827</c:v>
                </c:pt>
                <c:pt idx="1828">
                  <c:v>1828</c:v>
                </c:pt>
                <c:pt idx="1829">
                  <c:v>1829</c:v>
                </c:pt>
                <c:pt idx="1830">
                  <c:v>1830</c:v>
                </c:pt>
                <c:pt idx="1831">
                  <c:v>1831</c:v>
                </c:pt>
                <c:pt idx="1832">
                  <c:v>1832</c:v>
                </c:pt>
                <c:pt idx="1833">
                  <c:v>1833</c:v>
                </c:pt>
                <c:pt idx="1834">
                  <c:v>1834</c:v>
                </c:pt>
                <c:pt idx="1835">
                  <c:v>1835</c:v>
                </c:pt>
                <c:pt idx="1836">
                  <c:v>1836</c:v>
                </c:pt>
                <c:pt idx="1837">
                  <c:v>1837</c:v>
                </c:pt>
                <c:pt idx="1838">
                  <c:v>1838</c:v>
                </c:pt>
                <c:pt idx="1839">
                  <c:v>1839</c:v>
                </c:pt>
                <c:pt idx="1840">
                  <c:v>1840</c:v>
                </c:pt>
                <c:pt idx="1841">
                  <c:v>1841</c:v>
                </c:pt>
                <c:pt idx="1842">
                  <c:v>1842</c:v>
                </c:pt>
                <c:pt idx="1843">
                  <c:v>1843</c:v>
                </c:pt>
                <c:pt idx="1844">
                  <c:v>1844</c:v>
                </c:pt>
                <c:pt idx="1845">
                  <c:v>1845</c:v>
                </c:pt>
                <c:pt idx="1846">
                  <c:v>1846</c:v>
                </c:pt>
                <c:pt idx="1847">
                  <c:v>1847</c:v>
                </c:pt>
                <c:pt idx="1848">
                  <c:v>1848</c:v>
                </c:pt>
                <c:pt idx="1849">
                  <c:v>1849</c:v>
                </c:pt>
                <c:pt idx="1850">
                  <c:v>1850</c:v>
                </c:pt>
                <c:pt idx="1851">
                  <c:v>1851</c:v>
                </c:pt>
                <c:pt idx="1852">
                  <c:v>1852</c:v>
                </c:pt>
                <c:pt idx="1853">
                  <c:v>1853</c:v>
                </c:pt>
                <c:pt idx="1854">
                  <c:v>1854</c:v>
                </c:pt>
                <c:pt idx="1855">
                  <c:v>1855</c:v>
                </c:pt>
                <c:pt idx="1856">
                  <c:v>1856</c:v>
                </c:pt>
                <c:pt idx="1857">
                  <c:v>1857</c:v>
                </c:pt>
                <c:pt idx="1858">
                  <c:v>1858</c:v>
                </c:pt>
                <c:pt idx="1859">
                  <c:v>1859</c:v>
                </c:pt>
                <c:pt idx="1860">
                  <c:v>1860</c:v>
                </c:pt>
                <c:pt idx="1861">
                  <c:v>1861</c:v>
                </c:pt>
                <c:pt idx="1862">
                  <c:v>1862</c:v>
                </c:pt>
                <c:pt idx="1863">
                  <c:v>1863</c:v>
                </c:pt>
                <c:pt idx="1864">
                  <c:v>1864</c:v>
                </c:pt>
                <c:pt idx="1865">
                  <c:v>1865</c:v>
                </c:pt>
                <c:pt idx="1866">
                  <c:v>1866</c:v>
                </c:pt>
                <c:pt idx="1867">
                  <c:v>1867</c:v>
                </c:pt>
                <c:pt idx="1868">
                  <c:v>1868</c:v>
                </c:pt>
                <c:pt idx="1869">
                  <c:v>1869</c:v>
                </c:pt>
                <c:pt idx="1870">
                  <c:v>1870</c:v>
                </c:pt>
                <c:pt idx="1871">
                  <c:v>1871</c:v>
                </c:pt>
                <c:pt idx="1872">
                  <c:v>1872</c:v>
                </c:pt>
                <c:pt idx="1873">
                  <c:v>1873</c:v>
                </c:pt>
                <c:pt idx="1874">
                  <c:v>1874</c:v>
                </c:pt>
                <c:pt idx="1875">
                  <c:v>1875</c:v>
                </c:pt>
                <c:pt idx="1876">
                  <c:v>1876</c:v>
                </c:pt>
                <c:pt idx="1877">
                  <c:v>1877</c:v>
                </c:pt>
                <c:pt idx="1878">
                  <c:v>1878</c:v>
                </c:pt>
                <c:pt idx="1879">
                  <c:v>1879</c:v>
                </c:pt>
                <c:pt idx="1880">
                  <c:v>1880</c:v>
                </c:pt>
                <c:pt idx="1881">
                  <c:v>1881</c:v>
                </c:pt>
                <c:pt idx="1882">
                  <c:v>1882</c:v>
                </c:pt>
                <c:pt idx="1883">
                  <c:v>1883</c:v>
                </c:pt>
                <c:pt idx="1884">
                  <c:v>1884</c:v>
                </c:pt>
                <c:pt idx="1885">
                  <c:v>1885</c:v>
                </c:pt>
                <c:pt idx="1886">
                  <c:v>1886</c:v>
                </c:pt>
                <c:pt idx="1887">
                  <c:v>1887</c:v>
                </c:pt>
                <c:pt idx="1888">
                  <c:v>1888</c:v>
                </c:pt>
                <c:pt idx="1889">
                  <c:v>1889</c:v>
                </c:pt>
                <c:pt idx="1890">
                  <c:v>1890</c:v>
                </c:pt>
                <c:pt idx="1891">
                  <c:v>1891</c:v>
                </c:pt>
                <c:pt idx="1892">
                  <c:v>1892</c:v>
                </c:pt>
                <c:pt idx="1893">
                  <c:v>1893</c:v>
                </c:pt>
                <c:pt idx="1894">
                  <c:v>1894</c:v>
                </c:pt>
                <c:pt idx="1895">
                  <c:v>1895</c:v>
                </c:pt>
                <c:pt idx="1896">
                  <c:v>1896</c:v>
                </c:pt>
                <c:pt idx="1897">
                  <c:v>1897</c:v>
                </c:pt>
                <c:pt idx="1898">
                  <c:v>1898</c:v>
                </c:pt>
                <c:pt idx="1899">
                  <c:v>1899</c:v>
                </c:pt>
                <c:pt idx="1900">
                  <c:v>1900</c:v>
                </c:pt>
                <c:pt idx="1901">
                  <c:v>1901</c:v>
                </c:pt>
                <c:pt idx="1902">
                  <c:v>1902</c:v>
                </c:pt>
                <c:pt idx="1903">
                  <c:v>1903</c:v>
                </c:pt>
                <c:pt idx="1904">
                  <c:v>1904</c:v>
                </c:pt>
                <c:pt idx="1905">
                  <c:v>1905</c:v>
                </c:pt>
                <c:pt idx="1906">
                  <c:v>1906</c:v>
                </c:pt>
                <c:pt idx="1907">
                  <c:v>1907</c:v>
                </c:pt>
                <c:pt idx="1908">
                  <c:v>1908</c:v>
                </c:pt>
                <c:pt idx="1909">
                  <c:v>1909</c:v>
                </c:pt>
                <c:pt idx="1910">
                  <c:v>1910</c:v>
                </c:pt>
                <c:pt idx="1911">
                  <c:v>1911</c:v>
                </c:pt>
                <c:pt idx="1912">
                  <c:v>1912</c:v>
                </c:pt>
                <c:pt idx="1913">
                  <c:v>1913</c:v>
                </c:pt>
                <c:pt idx="1914">
                  <c:v>1914</c:v>
                </c:pt>
                <c:pt idx="1915">
                  <c:v>1915</c:v>
                </c:pt>
                <c:pt idx="1916">
                  <c:v>1916</c:v>
                </c:pt>
                <c:pt idx="1917">
                  <c:v>1917</c:v>
                </c:pt>
                <c:pt idx="1918">
                  <c:v>1918</c:v>
                </c:pt>
                <c:pt idx="1919">
                  <c:v>1919</c:v>
                </c:pt>
                <c:pt idx="1920">
                  <c:v>1920</c:v>
                </c:pt>
                <c:pt idx="1921">
                  <c:v>1921</c:v>
                </c:pt>
                <c:pt idx="1922">
                  <c:v>1922</c:v>
                </c:pt>
                <c:pt idx="1923">
                  <c:v>1923</c:v>
                </c:pt>
                <c:pt idx="1924">
                  <c:v>1924</c:v>
                </c:pt>
                <c:pt idx="1925">
                  <c:v>1925</c:v>
                </c:pt>
                <c:pt idx="1926">
                  <c:v>1926</c:v>
                </c:pt>
                <c:pt idx="1927">
                  <c:v>1927</c:v>
                </c:pt>
                <c:pt idx="1928">
                  <c:v>1928</c:v>
                </c:pt>
                <c:pt idx="1929">
                  <c:v>1929</c:v>
                </c:pt>
                <c:pt idx="1930">
                  <c:v>1930</c:v>
                </c:pt>
                <c:pt idx="1931">
                  <c:v>1931</c:v>
                </c:pt>
                <c:pt idx="1932">
                  <c:v>1932</c:v>
                </c:pt>
                <c:pt idx="1933">
                  <c:v>1933</c:v>
                </c:pt>
                <c:pt idx="1934">
                  <c:v>1934</c:v>
                </c:pt>
                <c:pt idx="1935">
                  <c:v>1935</c:v>
                </c:pt>
                <c:pt idx="1936">
                  <c:v>1936</c:v>
                </c:pt>
                <c:pt idx="1937">
                  <c:v>1937</c:v>
                </c:pt>
                <c:pt idx="1938">
                  <c:v>1938</c:v>
                </c:pt>
                <c:pt idx="1939">
                  <c:v>1939</c:v>
                </c:pt>
                <c:pt idx="1940">
                  <c:v>1940</c:v>
                </c:pt>
                <c:pt idx="1941">
                  <c:v>1941</c:v>
                </c:pt>
                <c:pt idx="1942">
                  <c:v>1942</c:v>
                </c:pt>
                <c:pt idx="1943">
                  <c:v>1943</c:v>
                </c:pt>
                <c:pt idx="1944">
                  <c:v>1944</c:v>
                </c:pt>
                <c:pt idx="1945">
                  <c:v>1945</c:v>
                </c:pt>
                <c:pt idx="1946">
                  <c:v>1946</c:v>
                </c:pt>
                <c:pt idx="1947">
                  <c:v>1947</c:v>
                </c:pt>
                <c:pt idx="1948">
                  <c:v>1948</c:v>
                </c:pt>
                <c:pt idx="1949">
                  <c:v>1949</c:v>
                </c:pt>
                <c:pt idx="1950">
                  <c:v>1950</c:v>
                </c:pt>
                <c:pt idx="1951">
                  <c:v>1951</c:v>
                </c:pt>
                <c:pt idx="1952">
                  <c:v>1952</c:v>
                </c:pt>
                <c:pt idx="1953">
                  <c:v>1953</c:v>
                </c:pt>
                <c:pt idx="1954">
                  <c:v>1954</c:v>
                </c:pt>
                <c:pt idx="1955">
                  <c:v>1955</c:v>
                </c:pt>
                <c:pt idx="1956">
                  <c:v>1956</c:v>
                </c:pt>
                <c:pt idx="1957">
                  <c:v>1957</c:v>
                </c:pt>
                <c:pt idx="1958">
                  <c:v>1958</c:v>
                </c:pt>
                <c:pt idx="1959">
                  <c:v>1959</c:v>
                </c:pt>
                <c:pt idx="1960">
                  <c:v>1960</c:v>
                </c:pt>
                <c:pt idx="1961">
                  <c:v>1961</c:v>
                </c:pt>
                <c:pt idx="1962">
                  <c:v>1962</c:v>
                </c:pt>
                <c:pt idx="1963">
                  <c:v>1963</c:v>
                </c:pt>
                <c:pt idx="1964">
                  <c:v>1964</c:v>
                </c:pt>
                <c:pt idx="1965">
                  <c:v>1965</c:v>
                </c:pt>
                <c:pt idx="1966">
                  <c:v>1966</c:v>
                </c:pt>
                <c:pt idx="1967">
                  <c:v>1967</c:v>
                </c:pt>
                <c:pt idx="1968">
                  <c:v>1968</c:v>
                </c:pt>
                <c:pt idx="1969">
                  <c:v>1969</c:v>
                </c:pt>
                <c:pt idx="1970">
                  <c:v>1970</c:v>
                </c:pt>
                <c:pt idx="1971">
                  <c:v>1971</c:v>
                </c:pt>
                <c:pt idx="1972">
                  <c:v>1972</c:v>
                </c:pt>
                <c:pt idx="1973">
                  <c:v>1973</c:v>
                </c:pt>
                <c:pt idx="1974">
                  <c:v>1974</c:v>
                </c:pt>
                <c:pt idx="1975">
                  <c:v>1975</c:v>
                </c:pt>
                <c:pt idx="1976">
                  <c:v>1976</c:v>
                </c:pt>
                <c:pt idx="1977">
                  <c:v>1977</c:v>
                </c:pt>
                <c:pt idx="1978">
                  <c:v>1978</c:v>
                </c:pt>
                <c:pt idx="1979">
                  <c:v>1979</c:v>
                </c:pt>
                <c:pt idx="1980">
                  <c:v>1980</c:v>
                </c:pt>
                <c:pt idx="1981">
                  <c:v>1981</c:v>
                </c:pt>
                <c:pt idx="1982">
                  <c:v>1982</c:v>
                </c:pt>
                <c:pt idx="1983">
                  <c:v>1983</c:v>
                </c:pt>
                <c:pt idx="1984">
                  <c:v>1984</c:v>
                </c:pt>
                <c:pt idx="1985">
                  <c:v>1985</c:v>
                </c:pt>
                <c:pt idx="1986">
                  <c:v>1986</c:v>
                </c:pt>
                <c:pt idx="1987">
                  <c:v>1987</c:v>
                </c:pt>
                <c:pt idx="1988">
                  <c:v>1988</c:v>
                </c:pt>
                <c:pt idx="1989">
                  <c:v>1989</c:v>
                </c:pt>
                <c:pt idx="1990">
                  <c:v>1990</c:v>
                </c:pt>
                <c:pt idx="1991">
                  <c:v>1991</c:v>
                </c:pt>
                <c:pt idx="1992">
                  <c:v>1992</c:v>
                </c:pt>
                <c:pt idx="1993">
                  <c:v>1993</c:v>
                </c:pt>
                <c:pt idx="1994">
                  <c:v>1994</c:v>
                </c:pt>
                <c:pt idx="1995">
                  <c:v>1995</c:v>
                </c:pt>
                <c:pt idx="1996">
                  <c:v>1996</c:v>
                </c:pt>
                <c:pt idx="1997">
                  <c:v>1997</c:v>
                </c:pt>
                <c:pt idx="1998">
                  <c:v>1998</c:v>
                </c:pt>
                <c:pt idx="1999">
                  <c:v>1999</c:v>
                </c:pt>
                <c:pt idx="2000">
                  <c:v>2000</c:v>
                </c:pt>
              </c:numCache>
            </c:numRef>
          </c:xVal>
          <c:yVal>
            <c:numRef>
              <c:f>'Fitting Equation 1'!$M$9:$M$2009</c:f>
              <c:numCache>
                <c:formatCode>0.0000</c:formatCode>
                <c:ptCount val="2001"/>
                <c:pt idx="0">
                  <c:v>8.994092395255654E-2</c:v>
                </c:pt>
                <c:pt idx="1">
                  <c:v>8.9115410837315279E-2</c:v>
                </c:pt>
                <c:pt idx="2">
                  <c:v>8.8301211108222297E-2</c:v>
                </c:pt>
                <c:pt idx="3">
                  <c:v>8.7498118977396372E-2</c:v>
                </c:pt>
                <c:pt idx="4">
                  <c:v>8.6705933314809594E-2</c:v>
                </c:pt>
                <c:pt idx="5">
                  <c:v>8.5924457522345218E-2</c:v>
                </c:pt>
                <c:pt idx="6">
                  <c:v>8.515349941181069E-2</c:v>
                </c:pt>
                <c:pt idx="7">
                  <c:v>8.4392871086764132E-2</c:v>
                </c:pt>
                <c:pt idx="8">
                  <c:v>8.3642388828019415E-2</c:v>
                </c:pt>
                <c:pt idx="9">
                  <c:v>8.2901872982698452E-2</c:v>
                </c:pt>
                <c:pt idx="10">
                  <c:v>8.2171147856706594E-2</c:v>
                </c:pt>
                <c:pt idx="11">
                  <c:v>8.1450041610510338E-2</c:v>
                </c:pt>
                <c:pt idx="12">
                  <c:v>8.0738386158102457E-2</c:v>
                </c:pt>
                <c:pt idx="13">
                  <c:v>8.0036017069043244E-2</c:v>
                </c:pt>
                <c:pt idx="14">
                  <c:v>7.9342773473471392E-2</c:v>
                </c:pt>
                <c:pt idx="15">
                  <c:v>7.8658497969982005E-2</c:v>
                </c:pt>
                <c:pt idx="16">
                  <c:v>7.7983036536273753E-2</c:v>
                </c:pt>
                <c:pt idx="17">
                  <c:v>7.7316238442469626E-2</c:v>
                </c:pt>
                <c:pt idx="18">
                  <c:v>7.6657956167020883E-2</c:v>
                </c:pt>
                <c:pt idx="19">
                  <c:v>7.6008045315106257E-2</c:v>
                </c:pt>
                <c:pt idx="20">
                  <c:v>7.536636453944251E-2</c:v>
                </c:pt>
                <c:pt idx="21">
                  <c:v>7.4732775463424786E-2</c:v>
                </c:pt>
                <c:pt idx="22">
                  <c:v>7.4107142606519044E-2</c:v>
                </c:pt>
                <c:pt idx="23">
                  <c:v>7.3489333311831495E-2</c:v>
                </c:pt>
                <c:pt idx="24">
                  <c:v>7.2879217675782551E-2</c:v>
                </c:pt>
                <c:pt idx="25">
                  <c:v>7.2276668479815925E-2</c:v>
                </c:pt>
                <c:pt idx="26">
                  <c:v>7.1681561124075477E-2</c:v>
                </c:pt>
                <c:pt idx="27">
                  <c:v>7.1093773562985949E-2</c:v>
                </c:pt>
                <c:pt idx="28">
                  <c:v>7.0513186242674497E-2</c:v>
                </c:pt>
                <c:pt idx="29">
                  <c:v>6.9939682040173951E-2</c:v>
                </c:pt>
                <c:pt idx="30">
                  <c:v>6.9373146204349478E-2</c:v>
                </c:pt>
                <c:pt idx="31">
                  <c:v>6.8813466298493497E-2</c:v>
                </c:pt>
                <c:pt idx="32">
                  <c:v>6.8260532144534883E-2</c:v>
                </c:pt>
                <c:pt idx="33">
                  <c:v>6.7714235768810832E-2</c:v>
                </c:pt>
                <c:pt idx="34">
                  <c:v>6.717447134935188E-2</c:v>
                </c:pt>
                <c:pt idx="35">
                  <c:v>6.6641135164631521E-2</c:v>
                </c:pt>
                <c:pt idx="36">
                  <c:v>6.6114125543734581E-2</c:v>
                </c:pt>
                <c:pt idx="37">
                  <c:v>6.5593342817899233E-2</c:v>
                </c:pt>
                <c:pt idx="38">
                  <c:v>6.5078689273389792E-2</c:v>
                </c:pt>
                <c:pt idx="39">
                  <c:v>6.4570069105658739E-2</c:v>
                </c:pt>
                <c:pt idx="40">
                  <c:v>6.4067388374757547E-2</c:v>
                </c:pt>
                <c:pt idx="41">
                  <c:v>6.3570554961957793E-2</c:v>
                </c:pt>
                <c:pt idx="42">
                  <c:v>6.3079478527545196E-2</c:v>
                </c:pt>
                <c:pt idx="43">
                  <c:v>6.2594070469750199E-2</c:v>
                </c:pt>
                <c:pt idx="44">
                  <c:v>6.2114243884780707E-2</c:v>
                </c:pt>
                <c:pt idx="45">
                  <c:v>6.1639913527922689E-2</c:v>
                </c:pt>
                <c:pt idx="46">
                  <c:v>6.1170995775676841E-2</c:v>
                </c:pt>
                <c:pt idx="47">
                  <c:v>6.0707408588899343E-2</c:v>
                </c:pt>
                <c:pt idx="48">
                  <c:v>6.0249071476916709E-2</c:v>
                </c:pt>
                <c:pt idx="49">
                  <c:v>5.9795905462585244E-2</c:v>
                </c:pt>
                <c:pt idx="50">
                  <c:v>5.9347833048267025E-2</c:v>
                </c:pt>
                <c:pt idx="51">
                  <c:v>5.8904778182694691E-2</c:v>
                </c:pt>
                <c:pt idx="52">
                  <c:v>5.846666622869888E-2</c:v>
                </c:pt>
                <c:pt idx="53">
                  <c:v>5.8033423931772736E-2</c:v>
                </c:pt>
                <c:pt idx="54">
                  <c:v>5.7604979389448599E-2</c:v>
                </c:pt>
                <c:pt idx="55">
                  <c:v>5.7181262021463036E-2</c:v>
                </c:pt>
                <c:pt idx="56">
                  <c:v>5.676220254068727E-2</c:v>
                </c:pt>
                <c:pt idx="57">
                  <c:v>5.6347732924800359E-2</c:v>
                </c:pt>
                <c:pt idx="58">
                  <c:v>5.5937786388683838E-2</c:v>
                </c:pt>
                <c:pt idx="59">
                  <c:v>5.553229735751667E-2</c:v>
                </c:pt>
                <c:pt idx="60">
                  <c:v>5.5131201440550219E-2</c:v>
                </c:pt>
                <c:pt idx="61">
                  <c:v>5.4734435405544027E-2</c:v>
                </c:pt>
                <c:pt idx="62">
                  <c:v>5.4341937153843077E-2</c:v>
                </c:pt>
                <c:pt idx="63">
                  <c:v>5.3953645696078217E-2</c:v>
                </c:pt>
                <c:pt idx="64">
                  <c:v>5.3569501128472433E-2</c:v>
                </c:pt>
                <c:pt idx="65">
                  <c:v>5.3189444609735154E-2</c:v>
                </c:pt>
                <c:pt idx="66">
                  <c:v>5.2813418338528456E-2</c:v>
                </c:pt>
                <c:pt idx="67">
                  <c:v>5.2441365531488766E-2</c:v>
                </c:pt>
                <c:pt idx="68">
                  <c:v>5.2073230401788594E-2</c:v>
                </c:pt>
                <c:pt idx="69">
                  <c:v>5.1708958138223196E-2</c:v>
                </c:pt>
                <c:pt idx="70">
                  <c:v>5.1348494884807465E-2</c:v>
                </c:pt>
                <c:pt idx="71">
                  <c:v>5.0991787720868806E-2</c:v>
                </c:pt>
                <c:pt idx="72">
                  <c:v>5.0638784641622511E-2</c:v>
                </c:pt>
                <c:pt idx="73">
                  <c:v>5.0289434539216069E-2</c:v>
                </c:pt>
                <c:pt idx="74">
                  <c:v>4.9943687184229521E-2</c:v>
                </c:pt>
                <c:pt idx="75">
                  <c:v>4.9601493207619661E-2</c:v>
                </c:pt>
                <c:pt idx="76">
                  <c:v>4.9262804083095552E-2</c:v>
                </c:pt>
                <c:pt idx="77">
                  <c:v>4.8927572109913872E-2</c:v>
                </c:pt>
                <c:pt idx="78">
                  <c:v>4.8595750396082708E-2</c:v>
                </c:pt>
                <c:pt idx="79">
                  <c:v>4.8267292841962503E-2</c:v>
                </c:pt>
                <c:pt idx="80">
                  <c:v>4.79421541242539E-2</c:v>
                </c:pt>
                <c:pt idx="81">
                  <c:v>4.7620289680361617E-2</c:v>
                </c:pt>
                <c:pt idx="82">
                  <c:v>4.7301655693124521E-2</c:v>
                </c:pt>
                <c:pt idx="83">
                  <c:v>4.6986209075902272E-2</c:v>
                </c:pt>
                <c:pt idx="84">
                  <c:v>4.6673907458008763E-2</c:v>
                </c:pt>
                <c:pt idx="85">
                  <c:v>4.636470917048327E-2</c:v>
                </c:pt>
                <c:pt idx="86">
                  <c:v>4.6058573232190599E-2</c:v>
                </c:pt>
                <c:pt idx="87">
                  <c:v>4.5755459336241165E-2</c:v>
                </c:pt>
                <c:pt idx="88">
                  <c:v>4.5455327836723063E-2</c:v>
                </c:pt>
                <c:pt idx="89">
                  <c:v>4.5158139735737617E-2</c:v>
                </c:pt>
                <c:pt idx="90">
                  <c:v>4.4863856670730624E-2</c:v>
                </c:pt>
                <c:pt idx="91">
                  <c:v>4.4572440902111682E-2</c:v>
                </c:pt>
                <c:pt idx="92">
                  <c:v>4.4283855301154071E-2</c:v>
                </c:pt>
                <c:pt idx="93">
                  <c:v>4.3998063338167796E-2</c:v>
                </c:pt>
                <c:pt idx="94">
                  <c:v>4.3715029070939222E-2</c:v>
                </c:pt>
                <c:pt idx="95">
                  <c:v>4.3434717133429765E-2</c:v>
                </c:pt>
                <c:pt idx="96">
                  <c:v>4.3157092724727751E-2</c:v>
                </c:pt>
                <c:pt idx="97">
                  <c:v>4.2882121598246462E-2</c:v>
                </c:pt>
                <c:pt idx="98">
                  <c:v>4.2609770051162288E-2</c:v>
                </c:pt>
                <c:pt idx="99">
                  <c:v>4.2340004914087064E-2</c:v>
                </c:pt>
                <c:pt idx="100">
                  <c:v>4.2072793540968351E-2</c:v>
                </c:pt>
                <c:pt idx="101">
                  <c:v>4.1808103799212216E-2</c:v>
                </c:pt>
                <c:pt idx="102">
                  <c:v>4.1545904060022815E-2</c:v>
                </c:pt>
                <c:pt idx="103">
                  <c:v>4.1286163188953319E-2</c:v>
                </c:pt>
                <c:pt idx="104">
                  <c:v>4.1028850536662928E-2</c:v>
                </c:pt>
                <c:pt idx="105">
                  <c:v>4.0773935929875042E-2</c:v>
                </c:pt>
                <c:pt idx="106">
                  <c:v>4.0521389662531181E-2</c:v>
                </c:pt>
                <c:pt idx="107">
                  <c:v>4.0271182487136348E-2</c:v>
                </c:pt>
                <c:pt idx="108">
                  <c:v>4.0023285606290669E-2</c:v>
                </c:pt>
                <c:pt idx="109">
                  <c:v>3.9777670664402992E-2</c:v>
                </c:pt>
                <c:pt idx="110">
                  <c:v>3.9534309739581955E-2</c:v>
                </c:pt>
                <c:pt idx="111">
                  <c:v>3.9293175335700085E-2</c:v>
                </c:pt>
                <c:pt idx="112">
                  <c:v>3.905424037462684E-2</c:v>
                </c:pt>
                <c:pt idx="113">
                  <c:v>3.8817478188626443E-2</c:v>
                </c:pt>
                <c:pt idx="114">
                  <c:v>3.8582862512916587E-2</c:v>
                </c:pt>
                <c:pt idx="115">
                  <c:v>3.8350367478383926E-2</c:v>
                </c:pt>
                <c:pt idx="116">
                  <c:v>3.8119967604452992E-2</c:v>
                </c:pt>
                <c:pt idx="117">
                  <c:v>3.7891637792104291E-2</c:v>
                </c:pt>
                <c:pt idx="118">
                  <c:v>3.766535331703863E-2</c:v>
                </c:pt>
                <c:pt idx="119">
                  <c:v>3.7441089822983713E-2</c:v>
                </c:pt>
                <c:pt idx="120">
                  <c:v>3.7218823315139829E-2</c:v>
                </c:pt>
                <c:pt idx="121">
                  <c:v>3.6998530153761429E-2</c:v>
                </c:pt>
                <c:pt idx="122">
                  <c:v>3.678018704787113E-2</c:v>
                </c:pt>
                <c:pt idx="123">
                  <c:v>3.6563771049103237E-2</c:v>
                </c:pt>
                <c:pt idx="124">
                  <c:v>3.6349259545673744E-2</c:v>
                </c:pt>
                <c:pt idx="125">
                  <c:v>3.6136630256473651E-2</c:v>
                </c:pt>
                <c:pt idx="126">
                  <c:v>3.5925861225282983E-2</c:v>
                </c:pt>
                <c:pt idx="127">
                  <c:v>3.5716930815102542E-2</c:v>
                </c:pt>
                <c:pt idx="128">
                  <c:v>3.5509817702600623E-2</c:v>
                </c:pt>
                <c:pt idx="129">
                  <c:v>3.5304500872672256E-2</c:v>
                </c:pt>
                <c:pt idx="130">
                  <c:v>3.5100959613108142E-2</c:v>
                </c:pt>
                <c:pt idx="131">
                  <c:v>3.4899173509370801E-2</c:v>
                </c:pt>
                <c:pt idx="132">
                  <c:v>3.4699122439475677E-2</c:v>
                </c:pt>
                <c:pt idx="133">
                  <c:v>3.4500786568974519E-2</c:v>
                </c:pt>
                <c:pt idx="134">
                  <c:v>3.4304146346038858E-2</c:v>
                </c:pt>
                <c:pt idx="135">
                  <c:v>3.4109182496641396E-2</c:v>
                </c:pt>
                <c:pt idx="136">
                  <c:v>3.3915876019832751E-2</c:v>
                </c:pt>
                <c:pt idx="137">
                  <c:v>3.3724208183111878E-2</c:v>
                </c:pt>
                <c:pt idx="138">
                  <c:v>3.3534160517887615E-2</c:v>
                </c:pt>
                <c:pt idx="139">
                  <c:v>3.3345714815029549E-2</c:v>
                </c:pt>
                <c:pt idx="140">
                  <c:v>3.3158853120506218E-2</c:v>
                </c:pt>
                <c:pt idx="141">
                  <c:v>3.2973557731108508E-2</c:v>
                </c:pt>
                <c:pt idx="142">
                  <c:v>3.2789811190256479E-2</c:v>
                </c:pt>
                <c:pt idx="143">
                  <c:v>3.2607596283887874E-2</c:v>
                </c:pt>
                <c:pt idx="144">
                  <c:v>3.2426896036426171E-2</c:v>
                </c:pt>
                <c:pt idx="145">
                  <c:v>3.2247693706826841E-2</c:v>
                </c:pt>
                <c:pt idx="146">
                  <c:v>3.206997278469962E-2</c:v>
                </c:pt>
                <c:pt idx="147">
                  <c:v>3.1893716986505623E-2</c:v>
                </c:pt>
                <c:pt idx="148">
                  <c:v>3.1718910251827215E-2</c:v>
                </c:pt>
                <c:pt idx="149">
                  <c:v>3.1545536739709418E-2</c:v>
                </c:pt>
                <c:pt idx="150">
                  <c:v>3.1373580825070885E-2</c:v>
                </c:pt>
                <c:pt idx="151">
                  <c:v>3.1203027095183449E-2</c:v>
                </c:pt>
                <c:pt idx="152">
                  <c:v>3.1033860346218196E-2</c:v>
                </c:pt>
                <c:pt idx="153">
                  <c:v>3.0866065579857088E-2</c:v>
                </c:pt>
                <c:pt idx="154">
                  <c:v>3.069962799996849E-2</c:v>
                </c:pt>
                <c:pt idx="155">
                  <c:v>3.0534533009345173E-2</c:v>
                </c:pt>
                <c:pt idx="156">
                  <c:v>3.0370766206503752E-2</c:v>
                </c:pt>
                <c:pt idx="157">
                  <c:v>3.0208313382543799E-2</c:v>
                </c:pt>
                <c:pt idx="158">
                  <c:v>3.0047160518065781E-2</c:v>
                </c:pt>
                <c:pt idx="159">
                  <c:v>2.9887293780146321E-2</c:v>
                </c:pt>
                <c:pt idx="160">
                  <c:v>2.9728699519369697E-2</c:v>
                </c:pt>
                <c:pt idx="161">
                  <c:v>2.9571364266914178E-2</c:v>
                </c:pt>
                <c:pt idx="162">
                  <c:v>2.9415274731692392E-2</c:v>
                </c:pt>
                <c:pt idx="163">
                  <c:v>2.9260417797544194E-2</c:v>
                </c:pt>
                <c:pt idx="164">
                  <c:v>2.9106780520481264E-2</c:v>
                </c:pt>
                <c:pt idx="165">
                  <c:v>2.8954350125982155E-2</c:v>
                </c:pt>
                <c:pt idx="166">
                  <c:v>2.8803114006336731E-2</c:v>
                </c:pt>
                <c:pt idx="167">
                  <c:v>2.8653059718039178E-2</c:v>
                </c:pt>
                <c:pt idx="168">
                  <c:v>2.8504174979228247E-2</c:v>
                </c:pt>
                <c:pt idx="169">
                  <c:v>2.8356447667174049E-2</c:v>
                </c:pt>
                <c:pt idx="170">
                  <c:v>2.8209865815810298E-2</c:v>
                </c:pt>
                <c:pt idx="171">
                  <c:v>2.8064417613311087E-2</c:v>
                </c:pt>
                <c:pt idx="172">
                  <c:v>2.7920091399711196E-2</c:v>
                </c:pt>
                <c:pt idx="173">
                  <c:v>2.7776875664569298E-2</c:v>
                </c:pt>
                <c:pt idx="174">
                  <c:v>2.7634759044672826E-2</c:v>
                </c:pt>
                <c:pt idx="175">
                  <c:v>2.7493730321783934E-2</c:v>
                </c:pt>
                <c:pt idx="176">
                  <c:v>2.7353778420425655E-2</c:v>
                </c:pt>
                <c:pt idx="177">
                  <c:v>2.7214892405707253E-2</c:v>
                </c:pt>
                <c:pt idx="178">
                  <c:v>2.707706148118829E-2</c:v>
                </c:pt>
                <c:pt idx="179">
                  <c:v>2.6940274986780335E-2</c:v>
                </c:pt>
                <c:pt idx="180">
                  <c:v>2.6804522396685751E-2</c:v>
                </c:pt>
                <c:pt idx="181">
                  <c:v>2.6669793317372709E-2</c:v>
                </c:pt>
                <c:pt idx="182">
                  <c:v>2.6536077485585747E-2</c:v>
                </c:pt>
                <c:pt idx="183">
                  <c:v>2.6403364766391189E-2</c:v>
                </c:pt>
                <c:pt idx="184">
                  <c:v>2.6271645151256576E-2</c:v>
                </c:pt>
                <c:pt idx="185">
                  <c:v>2.6140908756163695E-2</c:v>
                </c:pt>
                <c:pt idx="186">
                  <c:v>2.6011145819754295E-2</c:v>
                </c:pt>
                <c:pt idx="187">
                  <c:v>2.5882346701507998E-2</c:v>
                </c:pt>
                <c:pt idx="188">
                  <c:v>2.5754501879951621E-2</c:v>
                </c:pt>
                <c:pt idx="189">
                  <c:v>2.5627601950899526E-2</c:v>
                </c:pt>
                <c:pt idx="190">
                  <c:v>2.550163762572407E-2</c:v>
                </c:pt>
                <c:pt idx="191">
                  <c:v>2.5376599729655863E-2</c:v>
                </c:pt>
                <c:pt idx="192">
                  <c:v>2.5252479200113073E-2</c:v>
                </c:pt>
                <c:pt idx="193">
                  <c:v>2.5129267085059283E-2</c:v>
                </c:pt>
                <c:pt idx="194">
                  <c:v>2.5006954541389303E-2</c:v>
                </c:pt>
                <c:pt idx="195">
                  <c:v>2.4885532833342397E-2</c:v>
                </c:pt>
                <c:pt idx="196">
                  <c:v>2.4764993330942453E-2</c:v>
                </c:pt>
                <c:pt idx="197">
                  <c:v>2.4645327508464519E-2</c:v>
                </c:pt>
                <c:pt idx="198">
                  <c:v>2.4526526942927215E-2</c:v>
                </c:pt>
                <c:pt idx="199">
                  <c:v>2.4408583312610477E-2</c:v>
                </c:pt>
                <c:pt idx="200">
                  <c:v>2.4291488395598262E-2</c:v>
                </c:pt>
                <c:pt idx="201">
                  <c:v>2.417523406834559E-2</c:v>
                </c:pt>
                <c:pt idx="202">
                  <c:v>2.4059812304269564E-2</c:v>
                </c:pt>
                <c:pt idx="203">
                  <c:v>2.3945215172363907E-2</c:v>
                </c:pt>
                <c:pt idx="204">
                  <c:v>2.3831434835836499E-2</c:v>
                </c:pt>
                <c:pt idx="205">
                  <c:v>2.3718463550769536E-2</c:v>
                </c:pt>
                <c:pt idx="206">
                  <c:v>2.3606293664801832E-2</c:v>
                </c:pt>
                <c:pt idx="207">
                  <c:v>2.3494917615832948E-2</c:v>
                </c:pt>
                <c:pt idx="208">
                  <c:v>2.3384327930748617E-2</c:v>
                </c:pt>
                <c:pt idx="209">
                  <c:v>2.3274517224167145E-2</c:v>
                </c:pt>
                <c:pt idx="210">
                  <c:v>2.3165478197206331E-2</c:v>
                </c:pt>
                <c:pt idx="211">
                  <c:v>2.3057203636270621E-2</c:v>
                </c:pt>
                <c:pt idx="212">
                  <c:v>2.2949686411857968E-2</c:v>
                </c:pt>
                <c:pt idx="213">
                  <c:v>2.2842919477386221E-2</c:v>
                </c:pt>
                <c:pt idx="214">
                  <c:v>2.2736895868038488E-2</c:v>
                </c:pt>
                <c:pt idx="215">
                  <c:v>2.2631608699627288E-2</c:v>
                </c:pt>
                <c:pt idx="216">
                  <c:v>2.2527051167477018E-2</c:v>
                </c:pt>
                <c:pt idx="217">
                  <c:v>2.2423216545324452E-2</c:v>
                </c:pt>
                <c:pt idx="218">
                  <c:v>2.2320098184236973E-2</c:v>
                </c:pt>
                <c:pt idx="219">
                  <c:v>2.2217689511548133E-2</c:v>
                </c:pt>
                <c:pt idx="220">
                  <c:v>2.2115984029810323E-2</c:v>
                </c:pt>
                <c:pt idx="221">
                  <c:v>2.2014975315764112E-2</c:v>
                </c:pt>
                <c:pt idx="222">
                  <c:v>2.1914657019324085E-2</c:v>
                </c:pt>
                <c:pt idx="223">
                  <c:v>2.1815022862580784E-2</c:v>
                </c:pt>
                <c:pt idx="224">
                  <c:v>2.1716066638818504E-2</c:v>
                </c:pt>
                <c:pt idx="225">
                  <c:v>2.1617782211548666E-2</c:v>
                </c:pt>
                <c:pt idx="226">
                  <c:v>2.1520163513558451E-2</c:v>
                </c:pt>
                <c:pt idx="227">
                  <c:v>2.1423204545974434E-2</c:v>
                </c:pt>
                <c:pt idx="228">
                  <c:v>2.1326899377340926E-2</c:v>
                </c:pt>
                <c:pt idx="229">
                  <c:v>2.1231242142712849E-2</c:v>
                </c:pt>
                <c:pt idx="230">
                  <c:v>2.113622704276277E-2</c:v>
                </c:pt>
                <c:pt idx="231">
                  <c:v>2.1041848342901896E-2</c:v>
                </c:pt>
                <c:pt idx="232">
                  <c:v>2.0948100372414815E-2</c:v>
                </c:pt>
                <c:pt idx="233">
                  <c:v>2.0854977523607612E-2</c:v>
                </c:pt>
                <c:pt idx="234">
                  <c:v>2.0762474250969307E-2</c:v>
                </c:pt>
                <c:pt idx="235">
                  <c:v>2.0670585070346227E-2</c:v>
                </c:pt>
                <c:pt idx="236">
                  <c:v>2.0579304558129168E-2</c:v>
                </c:pt>
                <c:pt idx="237">
                  <c:v>2.0488627350453051E-2</c:v>
                </c:pt>
                <c:pt idx="238">
                  <c:v>2.0398548142408955E-2</c:v>
                </c:pt>
                <c:pt idx="239">
                  <c:v>2.0309061687268162E-2</c:v>
                </c:pt>
                <c:pt idx="240">
                  <c:v>2.02201627957182E-2</c:v>
                </c:pt>
                <c:pt idx="241">
                  <c:v>2.0131846335110455E-2</c:v>
                </c:pt>
                <c:pt idx="242">
                  <c:v>2.0044107228719354E-2</c:v>
                </c:pt>
                <c:pt idx="243">
                  <c:v>1.9956940455012749E-2</c:v>
                </c:pt>
                <c:pt idx="244">
                  <c:v>1.9870341046933433E-2</c:v>
                </c:pt>
                <c:pt idx="245">
                  <c:v>1.9784304091191501E-2</c:v>
                </c:pt>
                <c:pt idx="246">
                  <c:v>1.9698824727567461E-2</c:v>
                </c:pt>
                <c:pt idx="247">
                  <c:v>1.9613898148225832E-2</c:v>
                </c:pt>
                <c:pt idx="248">
                  <c:v>1.9529519597039066E-2</c:v>
                </c:pt>
                <c:pt idx="249">
                  <c:v>1.9445684368921655E-2</c:v>
                </c:pt>
                <c:pt idx="250">
                  <c:v>1.9362387809174205E-2</c:v>
                </c:pt>
                <c:pt idx="251">
                  <c:v>1.9279625312837317E-2</c:v>
                </c:pt>
                <c:pt idx="252">
                  <c:v>1.9197392324055134E-2</c:v>
                </c:pt>
                <c:pt idx="253">
                  <c:v>1.9115684335448371E-2</c:v>
                </c:pt>
                <c:pt idx="254">
                  <c:v>1.9034496887496626E-2</c:v>
                </c:pt>
                <c:pt idx="255">
                  <c:v>1.8953825567929888E-2</c:v>
                </c:pt>
                <c:pt idx="256">
                  <c:v>1.8873666011129053E-2</c:v>
                </c:pt>
                <c:pt idx="257">
                  <c:v>1.8794013897535263E-2</c:v>
                </c:pt>
                <c:pt idx="258">
                  <c:v>1.8714864953068015E-2</c:v>
                </c:pt>
                <c:pt idx="259">
                  <c:v>1.8636214948551739E-2</c:v>
                </c:pt>
                <c:pt idx="260">
                  <c:v>1.8558059699150885E-2</c:v>
                </c:pt>
                <c:pt idx="261">
                  <c:v>1.8480395063813201E-2</c:v>
                </c:pt>
                <c:pt idx="262">
                  <c:v>1.8403216944721221E-2</c:v>
                </c:pt>
                <c:pt idx="263">
                  <c:v>1.8326521286751697E-2</c:v>
                </c:pt>
                <c:pt idx="264">
                  <c:v>1.8250304076942944E-2</c:v>
                </c:pt>
                <c:pt idx="265">
                  <c:v>1.8174561343969897E-2</c:v>
                </c:pt>
                <c:pt idx="266">
                  <c:v>1.809928915762676E-2</c:v>
                </c:pt>
                <c:pt idx="267">
                  <c:v>1.8024483628317194E-2</c:v>
                </c:pt>
                <c:pt idx="268">
                  <c:v>1.7950140906551799E-2</c:v>
                </c:pt>
                <c:pt idx="269">
                  <c:v>1.7876257182452903E-2</c:v>
                </c:pt>
                <c:pt idx="270">
                  <c:v>1.7802828685266416E-2</c:v>
                </c:pt>
                <c:pt idx="271">
                  <c:v>1.7729851682880694E-2</c:v>
                </c:pt>
                <c:pt idx="272">
                  <c:v>1.7657322481352329E-2</c:v>
                </c:pt>
                <c:pt idx="273">
                  <c:v>1.7585237424438679E-2</c:v>
                </c:pt>
                <c:pt idx="274">
                  <c:v>1.7513592893137066E-2</c:v>
                </c:pt>
                <c:pt idx="275">
                  <c:v>1.7442385305230568E-2</c:v>
                </c:pt>
                <c:pt idx="276">
                  <c:v>1.7371611114840212E-2</c:v>
                </c:pt>
                <c:pt idx="277">
                  <c:v>1.7301266811983535E-2</c:v>
                </c:pt>
                <c:pt idx="278">
                  <c:v>1.72313489221394E-2</c:v>
                </c:pt>
                <c:pt idx="279">
                  <c:v>1.7161854005818929E-2</c:v>
                </c:pt>
                <c:pt idx="280">
                  <c:v>1.709277865814253E-2</c:v>
                </c:pt>
                <c:pt idx="281">
                  <c:v>1.7024119508422801E-2</c:v>
                </c:pt>
                <c:pt idx="282">
                  <c:v>1.6955873219753326E-2</c:v>
                </c:pt>
                <c:pt idx="283">
                  <c:v>1.688803648860325E-2</c:v>
                </c:pt>
                <c:pt idx="284">
                  <c:v>1.6820606044417451E-2</c:v>
                </c:pt>
                <c:pt idx="285">
                  <c:v>1.6753578649222389E-2</c:v>
                </c:pt>
                <c:pt idx="286">
                  <c:v>1.6686951097237331E-2</c:v>
                </c:pt>
                <c:pt idx="287">
                  <c:v>1.6620720214491066E-2</c:v>
                </c:pt>
                <c:pt idx="288">
                  <c:v>1.6554882858443868E-2</c:v>
                </c:pt>
                <c:pt idx="289">
                  <c:v>1.6489435917614748E-2</c:v>
                </c:pt>
                <c:pt idx="290">
                  <c:v>1.6424376311213792E-2</c:v>
                </c:pt>
                <c:pt idx="291">
                  <c:v>1.6359700988779639E-2</c:v>
                </c:pt>
                <c:pt idx="292">
                  <c:v>1.6295406929821878E-2</c:v>
                </c:pt>
                <c:pt idx="293">
                  <c:v>1.6231491143468377E-2</c:v>
                </c:pt>
                <c:pt idx="294">
                  <c:v>1.6167950668117468E-2</c:v>
                </c:pt>
                <c:pt idx="295">
                  <c:v>1.610478257109486E-2</c:v>
                </c:pt>
                <c:pt idx="296">
                  <c:v>1.6041983948315242E-2</c:v>
                </c:pt>
                <c:pt idx="297">
                  <c:v>1.5979551923948492E-2</c:v>
                </c:pt>
                <c:pt idx="298">
                  <c:v>1.5917483650090453E-2</c:v>
                </c:pt>
                <c:pt idx="299">
                  <c:v>1.585577630643811E-2</c:v>
                </c:pt>
                <c:pt idx="300">
                  <c:v>1.5794427099969234E-2</c:v>
                </c:pt>
                <c:pt idx="301">
                  <c:v>1.5733433264626333E-2</c:v>
                </c:pt>
                <c:pt idx="302">
                  <c:v>1.5672792061004852E-2</c:v>
                </c:pt>
                <c:pt idx="303">
                  <c:v>1.5612500776045589E-2</c:v>
                </c:pt>
                <c:pt idx="304">
                  <c:v>1.5552556722731222E-2</c:v>
                </c:pt>
                <c:pt idx="305">
                  <c:v>1.5492957239786938E-2</c:v>
                </c:pt>
                <c:pt idx="306">
                  <c:v>1.5433699691385042E-2</c:v>
                </c:pt>
                <c:pt idx="307">
                  <c:v>1.5374781466853539E-2</c:v>
                </c:pt>
                <c:pt idx="308">
                  <c:v>1.5316199980388566E-2</c:v>
                </c:pt>
                <c:pt idx="309">
                  <c:v>1.5257952670770692E-2</c:v>
                </c:pt>
                <c:pt idx="310">
                  <c:v>1.5200037001084963E-2</c:v>
                </c:pt>
                <c:pt idx="311">
                  <c:v>1.5142450458444643E-2</c:v>
                </c:pt>
                <c:pt idx="312">
                  <c:v>1.5085190553718665E-2</c:v>
                </c:pt>
                <c:pt idx="313">
                  <c:v>1.502825482126263E-2</c:v>
                </c:pt>
                <c:pt idx="314">
                  <c:v>1.4971640818653384E-2</c:v>
                </c:pt>
                <c:pt idx="315">
                  <c:v>1.4915346126427066E-2</c:v>
                </c:pt>
                <c:pt idx="316">
                  <c:v>1.4859368347820602E-2</c:v>
                </c:pt>
                <c:pt idx="317">
                  <c:v>1.4803705108516606E-2</c:v>
                </c:pt>
                <c:pt idx="318">
                  <c:v>1.4748354056391614E-2</c:v>
                </c:pt>
                <c:pt idx="319">
                  <c:v>1.4693312861267587E-2</c:v>
                </c:pt>
                <c:pt idx="320">
                  <c:v>1.463857921466666E-2</c:v>
                </c:pt>
                <c:pt idx="321">
                  <c:v>1.4584150829569101E-2</c:v>
                </c:pt>
                <c:pt idx="322">
                  <c:v>1.4530025440174402E-2</c:v>
                </c:pt>
                <c:pt idx="323">
                  <c:v>1.4476200801665458E-2</c:v>
                </c:pt>
                <c:pt idx="324">
                  <c:v>1.4422674689975819E-2</c:v>
                </c:pt>
                <c:pt idx="325">
                  <c:v>1.4369444901559942E-2</c:v>
                </c:pt>
                <c:pt idx="326">
                  <c:v>1.4316509253166363E-2</c:v>
                </c:pt>
                <c:pt idx="327">
                  <c:v>1.4263865581613877E-2</c:v>
                </c:pt>
                <c:pt idx="328">
                  <c:v>1.4211511743570493E-2</c:v>
                </c:pt>
                <c:pt idx="329">
                  <c:v>1.4159445615335317E-2</c:v>
                </c:pt>
                <c:pt idx="330">
                  <c:v>1.4107665092623158E-2</c:v>
                </c:pt>
                <c:pt idx="331">
                  <c:v>1.4056168090351897E-2</c:v>
                </c:pt>
                <c:pt idx="332">
                  <c:v>1.4004952542432607E-2</c:v>
                </c:pt>
                <c:pt idx="333">
                  <c:v>1.3954016401562299E-2</c:v>
                </c:pt>
                <c:pt idx="334">
                  <c:v>1.3903357639019343E-2</c:v>
                </c:pt>
                <c:pt idx="335">
                  <c:v>1.385297424446142E-2</c:v>
                </c:pt>
                <c:pt idx="336">
                  <c:v>1.380286422572613E-2</c:v>
                </c:pt>
                <c:pt idx="337">
                  <c:v>1.375302560863401E-2</c:v>
                </c:pt>
                <c:pt idx="338">
                  <c:v>1.3703456436794114E-2</c:v>
                </c:pt>
                <c:pt idx="339">
                  <c:v>1.3654154771412024E-2</c:v>
                </c:pt>
                <c:pt idx="340">
                  <c:v>1.3605118691100249E-2</c:v>
                </c:pt>
                <c:pt idx="341">
                  <c:v>1.3556346291691048E-2</c:v>
                </c:pt>
                <c:pt idx="342">
                  <c:v>1.3507835686051531E-2</c:v>
                </c:pt>
                <c:pt idx="343">
                  <c:v>1.3459585003901145E-2</c:v>
                </c:pt>
                <c:pt idx="344">
                  <c:v>1.3411592391631384E-2</c:v>
                </c:pt>
                <c:pt idx="345">
                  <c:v>1.336385601212779E-2</c:v>
                </c:pt>
                <c:pt idx="346">
                  <c:v>1.3316374044594105E-2</c:v>
                </c:pt>
                <c:pt idx="347">
                  <c:v>1.3269144684378682E-2</c:v>
                </c:pt>
                <c:pt idx="348">
                  <c:v>1.3222166142802978E-2</c:v>
                </c:pt>
                <c:pt idx="349">
                  <c:v>1.3175436646992215E-2</c:v>
                </c:pt>
                <c:pt idx="350">
                  <c:v>1.3128954439708103E-2</c:v>
                </c:pt>
                <c:pt idx="351">
                  <c:v>1.3082717779183664E-2</c:v>
                </c:pt>
                <c:pt idx="352">
                  <c:v>1.3036724938960036E-2</c:v>
                </c:pt>
                <c:pt idx="353">
                  <c:v>1.299097420772531E-2</c:v>
                </c:pt>
                <c:pt idx="354">
                  <c:v>1.2945463889155351E-2</c:v>
                </c:pt>
                <c:pt idx="355">
                  <c:v>1.290019230175655E-2</c:v>
                </c:pt>
                <c:pt idx="356">
                  <c:v>1.2855157778710508E-2</c:v>
                </c:pt>
                <c:pt idx="357">
                  <c:v>1.2810358667720618E-2</c:v>
                </c:pt>
                <c:pt idx="358">
                  <c:v>1.2765793330860482E-2</c:v>
                </c:pt>
                <c:pt idx="359">
                  <c:v>1.2721460144424226E-2</c:v>
                </c:pt>
                <c:pt idx="360">
                  <c:v>1.2677357498778583E-2</c:v>
                </c:pt>
                <c:pt idx="361">
                  <c:v>1.2633483798216784E-2</c:v>
                </c:pt>
                <c:pt idx="362">
                  <c:v>1.2589837460814246E-2</c:v>
                </c:pt>
                <c:pt idx="363">
                  <c:v>1.2546416918285935E-2</c:v>
                </c:pt>
                <c:pt idx="364">
                  <c:v>1.2503220615845507E-2</c:v>
                </c:pt>
                <c:pt idx="365">
                  <c:v>1.2460247012066121E-2</c:v>
                </c:pt>
                <c:pt idx="366">
                  <c:v>1.2417494578742935E-2</c:v>
                </c:pt>
                <c:pt idx="367">
                  <c:v>1.2374961800757211E-2</c:v>
                </c:pt>
                <c:pt idx="368">
                  <c:v>1.2332647175942119E-2</c:v>
                </c:pt>
                <c:pt idx="369">
                  <c:v>1.2290549214950063E-2</c:v>
                </c:pt>
                <c:pt idx="370">
                  <c:v>1.2248666441121653E-2</c:v>
                </c:pt>
                <c:pt idx="371">
                  <c:v>1.2206997390356192E-2</c:v>
                </c:pt>
                <c:pt idx="372">
                  <c:v>1.2165540610983738E-2</c:v>
                </c:pt>
                <c:pt idx="373">
                  <c:v>1.2124294663638676E-2</c:v>
                </c:pt>
                <c:pt idx="374">
                  <c:v>1.2083258121134756E-2</c:v>
                </c:pt>
                <c:pt idx="375">
                  <c:v>1.2042429568341648E-2</c:v>
                </c:pt>
                <c:pt idx="376">
                  <c:v>1.2001807602062937E-2</c:v>
                </c:pt>
                <c:pt idx="377">
                  <c:v>1.1961390830915563E-2</c:v>
                </c:pt>
                <c:pt idx="378">
                  <c:v>1.1921177875210661E-2</c:v>
                </c:pt>
                <c:pt idx="379">
                  <c:v>1.1881167366835848E-2</c:v>
                </c:pt>
                <c:pt idx="380">
                  <c:v>1.1841357949138816E-2</c:v>
                </c:pt>
                <c:pt idx="381">
                  <c:v>1.1801748276812352E-2</c:v>
                </c:pt>
                <c:pt idx="382">
                  <c:v>1.176233701578068E-2</c:v>
                </c:pt>
                <c:pt idx="383">
                  <c:v>1.1723122843087113E-2</c:v>
                </c:pt>
                <c:pt idx="384">
                  <c:v>1.1684104446783063E-2</c:v>
                </c:pt>
                <c:pt idx="385">
                  <c:v>1.1645280525818263E-2</c:v>
                </c:pt>
                <c:pt idx="386">
                  <c:v>1.1606649789932342E-2</c:v>
                </c:pt>
                <c:pt idx="387">
                  <c:v>1.1568210959547607E-2</c:v>
                </c:pt>
                <c:pt idx="388">
                  <c:v>1.1529962765663091E-2</c:v>
                </c:pt>
                <c:pt idx="389">
                  <c:v>1.1491903949749806E-2</c:v>
                </c:pt>
                <c:pt idx="390">
                  <c:v>1.1454033263647238E-2</c:v>
                </c:pt>
                <c:pt idx="391">
                  <c:v>1.1416349469460973E-2</c:v>
                </c:pt>
                <c:pt idx="392">
                  <c:v>1.1378851339461565E-2</c:v>
                </c:pt>
                <c:pt idx="393">
                  <c:v>1.1341537655984533E-2</c:v>
                </c:pt>
                <c:pt idx="394">
                  <c:v>1.1304407211331488E-2</c:v>
                </c:pt>
                <c:pt idx="395">
                  <c:v>1.1267458807672451E-2</c:v>
                </c:pt>
                <c:pt idx="396">
                  <c:v>1.1230691256949202E-2</c:v>
                </c:pt>
                <c:pt idx="397">
                  <c:v>1.1194103380779802E-2</c:v>
                </c:pt>
                <c:pt idx="398">
                  <c:v>1.1157694010364167E-2</c:v>
                </c:pt>
                <c:pt idx="399">
                  <c:v>1.112146198639072E-2</c:v>
                </c:pt>
                <c:pt idx="400">
                  <c:v>1.1085406158944123E-2</c:v>
                </c:pt>
                <c:pt idx="401">
                  <c:v>1.1049525387414013E-2</c:v>
                </c:pt>
                <c:pt idx="402">
                  <c:v>1.1013818540404813E-2</c:v>
                </c:pt>
                <c:pt idx="403">
                  <c:v>1.0978284495646529E-2</c:v>
                </c:pt>
                <c:pt idx="404">
                  <c:v>1.0942922139906577E-2</c:v>
                </c:pt>
                <c:pt idx="405">
                  <c:v>1.0907730368902581E-2</c:v>
                </c:pt>
                <c:pt idx="406">
                  <c:v>1.0872708087216186E-2</c:v>
                </c:pt>
                <c:pt idx="407">
                  <c:v>1.083785420820778E-2</c:v>
                </c:pt>
                <c:pt idx="408">
                  <c:v>1.0803167653932222E-2</c:v>
                </c:pt>
                <c:pt idx="409">
                  <c:v>1.07686473550555E-2</c:v>
                </c:pt>
                <c:pt idx="410">
                  <c:v>1.0734292250772302E-2</c:v>
                </c:pt>
                <c:pt idx="411">
                  <c:v>1.0700101288724544E-2</c:v>
                </c:pt>
                <c:pt idx="412">
                  <c:v>1.0666073424920743E-2</c:v>
                </c:pt>
                <c:pt idx="413">
                  <c:v>1.0632207623656352E-2</c:v>
                </c:pt>
                <c:pt idx="414">
                  <c:v>1.0598502857434937E-2</c:v>
                </c:pt>
                <c:pt idx="415">
                  <c:v>1.0564958106890244E-2</c:v>
                </c:pt>
                <c:pt idx="416">
                  <c:v>1.0531572360709117E-2</c:v>
                </c:pt>
                <c:pt idx="417">
                  <c:v>1.0498344615555297E-2</c:v>
                </c:pt>
                <c:pt idx="418">
                  <c:v>1.0465273875994004E-2</c:v>
                </c:pt>
                <c:pt idx="419">
                  <c:v>1.0432359154417405E-2</c:v>
                </c:pt>
                <c:pt idx="420">
                  <c:v>1.0399599470970876E-2</c:v>
                </c:pt>
                <c:pt idx="421">
                  <c:v>1.0366993853480073E-2</c:v>
                </c:pt>
                <c:pt idx="422">
                  <c:v>1.0334541337378818E-2</c:v>
                </c:pt>
                <c:pt idx="423">
                  <c:v>1.0302240965637742E-2</c:v>
                </c:pt>
                <c:pt idx="424">
                  <c:v>1.0270091788693737E-2</c:v>
                </c:pt>
                <c:pt idx="425">
                  <c:v>1.0238092864380174E-2</c:v>
                </c:pt>
                <c:pt idx="426">
                  <c:v>1.0206243257857859E-2</c:v>
                </c:pt>
                <c:pt idx="427">
                  <c:v>1.0174542041546766E-2</c:v>
                </c:pt>
                <c:pt idx="428">
                  <c:v>1.0142988295058506E-2</c:v>
                </c:pt>
                <c:pt idx="429">
                  <c:v>1.01115811051295E-2</c:v>
                </c:pt>
                <c:pt idx="430">
                  <c:v>1.0080319565554913E-2</c:v>
                </c:pt>
                <c:pt idx="431">
                  <c:v>1.0049202777123283E-2</c:v>
                </c:pt>
                <c:pt idx="432">
                  <c:v>1.0018229847551846E-2</c:v>
                </c:pt>
                <c:pt idx="433">
                  <c:v>9.9873998914226016E-3</c:v>
                </c:pt>
                <c:pt idx="434">
                  <c:v>9.9567120301189901E-3</c:v>
                </c:pt>
                <c:pt idx="435">
                  <c:v>9.9261653917633239E-3</c:v>
                </c:pt>
                <c:pt idx="436">
                  <c:v>9.8957591111548462E-3</c:v>
                </c:pt>
                <c:pt idx="437">
                  <c:v>9.8654923297084723E-3</c:v>
                </c:pt>
                <c:pt idx="438">
                  <c:v>9.8353641953941705E-3</c:v>
                </c:pt>
                <c:pt idx="439">
                  <c:v>9.8053738626770158E-3</c:v>
                </c:pt>
                <c:pt idx="440">
                  <c:v>9.7755204924578412E-3</c:v>
                </c:pt>
                <c:pt idx="441">
                  <c:v>9.7458032520145628E-3</c:v>
                </c:pt>
                <c:pt idx="442">
                  <c:v>9.7162213149440974E-3</c:v>
                </c:pt>
                <c:pt idx="443">
                  <c:v>9.6867738611049175E-3</c:v>
                </c:pt>
                <c:pt idx="444">
                  <c:v>9.6574600765602092E-3</c:v>
                </c:pt>
                <c:pt idx="445">
                  <c:v>9.6282791535216104E-3</c:v>
                </c:pt>
                <c:pt idx="446">
                  <c:v>9.5992302902935828E-3</c:v>
                </c:pt>
                <c:pt idx="447">
                  <c:v>9.5703126912183266E-3</c:v>
                </c:pt>
                <c:pt idx="448">
                  <c:v>9.541525566621311E-3</c:v>
                </c:pt>
                <c:pt idx="449">
                  <c:v>9.5128681327573579E-3</c:v>
                </c:pt>
                <c:pt idx="450">
                  <c:v>9.4843396117573076E-3</c:v>
                </c:pt>
                <c:pt idx="451">
                  <c:v>9.4559392315752104E-3</c:v>
                </c:pt>
                <c:pt idx="452">
                  <c:v>9.4276662259361096E-3</c:v>
                </c:pt>
                <c:pt idx="453">
                  <c:v>9.3995198342843502E-3</c:v>
                </c:pt>
                <c:pt idx="454">
                  <c:v>9.3714993017324222E-3</c:v>
                </c:pt>
                <c:pt idx="455">
                  <c:v>9.3436038790103669E-3</c:v>
                </c:pt>
                <c:pt idx="456">
                  <c:v>9.3158328224156612E-3</c:v>
                </c:pt>
                <c:pt idx="457">
                  <c:v>9.288185393763658E-3</c:v>
                </c:pt>
                <c:pt idx="458">
                  <c:v>9.2606608603385404E-3</c:v>
                </c:pt>
                <c:pt idx="459">
                  <c:v>9.2332584948447566E-3</c:v>
                </c:pt>
                <c:pt idx="460">
                  <c:v>9.2059775753590058E-3</c:v>
                </c:pt>
                <c:pt idx="461">
                  <c:v>9.1788173852826536E-3</c:v>
                </c:pt>
                <c:pt idx="462">
                  <c:v>9.1517772132946908E-3</c:v>
                </c:pt>
                <c:pt idx="463">
                  <c:v>9.1248563533051653E-3</c:v>
                </c:pt>
                <c:pt idx="464">
                  <c:v>9.0980541044090747E-3</c:v>
                </c:pt>
                <c:pt idx="465">
                  <c:v>9.0713697708407481E-3</c:v>
                </c:pt>
                <c:pt idx="466">
                  <c:v>9.0448026619287074E-3</c:v>
                </c:pt>
                <c:pt idx="467">
                  <c:v>9.0183520920509436E-3</c:v>
                </c:pt>
                <c:pt idx="468">
                  <c:v>8.992017380590708E-3</c:v>
                </c:pt>
                <c:pt idx="469">
                  <c:v>8.9657978518927189E-3</c:v>
                </c:pt>
                <c:pt idx="470">
                  <c:v>8.9396928352198212E-3</c:v>
                </c:pt>
                <c:pt idx="471">
                  <c:v>8.9137016647101008E-3</c:v>
                </c:pt>
                <c:pt idx="472">
                  <c:v>8.887823679334406E-3</c:v>
                </c:pt>
                <c:pt idx="473">
                  <c:v>8.8620582228543347E-3</c:v>
                </c:pt>
                <c:pt idx="474">
                  <c:v>8.8364046437806147E-3</c:v>
                </c:pt>
                <c:pt idx="475">
                  <c:v>8.8108622953319386E-3</c:v>
                </c:pt>
                <c:pt idx="476">
                  <c:v>8.7854305353941738E-3</c:v>
                </c:pt>
                <c:pt idx="477">
                  <c:v>8.7601087264800367E-3</c:v>
                </c:pt>
                <c:pt idx="478">
                  <c:v>8.7348962356891113E-3</c:v>
                </c:pt>
                <c:pt idx="479">
                  <c:v>8.7097924346683214E-3</c:v>
                </c:pt>
                <c:pt idx="480">
                  <c:v>8.6847966995727693E-3</c:v>
                </c:pt>
                <c:pt idx="481">
                  <c:v>8.6599084110269911E-3</c:v>
                </c:pt>
                <c:pt idx="482">
                  <c:v>8.6351269540865822E-3</c:v>
                </c:pt>
                <c:pt idx="483">
                  <c:v>8.6104517182001971E-3</c:v>
                </c:pt>
                <c:pt idx="484">
                  <c:v>8.5858820971719662E-3</c:v>
                </c:pt>
                <c:pt idx="485">
                  <c:v>8.5614174891242446E-3</c:v>
                </c:pt>
                <c:pt idx="486">
                  <c:v>8.5370572964607681E-3</c:v>
                </c:pt>
                <c:pt idx="487">
                  <c:v>8.5128009258301409E-3</c:v>
                </c:pt>
                <c:pt idx="488">
                  <c:v>8.4886477880897291E-3</c:v>
                </c:pt>
                <c:pt idx="489">
                  <c:v>8.464597298269861E-3</c:v>
                </c:pt>
                <c:pt idx="490">
                  <c:v>8.4406488755384233E-3</c:v>
                </c:pt>
                <c:pt idx="491">
                  <c:v>8.4168019431657883E-3</c:v>
                </c:pt>
                <c:pt idx="492">
                  <c:v>8.3930559284900869E-3</c:v>
                </c:pt>
                <c:pt idx="493">
                  <c:v>8.3694102628828464E-3</c:v>
                </c:pt>
                <c:pt idx="494">
                  <c:v>8.3458643817149215E-3</c:v>
                </c:pt>
                <c:pt idx="495">
                  <c:v>8.3224177243228104E-3</c:v>
                </c:pt>
                <c:pt idx="496">
                  <c:v>8.2990697339752634E-3</c:v>
                </c:pt>
                <c:pt idx="497">
                  <c:v>8.275819857840247E-3</c:v>
                </c:pt>
                <c:pt idx="498">
                  <c:v>8.2526675469522057E-3</c:v>
                </c:pt>
                <c:pt idx="499">
                  <c:v>8.2296122561796702E-3</c:v>
                </c:pt>
                <c:pt idx="500">
                  <c:v>8.2066534441931627E-3</c:v>
                </c:pt>
                <c:pt idx="501">
                  <c:v>8.1837905734334117E-3</c:v>
                </c:pt>
                <c:pt idx="502">
                  <c:v>8.1610231100799051E-3</c:v>
                </c:pt>
                <c:pt idx="503">
                  <c:v>8.1383505240197086E-3</c:v>
                </c:pt>
                <c:pt idx="504">
                  <c:v>8.1157722888166323E-3</c:v>
                </c:pt>
                <c:pt idx="505">
                  <c:v>8.0932878816806463E-3</c:v>
                </c:pt>
                <c:pt idx="506">
                  <c:v>8.0708967834376335E-3</c:v>
                </c:pt>
                <c:pt idx="507">
                  <c:v>8.0485984784994143E-3</c:v>
                </c:pt>
                <c:pt idx="508">
                  <c:v>8.0263924548340682E-3</c:v>
                </c:pt>
                <c:pt idx="509">
                  <c:v>8.0042782039365448E-3</c:v>
                </c:pt>
                <c:pt idx="510">
                  <c:v>7.9822552207995355E-3</c:v>
                </c:pt>
                <c:pt idx="511">
                  <c:v>7.9603230038846583E-3</c:v>
                </c:pt>
                <c:pt idx="512">
                  <c:v>7.9384810550938989E-3</c:v>
                </c:pt>
                <c:pt idx="513">
                  <c:v>7.9167288797413211E-3</c:v>
                </c:pt>
                <c:pt idx="514">
                  <c:v>7.8950659865250697E-3</c:v>
                </c:pt>
                <c:pt idx="515">
                  <c:v>7.8734918874996257E-3</c:v>
                </c:pt>
                <c:pt idx="516">
                  <c:v>7.8520060980483228E-3</c:v>
                </c:pt>
                <c:pt idx="517">
                  <c:v>7.8306081368561351E-3</c:v>
                </c:pt>
                <c:pt idx="518">
                  <c:v>7.8092975258827252E-3</c:v>
                </c:pt>
                <c:pt idx="519">
                  <c:v>7.7880737903357365E-3</c:v>
                </c:pt>
                <c:pt idx="520">
                  <c:v>7.7669364586443659E-3</c:v>
                </c:pt>
                <c:pt idx="521">
                  <c:v>7.7458850624331438E-3</c:v>
                </c:pt>
                <c:pt idx="522">
                  <c:v>7.724919136496004E-3</c:v>
                </c:pt>
                <c:pt idx="523">
                  <c:v>7.7040382187705788E-3</c:v>
                </c:pt>
                <c:pt idx="524">
                  <c:v>7.6832418503127381E-3</c:v>
                </c:pt>
                <c:pt idx="525">
                  <c:v>7.6625295752713726E-3</c:v>
                </c:pt>
                <c:pt idx="526">
                  <c:v>7.641900940863422E-3</c:v>
                </c:pt>
                <c:pt idx="527">
                  <c:v>7.6213554973491148E-3</c:v>
                </c:pt>
                <c:pt idx="528">
                  <c:v>7.6008927980074576E-3</c:v>
                </c:pt>
                <c:pt idx="529">
                  <c:v>7.580512399111965E-3</c:v>
                </c:pt>
                <c:pt idx="530">
                  <c:v>7.5602138599065892E-3</c:v>
                </c:pt>
                <c:pt idx="531">
                  <c:v>7.5399967425819042E-3</c:v>
                </c:pt>
                <c:pt idx="532">
                  <c:v>7.519860612251481E-3</c:v>
                </c:pt>
                <c:pt idx="533">
                  <c:v>7.4998050369285167E-3</c:v>
                </c:pt>
                <c:pt idx="534">
                  <c:v>7.4798295875026554E-3</c:v>
                </c:pt>
                <c:pt idx="535">
                  <c:v>7.4599338377170426E-3</c:v>
                </c:pt>
                <c:pt idx="536">
                  <c:v>7.44011736414557E-3</c:v>
                </c:pt>
                <c:pt idx="537">
                  <c:v>7.4203797461703741E-3</c:v>
                </c:pt>
                <c:pt idx="538">
                  <c:v>7.4007205659594871E-3</c:v>
                </c:pt>
                <c:pt idx="539">
                  <c:v>7.3811394084447399E-3</c:v>
                </c:pt>
                <c:pt idx="540">
                  <c:v>7.3616358612998483E-3</c:v>
                </c:pt>
                <c:pt idx="541">
                  <c:v>7.3422095149187072E-3</c:v>
                </c:pt>
                <c:pt idx="542">
                  <c:v>7.3228599623938948E-3</c:v>
                </c:pt>
                <c:pt idx="543">
                  <c:v>7.3035867994953431E-3</c:v>
                </c:pt>
                <c:pt idx="544">
                  <c:v>7.2843896246492434E-3</c:v>
                </c:pt>
                <c:pt idx="545">
                  <c:v>7.2652680389171205E-3</c:v>
                </c:pt>
                <c:pt idx="546">
                  <c:v>7.2462216459751117E-3</c:v>
                </c:pt>
                <c:pt idx="547">
                  <c:v>7.2272500520934209E-3</c:v>
                </c:pt>
                <c:pt idx="548">
                  <c:v>7.20835286611599E-3</c:v>
                </c:pt>
                <c:pt idx="549">
                  <c:v>7.1895296994403113E-3</c:v>
                </c:pt>
                <c:pt idx="550">
                  <c:v>7.1707801659974656E-3</c:v>
                </c:pt>
                <c:pt idx="551">
                  <c:v>7.1521038822323245E-3</c:v>
                </c:pt>
                <c:pt idx="552">
                  <c:v>7.1335004670839263E-3</c:v>
                </c:pt>
                <c:pt idx="553">
                  <c:v>7.1149695419660541E-3</c:v>
                </c:pt>
                <c:pt idx="554">
                  <c:v>7.0965107307479555E-3</c:v>
                </c:pt>
                <c:pt idx="555">
                  <c:v>7.0781236597352686E-3</c:v>
                </c:pt>
                <c:pt idx="556">
                  <c:v>7.0598079576511073E-3</c:v>
                </c:pt>
                <c:pt idx="557">
                  <c:v>7.041563255617311E-3</c:v>
                </c:pt>
                <c:pt idx="558">
                  <c:v>7.0233891871358881E-3</c:v>
                </c:pt>
                <c:pt idx="559">
                  <c:v>7.0052853880705895E-3</c:v>
                </c:pt>
                <c:pt idx="560">
                  <c:v>6.9872514966286851E-3</c:v>
                </c:pt>
                <c:pt idx="561">
                  <c:v>6.9692871533428777E-3</c:v>
                </c:pt>
                <c:pt idx="562">
                  <c:v>6.9513920010533985E-3</c:v>
                </c:pt>
                <c:pt idx="563">
                  <c:v>6.9335656848902427E-3</c:v>
                </c:pt>
                <c:pt idx="564">
                  <c:v>6.9158078522555963E-3</c:v>
                </c:pt>
                <c:pt idx="565">
                  <c:v>6.8981181528063812E-3</c:v>
                </c:pt>
                <c:pt idx="566">
                  <c:v>6.8804962384369792E-3</c:v>
                </c:pt>
                <c:pt idx="567">
                  <c:v>6.8629417632621141E-3</c:v>
                </c:pt>
                <c:pt idx="568">
                  <c:v>6.8454543835998688E-3</c:v>
                </c:pt>
                <c:pt idx="569">
                  <c:v>6.8280337579548784E-3</c:v>
                </c:pt>
                <c:pt idx="570">
                  <c:v>6.8106795470016385E-3</c:v>
                </c:pt>
                <c:pt idx="571">
                  <c:v>6.7933914135680003E-3</c:v>
                </c:pt>
                <c:pt idx="572">
                  <c:v>6.7761690226187761E-3</c:v>
                </c:pt>
                <c:pt idx="573">
                  <c:v>6.7590120412395222E-3</c:v>
                </c:pt>
                <c:pt idx="574">
                  <c:v>6.7419201386204382E-3</c:v>
                </c:pt>
                <c:pt idx="575">
                  <c:v>6.7248929860404347E-3</c:v>
                </c:pt>
                <c:pt idx="576">
                  <c:v>6.7079302568513119E-3</c:v>
                </c:pt>
                <c:pt idx="577">
                  <c:v>6.6910316264621036E-3</c:v>
                </c:pt>
                <c:pt idx="578">
                  <c:v>6.6741967723235457E-3</c:v>
                </c:pt>
                <c:pt idx="579">
                  <c:v>6.6574253739126862E-3</c:v>
                </c:pt>
                <c:pt idx="580">
                  <c:v>6.6407171127176286E-3</c:v>
                </c:pt>
                <c:pt idx="581">
                  <c:v>6.6240716722224093E-3</c:v>
                </c:pt>
                <c:pt idx="582">
                  <c:v>6.6074887378920052E-3</c:v>
                </c:pt>
                <c:pt idx="583">
                  <c:v>6.5909679971574743E-3</c:v>
                </c:pt>
                <c:pt idx="584">
                  <c:v>6.5745091394012346E-3</c:v>
                </c:pt>
                <c:pt idx="585">
                  <c:v>6.5581118559424499E-3</c:v>
                </c:pt>
                <c:pt idx="586">
                  <c:v>6.5417758400225781E-3</c:v>
                </c:pt>
                <c:pt idx="587">
                  <c:v>6.5255007867909979E-3</c:v>
                </c:pt>
                <c:pt idx="588">
                  <c:v>6.5092863932908066E-3</c:v>
                </c:pt>
                <c:pt idx="589">
                  <c:v>6.4931323584447084E-3</c:v>
                </c:pt>
                <c:pt idx="590">
                  <c:v>6.4770383830410469E-3</c:v>
                </c:pt>
                <c:pt idx="591">
                  <c:v>6.4610041697199493E-3</c:v>
                </c:pt>
                <c:pt idx="592">
                  <c:v>6.4450294229595837E-3</c:v>
                </c:pt>
                <c:pt idx="593">
                  <c:v>6.429113849062547E-3</c:v>
                </c:pt>
                <c:pt idx="594">
                  <c:v>6.4132571561423667E-3</c:v>
                </c:pt>
                <c:pt idx="595">
                  <c:v>6.3974590541101125E-3</c:v>
                </c:pt>
                <c:pt idx="596">
                  <c:v>6.3817192546611378E-3</c:v>
                </c:pt>
                <c:pt idx="597">
                  <c:v>6.3660374712619216E-3</c:v>
                </c:pt>
                <c:pt idx="598">
                  <c:v>6.3504134191370229E-3</c:v>
                </c:pt>
                <c:pt idx="599">
                  <c:v>6.3348468152561593E-3</c:v>
                </c:pt>
                <c:pt idx="600">
                  <c:v>6.3193373783213868E-3</c:v>
                </c:pt>
                <c:pt idx="601">
                  <c:v>6.3038848287543863E-3</c:v>
                </c:pt>
                <c:pt idx="602">
                  <c:v>6.2884888886838809E-3</c:v>
                </c:pt>
                <c:pt idx="603">
                  <c:v>6.2731492819331214E-3</c:v>
                </c:pt>
                <c:pt idx="604">
                  <c:v>6.2578657340075141E-3</c:v>
                </c:pt>
                <c:pt idx="605">
                  <c:v>6.2426379720823405E-3</c:v>
                </c:pt>
                <c:pt idx="606">
                  <c:v>6.2274657249905769E-3</c:v>
                </c:pt>
                <c:pt idx="607">
                  <c:v>6.212348723210831E-3</c:v>
                </c:pt>
                <c:pt idx="608">
                  <c:v>6.1972866988553614E-3</c:v>
                </c:pt>
                <c:pt idx="609">
                  <c:v>6.1822793856582143E-3</c:v>
                </c:pt>
                <c:pt idx="610">
                  <c:v>6.1673265189634589E-3</c:v>
                </c:pt>
                <c:pt idx="611">
                  <c:v>6.1524278357135125E-3</c:v>
                </c:pt>
                <c:pt idx="612">
                  <c:v>6.1375830744375779E-3</c:v>
                </c:pt>
                <c:pt idx="613">
                  <c:v>6.1227919752401714E-3</c:v>
                </c:pt>
                <c:pt idx="614">
                  <c:v>6.1080542797897373E-3</c:v>
                </c:pt>
                <c:pt idx="615">
                  <c:v>6.0933697313073779E-3</c:v>
                </c:pt>
                <c:pt idx="616">
                  <c:v>6.0787380745556674E-3</c:v>
                </c:pt>
                <c:pt idx="617">
                  <c:v>6.064159055827553E-3</c:v>
                </c:pt>
                <c:pt idx="618">
                  <c:v>6.0496324229353761E-3</c:v>
                </c:pt>
                <c:pt idx="619">
                  <c:v>6.0351579251999412E-3</c:v>
                </c:pt>
                <c:pt idx="620">
                  <c:v>6.0207353134397162E-3</c:v>
                </c:pt>
                <c:pt idx="621">
                  <c:v>6.006364339960108E-3</c:v>
                </c:pt>
                <c:pt idx="622">
                  <c:v>5.9920447585428251E-3</c:v>
                </c:pt>
                <c:pt idx="623">
                  <c:v>5.9777763244353238E-3</c:v>
                </c:pt>
                <c:pt idx="624">
                  <c:v>5.9635587943403694E-3</c:v>
                </c:pt>
                <c:pt idx="625">
                  <c:v>5.949391926405645E-3</c:v>
                </c:pt>
                <c:pt idx="626">
                  <c:v>5.9352754802134726E-3</c:v>
                </c:pt>
                <c:pt idx="627">
                  <c:v>5.9212092167706164E-3</c:v>
                </c:pt>
                <c:pt idx="628">
                  <c:v>5.9071928984981625E-3</c:v>
                </c:pt>
                <c:pt idx="629">
                  <c:v>5.8932262892214971E-3</c:v>
                </c:pt>
                <c:pt idx="630">
                  <c:v>5.87930915416034E-3</c:v>
                </c:pt>
                <c:pt idx="631">
                  <c:v>5.8654412599188936E-3</c:v>
                </c:pt>
                <c:pt idx="632">
                  <c:v>5.8516223744760508E-3</c:v>
                </c:pt>
                <c:pt idx="633">
                  <c:v>5.8378522671756897E-3</c:v>
                </c:pt>
                <c:pt idx="634">
                  <c:v>5.8241307087170489E-3</c:v>
                </c:pt>
                <c:pt idx="635">
                  <c:v>5.8104574711451895E-3</c:v>
                </c:pt>
                <c:pt idx="636">
                  <c:v>5.7968323278415135E-3</c:v>
                </c:pt>
                <c:pt idx="637">
                  <c:v>5.7832550535143841E-3</c:v>
                </c:pt>
                <c:pt idx="638">
                  <c:v>5.7697254241898099E-3</c:v>
                </c:pt>
                <c:pt idx="639">
                  <c:v>5.7562432172022027E-3</c:v>
                </c:pt>
                <c:pt idx="640">
                  <c:v>5.7428082111852328E-3</c:v>
                </c:pt>
                <c:pt idx="641">
                  <c:v>5.7294201860627197E-3</c:v>
                </c:pt>
                <c:pt idx="642">
                  <c:v>5.7160789230396363E-3</c:v>
                </c:pt>
                <c:pt idx="643">
                  <c:v>5.7027842045931591E-3</c:v>
                </c:pt>
                <c:pt idx="644">
                  <c:v>5.6895358144638123E-3</c:v>
                </c:pt>
                <c:pt idx="645">
                  <c:v>5.6763335376466603E-3</c:v>
                </c:pt>
                <c:pt idx="646">
                  <c:v>5.6631771603825988E-3</c:v>
                </c:pt>
                <c:pt idx="647">
                  <c:v>5.6500664701496922E-3</c:v>
                </c:pt>
                <c:pt idx="648">
                  <c:v>5.6370012556545912E-3</c:v>
                </c:pt>
                <c:pt idx="649">
                  <c:v>5.6239813068240255E-3</c:v>
                </c:pt>
                <c:pt idx="650">
                  <c:v>5.6110064147963526E-3</c:v>
                </c:pt>
                <c:pt idx="651">
                  <c:v>5.5980763719131925E-3</c:v>
                </c:pt>
                <c:pt idx="652">
                  <c:v>5.5851909717111051E-3</c:v>
                </c:pt>
                <c:pt idx="653">
                  <c:v>5.5723500089133555E-3</c:v>
                </c:pt>
                <c:pt idx="654">
                  <c:v>5.5595532794217393E-3</c:v>
                </c:pt>
                <c:pt idx="655">
                  <c:v>5.5468005803084698E-3</c:v>
                </c:pt>
                <c:pt idx="656">
                  <c:v>5.5340917098081355E-3</c:v>
                </c:pt>
                <c:pt idx="657">
                  <c:v>5.5214264673097172E-3</c:v>
                </c:pt>
                <c:pt idx="658">
                  <c:v>5.5088046533486711E-3</c:v>
                </c:pt>
                <c:pt idx="659">
                  <c:v>5.4962260695990781E-3</c:v>
                </c:pt>
                <c:pt idx="660">
                  <c:v>5.483690518865849E-3</c:v>
                </c:pt>
                <c:pt idx="661">
                  <c:v>5.4711978050769995E-3</c:v>
                </c:pt>
                <c:pt idx="662">
                  <c:v>5.4587477332759841E-3</c:v>
                </c:pt>
                <c:pt idx="663">
                  <c:v>5.4463401096140852E-3</c:v>
                </c:pt>
                <c:pt idx="664">
                  <c:v>5.4339747413428702E-3</c:v>
                </c:pt>
                <c:pt idx="665">
                  <c:v>5.4216514368067041E-3</c:v>
                </c:pt>
                <c:pt idx="666">
                  <c:v>5.409370005435326E-3</c:v>
                </c:pt>
                <c:pt idx="667">
                  <c:v>5.3971302577364823E-3</c:v>
                </c:pt>
                <c:pt idx="668">
                  <c:v>5.3849320052886118E-3</c:v>
                </c:pt>
                <c:pt idx="669">
                  <c:v>5.3727750607335985E-3</c:v>
                </c:pt>
                <c:pt idx="670">
                  <c:v>5.3606592377695751E-3</c:v>
                </c:pt>
                <c:pt idx="671">
                  <c:v>5.3485843511437885E-3</c:v>
                </c:pt>
                <c:pt idx="672">
                  <c:v>5.336550216645513E-3</c:v>
                </c:pt>
                <c:pt idx="673">
                  <c:v>5.3245566510990352E-3</c:v>
                </c:pt>
                <c:pt idx="674">
                  <c:v>5.3126034723566685E-3</c:v>
                </c:pt>
                <c:pt idx="675">
                  <c:v>5.3006904992918486E-3</c:v>
                </c:pt>
                <c:pt idx="676">
                  <c:v>5.2888175517922693E-3</c:v>
                </c:pt>
                <c:pt idx="677">
                  <c:v>5.2769844507530687E-3</c:v>
                </c:pt>
                <c:pt idx="678">
                  <c:v>5.2651910180700878E-3</c:v>
                </c:pt>
                <c:pt idx="679">
                  <c:v>5.2534370766331544E-3</c:v>
                </c:pt>
                <c:pt idx="680">
                  <c:v>5.2417224503194431E-3</c:v>
                </c:pt>
                <c:pt idx="681">
                  <c:v>5.2300469639868716E-3</c:v>
                </c:pt>
                <c:pt idx="682">
                  <c:v>5.2184104434675584E-3</c:v>
                </c:pt>
                <c:pt idx="683">
                  <c:v>5.2068127155613262E-3</c:v>
                </c:pt>
                <c:pt idx="684">
                  <c:v>5.195253608029261E-3</c:v>
                </c:pt>
                <c:pt idx="685">
                  <c:v>5.1837329495873054E-3</c:v>
                </c:pt>
                <c:pt idx="686">
                  <c:v>5.1722505698999265E-3</c:v>
                </c:pt>
                <c:pt idx="687">
                  <c:v>5.1608062995738132E-3</c:v>
                </c:pt>
                <c:pt idx="688">
                  <c:v>5.1493999701516281E-3</c:v>
                </c:pt>
                <c:pt idx="689">
                  <c:v>5.1380314141058142E-3</c:v>
                </c:pt>
                <c:pt idx="690">
                  <c:v>5.1267004648324361E-3</c:v>
                </c:pt>
                <c:pt idx="691">
                  <c:v>5.1154069566450803E-3</c:v>
                </c:pt>
                <c:pt idx="692">
                  <c:v>5.1041507247687979E-3</c:v>
                </c:pt>
                <c:pt idx="693">
                  <c:v>5.0929316053340929E-3</c:v>
                </c:pt>
                <c:pt idx="694">
                  <c:v>5.0817494353709589E-3</c:v>
                </c:pt>
                <c:pt idx="695">
                  <c:v>5.0706040528029645E-3</c:v>
                </c:pt>
                <c:pt idx="696">
                  <c:v>5.059495296441373E-3</c:v>
                </c:pt>
                <c:pt idx="697">
                  <c:v>5.0484230059793201E-3</c:v>
                </c:pt>
                <c:pt idx="698">
                  <c:v>5.0373870219860275E-3</c:v>
                </c:pt>
                <c:pt idx="699">
                  <c:v>5.026387185901063E-3</c:v>
                </c:pt>
                <c:pt idx="700">
                  <c:v>5.0154233400286534E-3</c:v>
                </c:pt>
                <c:pt idx="701">
                  <c:v>5.0044953275320209E-3</c:v>
                </c:pt>
                <c:pt idx="702">
                  <c:v>4.9936029924277812E-3</c:v>
                </c:pt>
                <c:pt idx="703">
                  <c:v>4.9827461795803746E-3</c:v>
                </c:pt>
                <c:pt idx="704">
                  <c:v>4.971924734696544E-3</c:v>
                </c:pt>
                <c:pt idx="705">
                  <c:v>4.961138504319851E-3</c:v>
                </c:pt>
                <c:pt idx="706">
                  <c:v>4.9503873358252414E-3</c:v>
                </c:pt>
                <c:pt idx="707">
                  <c:v>4.9396710774136359E-3</c:v>
                </c:pt>
                <c:pt idx="708">
                  <c:v>4.928989578106579E-3</c:v>
                </c:pt>
                <c:pt idx="709">
                  <c:v>4.9183426877409207E-3</c:v>
                </c:pt>
                <c:pt idx="710">
                  <c:v>4.9077302569635328E-3</c:v>
                </c:pt>
                <c:pt idx="711">
                  <c:v>4.8971521372260856E-3</c:v>
                </c:pt>
                <c:pt idx="712">
                  <c:v>4.8866081807798318E-3</c:v>
                </c:pt>
                <c:pt idx="713">
                  <c:v>4.8760982406704572E-3</c:v>
                </c:pt>
                <c:pt idx="714">
                  <c:v>4.8656221707329616E-3</c:v>
                </c:pt>
                <c:pt idx="715">
                  <c:v>4.855179825586569E-3</c:v>
                </c:pt>
                <c:pt idx="716">
                  <c:v>4.8447710606296943E-3</c:v>
                </c:pt>
                <c:pt idx="717">
                  <c:v>4.834395732034924E-3</c:v>
                </c:pt>
                <c:pt idx="718">
                  <c:v>4.824053696744067E-3</c:v>
                </c:pt>
                <c:pt idx="719">
                  <c:v>4.8137448124632E-3</c:v>
                </c:pt>
                <c:pt idx="720">
                  <c:v>4.8034689376577908E-3</c:v>
                </c:pt>
                <c:pt idx="721">
                  <c:v>4.7932259315478327E-3</c:v>
                </c:pt>
                <c:pt idx="722">
                  <c:v>4.7830156541030233E-3</c:v>
                </c:pt>
                <c:pt idx="723">
                  <c:v>4.7728379660379825E-3</c:v>
                </c:pt>
                <c:pt idx="724">
                  <c:v>4.7626927288074959E-3</c:v>
                </c:pt>
                <c:pt idx="725">
                  <c:v>4.7525798046018052E-3</c:v>
                </c:pt>
                <c:pt idx="726">
                  <c:v>4.7424990563419249E-3</c:v>
                </c:pt>
                <c:pt idx="727">
                  <c:v>4.7324503476749999E-3</c:v>
                </c:pt>
                <c:pt idx="728">
                  <c:v>4.7224335429696907E-3</c:v>
                </c:pt>
                <c:pt idx="729">
                  <c:v>4.7124485073116043E-3</c:v>
                </c:pt>
                <c:pt idx="730">
                  <c:v>4.7024951064987422E-3</c:v>
                </c:pt>
                <c:pt idx="731">
                  <c:v>4.6925732070369945E-3</c:v>
                </c:pt>
                <c:pt idx="732">
                  <c:v>4.6826826761356688E-3</c:v>
                </c:pt>
                <c:pt idx="733">
                  <c:v>4.6728233817030368E-3</c:v>
                </c:pt>
                <c:pt idx="734">
                  <c:v>4.6629951923419363E-3</c:v>
                </c:pt>
                <c:pt idx="735">
                  <c:v>4.6531979773453847E-3</c:v>
                </c:pt>
                <c:pt idx="736">
                  <c:v>4.6434316066922329E-3</c:v>
                </c:pt>
                <c:pt idx="737">
                  <c:v>4.6336959510428566E-3</c:v>
                </c:pt>
                <c:pt idx="738">
                  <c:v>4.6239908817348714E-3</c:v>
                </c:pt>
                <c:pt idx="739">
                  <c:v>4.6143162707788805E-3</c:v>
                </c:pt>
                <c:pt idx="740">
                  <c:v>4.6046719908542592E-3</c:v>
                </c:pt>
                <c:pt idx="741">
                  <c:v>4.5950579153049616E-3</c:v>
                </c:pt>
                <c:pt idx="742">
                  <c:v>4.5854739181353616E-3</c:v>
                </c:pt>
                <c:pt idx="743">
                  <c:v>4.57591987400613E-3</c:v>
                </c:pt>
                <c:pt idx="744">
                  <c:v>4.5663956582301319E-3</c:v>
                </c:pt>
                <c:pt idx="745">
                  <c:v>4.5569011467683626E-3</c:v>
                </c:pt>
                <c:pt idx="746">
                  <c:v>4.5474362162259028E-3</c:v>
                </c:pt>
                <c:pt idx="747">
                  <c:v>4.5380007438479168E-3</c:v>
                </c:pt>
                <c:pt idx="748">
                  <c:v>4.5285946075156649E-3</c:v>
                </c:pt>
                <c:pt idx="749">
                  <c:v>4.5192176857425581E-3</c:v>
                </c:pt>
                <c:pt idx="750">
                  <c:v>4.509869857670234E-3</c:v>
                </c:pt>
                <c:pt idx="751">
                  <c:v>4.5005510030646598E-3</c:v>
                </c:pt>
                <c:pt idx="752">
                  <c:v>4.4912610023122683E-3</c:v>
                </c:pt>
                <c:pt idx="753">
                  <c:v>4.4819997364161186E-3</c:v>
                </c:pt>
                <c:pt idx="754">
                  <c:v>4.472767086992087E-3</c:v>
                </c:pt>
                <c:pt idx="755">
                  <c:v>4.4635629362650801E-3</c:v>
                </c:pt>
                <c:pt idx="756">
                  <c:v>4.4543871670652876E-3</c:v>
                </c:pt>
                <c:pt idx="757">
                  <c:v>4.4452396628244404E-3</c:v>
                </c:pt>
                <c:pt idx="758">
                  <c:v>4.4361203075721179E-3</c:v>
                </c:pt>
                <c:pt idx="759">
                  <c:v>4.4270289859320716E-3</c:v>
                </c:pt>
                <c:pt idx="760">
                  <c:v>4.4179655831185693E-3</c:v>
                </c:pt>
                <c:pt idx="761">
                  <c:v>4.4089299849327818E-3</c:v>
                </c:pt>
                <c:pt idx="762">
                  <c:v>4.3999220777591773E-3</c:v>
                </c:pt>
                <c:pt idx="763">
                  <c:v>4.3909417485619518E-3</c:v>
                </c:pt>
                <c:pt idx="764">
                  <c:v>4.3819888848814856E-3</c:v>
                </c:pt>
                <c:pt idx="765">
                  <c:v>4.3730633748308208E-3</c:v>
                </c:pt>
                <c:pt idx="766">
                  <c:v>4.3641651070921647E-3</c:v>
                </c:pt>
                <c:pt idx="767">
                  <c:v>4.3552939709134231E-3</c:v>
                </c:pt>
                <c:pt idx="768">
                  <c:v>4.3464498561047466E-3</c:v>
                </c:pt>
                <c:pt idx="769">
                  <c:v>4.3376326530351148E-3</c:v>
                </c:pt>
                <c:pt idx="770">
                  <c:v>4.328842252628938E-3</c:v>
                </c:pt>
                <c:pt idx="771">
                  <c:v>4.3200785463626806E-3</c:v>
                </c:pt>
                <c:pt idx="772">
                  <c:v>4.3113414262615189E-3</c:v>
                </c:pt>
                <c:pt idx="773">
                  <c:v>4.302630784896005E-3</c:v>
                </c:pt>
                <c:pt idx="774">
                  <c:v>4.2939465153787725E-3</c:v>
                </c:pt>
                <c:pt idx="775">
                  <c:v>4.2852885113612545E-3</c:v>
                </c:pt>
                <c:pt idx="776">
                  <c:v>4.2766566670304268E-3</c:v>
                </c:pt>
                <c:pt idx="777">
                  <c:v>4.2680508771055772E-3</c:v>
                </c:pt>
                <c:pt idx="778">
                  <c:v>4.2594710368350948E-3</c:v>
                </c:pt>
                <c:pt idx="779">
                  <c:v>4.2509170419932829E-3</c:v>
                </c:pt>
                <c:pt idx="780">
                  <c:v>4.2423887888771872E-3</c:v>
                </c:pt>
                <c:pt idx="781">
                  <c:v>4.2338861743034641E-3</c:v>
                </c:pt>
                <c:pt idx="782">
                  <c:v>4.225409095605248E-3</c:v>
                </c:pt>
                <c:pt idx="783">
                  <c:v>4.2169574506290639E-3</c:v>
                </c:pt>
                <c:pt idx="784">
                  <c:v>4.2085311377317398E-3</c:v>
                </c:pt>
                <c:pt idx="785">
                  <c:v>4.2001300557773557E-3</c:v>
                </c:pt>
                <c:pt idx="786">
                  <c:v>4.1917541041342054E-3</c:v>
                </c:pt>
                <c:pt idx="787">
                  <c:v>4.1834031826717888E-3</c:v>
                </c:pt>
                <c:pt idx="788">
                  <c:v>4.1750771917578129E-3</c:v>
                </c:pt>
                <c:pt idx="789">
                  <c:v>4.1667760322552259E-3</c:v>
                </c:pt>
                <c:pt idx="790">
                  <c:v>4.1584996055192619E-3</c:v>
                </c:pt>
                <c:pt idx="791">
                  <c:v>4.1502478133945116E-3</c:v>
                </c:pt>
                <c:pt idx="792">
                  <c:v>4.1420205582120119E-3</c:v>
                </c:pt>
                <c:pt idx="793">
                  <c:v>4.1338177427863538E-3</c:v>
                </c:pt>
                <c:pt idx="794">
                  <c:v>4.1256392704128227E-3</c:v>
                </c:pt>
                <c:pt idx="795">
                  <c:v>4.1174850448645328E-3</c:v>
                </c:pt>
                <c:pt idx="796">
                  <c:v>4.1093549703896037E-3</c:v>
                </c:pt>
                <c:pt idx="797">
                  <c:v>4.1012489517083563E-3</c:v>
                </c:pt>
                <c:pt idx="798">
                  <c:v>4.093166894010505E-3</c:v>
                </c:pt>
                <c:pt idx="799">
                  <c:v>4.0851087029524068E-3</c:v>
                </c:pt>
                <c:pt idx="800">
                  <c:v>4.0770742846542862E-3</c:v>
                </c:pt>
                <c:pt idx="801">
                  <c:v>4.0690635456975162E-3</c:v>
                </c:pt>
                <c:pt idx="802">
                  <c:v>4.0610763931218947E-3</c:v>
                </c:pt>
                <c:pt idx="803">
                  <c:v>4.0531127344229532E-3</c:v>
                </c:pt>
                <c:pt idx="804">
                  <c:v>4.0451724775492732E-3</c:v>
                </c:pt>
                <c:pt idx="805">
                  <c:v>4.0372555308998319E-3</c:v>
                </c:pt>
                <c:pt idx="806">
                  <c:v>4.0293618033213534E-3</c:v>
                </c:pt>
                <c:pt idx="807">
                  <c:v>4.021491204105691E-3</c:v>
                </c:pt>
                <c:pt idx="808">
                  <c:v>4.0136436429872172E-3</c:v>
                </c:pt>
                <c:pt idx="809">
                  <c:v>4.0058190301402374E-3</c:v>
                </c:pt>
                <c:pt idx="810">
                  <c:v>3.9980172761764207E-3</c:v>
                </c:pt>
                <c:pt idx="811">
                  <c:v>3.9902382921422471E-3</c:v>
                </c:pt>
                <c:pt idx="812">
                  <c:v>3.9824819895164666E-3</c:v>
                </c:pt>
                <c:pt idx="813">
                  <c:v>3.9747482802075865E-3</c:v>
                </c:pt>
                <c:pt idx="814">
                  <c:v>3.9670370765513673E-3</c:v>
                </c:pt>
                <c:pt idx="815">
                  <c:v>3.9593482913083417E-3</c:v>
                </c:pt>
                <c:pt idx="816">
                  <c:v>3.9516818376613451E-3</c:v>
                </c:pt>
                <c:pt idx="817">
                  <c:v>3.9440376292130619E-3</c:v>
                </c:pt>
                <c:pt idx="818">
                  <c:v>3.9364155799835954E-3</c:v>
                </c:pt>
                <c:pt idx="819">
                  <c:v>3.928815604408051E-3</c:v>
                </c:pt>
                <c:pt idx="820">
                  <c:v>3.9212376173341276E-3</c:v>
                </c:pt>
                <c:pt idx="821">
                  <c:v>3.9136815340197464E-3</c:v>
                </c:pt>
                <c:pt idx="822">
                  <c:v>3.9061472701306626E-3</c:v>
                </c:pt>
                <c:pt idx="823">
                  <c:v>3.898634741738129E-3</c:v>
                </c:pt>
                <c:pt idx="824">
                  <c:v>3.8911438653165503E-3</c:v>
                </c:pt>
                <c:pt idx="825">
                  <c:v>3.8836745577411629E-3</c:v>
                </c:pt>
                <c:pt idx="826">
                  <c:v>3.8762267362857307E-3</c:v>
                </c:pt>
                <c:pt idx="827">
                  <c:v>3.8688003186202529E-3</c:v>
                </c:pt>
                <c:pt idx="828">
                  <c:v>3.8613952228086865E-3</c:v>
                </c:pt>
                <c:pt idx="829">
                  <c:v>3.8540113673066929E-3</c:v>
                </c:pt>
                <c:pt idx="830">
                  <c:v>3.8466486709593851E-3</c:v>
                </c:pt>
                <c:pt idx="831">
                  <c:v>3.8393070529991018E-3</c:v>
                </c:pt>
                <c:pt idx="832">
                  <c:v>3.831986433043195E-3</c:v>
                </c:pt>
                <c:pt idx="833">
                  <c:v>3.8246867310918241E-3</c:v>
                </c:pt>
                <c:pt idx="834">
                  <c:v>3.8174078675257753E-3</c:v>
                </c:pt>
                <c:pt idx="835">
                  <c:v>3.8101497631042847E-3</c:v>
                </c:pt>
                <c:pt idx="836">
                  <c:v>3.802912338962888E-3</c:v>
                </c:pt>
                <c:pt idx="837">
                  <c:v>3.7956955166112746E-3</c:v>
                </c:pt>
                <c:pt idx="838">
                  <c:v>3.7884992179311613E-3</c:v>
                </c:pt>
                <c:pt idx="839">
                  <c:v>3.7813233651741757E-3</c:v>
                </c:pt>
                <c:pt idx="840">
                  <c:v>3.7741678809597588E-3</c:v>
                </c:pt>
                <c:pt idx="841">
                  <c:v>3.7670326882730779E-3</c:v>
                </c:pt>
                <c:pt idx="842">
                  <c:v>3.7599177104629526E-3</c:v>
                </c:pt>
                <c:pt idx="843">
                  <c:v>3.7528228712398024E-3</c:v>
                </c:pt>
                <c:pt idx="844">
                  <c:v>3.7457480946735929E-3</c:v>
                </c:pt>
                <c:pt idx="845">
                  <c:v>3.7386933051918093E-3</c:v>
                </c:pt>
                <c:pt idx="846">
                  <c:v>3.7316584275774401E-3</c:v>
                </c:pt>
                <c:pt idx="847">
                  <c:v>3.7246433869669656E-3</c:v>
                </c:pt>
                <c:pt idx="848">
                  <c:v>3.7176481088483744E-3</c:v>
                </c:pt>
                <c:pt idx="849">
                  <c:v>3.7106725190591788E-3</c:v>
                </c:pt>
                <c:pt idx="850">
                  <c:v>3.7037165437844495E-3</c:v>
                </c:pt>
                <c:pt idx="851">
                  <c:v>3.6967801095548663E-3</c:v>
                </c:pt>
                <c:pt idx="852">
                  <c:v>3.6898631432447761E-3</c:v>
                </c:pt>
                <c:pt idx="853">
                  <c:v>3.6829655720702621E-3</c:v>
                </c:pt>
                <c:pt idx="854">
                  <c:v>3.6760873235872388E-3</c:v>
                </c:pt>
                <c:pt idx="855">
                  <c:v>3.6692283256895396E-3</c:v>
                </c:pt>
                <c:pt idx="856">
                  <c:v>3.6623885066070319E-3</c:v>
                </c:pt>
                <c:pt idx="857">
                  <c:v>3.6555677949037385E-3</c:v>
                </c:pt>
                <c:pt idx="858">
                  <c:v>3.6487661194759716E-3</c:v>
                </c:pt>
                <c:pt idx="859">
                  <c:v>3.6419834095504852E-3</c:v>
                </c:pt>
                <c:pt idx="860">
                  <c:v>3.6352195946826259E-3</c:v>
                </c:pt>
                <c:pt idx="861">
                  <c:v>3.6284746047545078E-3</c:v>
                </c:pt>
                <c:pt idx="862">
                  <c:v>3.6217483699731959E-3</c:v>
                </c:pt>
                <c:pt idx="863">
                  <c:v>3.6150408208689006E-3</c:v>
                </c:pt>
                <c:pt idx="864">
                  <c:v>3.60835188829318E-3</c:v>
                </c:pt>
                <c:pt idx="865">
                  <c:v>3.6016815034171663E-3</c:v>
                </c:pt>
                <c:pt idx="866">
                  <c:v>3.5950295977297858E-3</c:v>
                </c:pt>
                <c:pt idx="867">
                  <c:v>3.5883961030360053E-3</c:v>
                </c:pt>
                <c:pt idx="868">
                  <c:v>3.5817809514550806E-3</c:v>
                </c:pt>
                <c:pt idx="869">
                  <c:v>3.5751840754188239E-3</c:v>
                </c:pt>
                <c:pt idx="870">
                  <c:v>3.5686054076698778E-3</c:v>
                </c:pt>
                <c:pt idx="871">
                  <c:v>3.5620448812599985E-3</c:v>
                </c:pt>
                <c:pt idx="872">
                  <c:v>3.5555024295483508E-3</c:v>
                </c:pt>
                <c:pt idx="873">
                  <c:v>3.5489779861998241E-3</c:v>
                </c:pt>
                <c:pt idx="874">
                  <c:v>3.542471485183342E-3</c:v>
                </c:pt>
                <c:pt idx="875">
                  <c:v>3.5359828607701952E-3</c:v>
                </c:pt>
                <c:pt idx="876">
                  <c:v>3.5295120475323846E-3</c:v>
                </c:pt>
                <c:pt idx="877">
                  <c:v>3.5230589803409659E-3</c:v>
                </c:pt>
                <c:pt idx="878">
                  <c:v>3.5166235943644144E-3</c:v>
                </c:pt>
                <c:pt idx="879">
                  <c:v>3.5102058250669971E-3</c:v>
                </c:pt>
                <c:pt idx="880">
                  <c:v>3.5038056082071509E-3</c:v>
                </c:pt>
                <c:pt idx="881">
                  <c:v>3.4974228798358817E-3</c:v>
                </c:pt>
                <c:pt idx="882">
                  <c:v>3.4910575762951601E-3</c:v>
                </c:pt>
                <c:pt idx="883">
                  <c:v>3.4847096342163386E-3</c:v>
                </c:pt>
                <c:pt idx="884">
                  <c:v>3.4783789905185711E-3</c:v>
                </c:pt>
                <c:pt idx="885">
                  <c:v>3.472065582407249E-3</c:v>
                </c:pt>
                <c:pt idx="886">
                  <c:v>3.4657693473724416E-3</c:v>
                </c:pt>
                <c:pt idx="887">
                  <c:v>3.4594902231873522E-3</c:v>
                </c:pt>
                <c:pt idx="888">
                  <c:v>3.4532281479067754E-3</c:v>
                </c:pt>
                <c:pt idx="889">
                  <c:v>3.4469830598655724E-3</c:v>
                </c:pt>
                <c:pt idx="890">
                  <c:v>3.4407548976771551E-3</c:v>
                </c:pt>
                <c:pt idx="891">
                  <c:v>3.4345436002319722E-3</c:v>
                </c:pt>
                <c:pt idx="892">
                  <c:v>3.4283491066960151E-3</c:v>
                </c:pt>
                <c:pt idx="893">
                  <c:v>3.4221713565093254E-3</c:v>
                </c:pt>
                <c:pt idx="894">
                  <c:v>3.4160102893845156E-3</c:v>
                </c:pt>
                <c:pt idx="895">
                  <c:v>3.4098658453052995E-3</c:v>
                </c:pt>
                <c:pt idx="896">
                  <c:v>3.403737964525028E-3</c:v>
                </c:pt>
                <c:pt idx="897">
                  <c:v>3.3976265875652382E-3</c:v>
                </c:pt>
                <c:pt idx="898">
                  <c:v>3.3915316552142129E-3</c:v>
                </c:pt>
                <c:pt idx="899">
                  <c:v>3.3854531085255398E-3</c:v>
                </c:pt>
                <c:pt idx="900">
                  <c:v>3.3793908888166925E-3</c:v>
                </c:pt>
                <c:pt idx="901">
                  <c:v>3.373344937667611E-3</c:v>
                </c:pt>
                <c:pt idx="902">
                  <c:v>3.3673151969192939E-3</c:v>
                </c:pt>
                <c:pt idx="903">
                  <c:v>3.3613016086724038E-3</c:v>
                </c:pt>
                <c:pt idx="904">
                  <c:v>3.3553041152858715E-3</c:v>
                </c:pt>
                <c:pt idx="905">
                  <c:v>3.3493226593755187E-3</c:v>
                </c:pt>
                <c:pt idx="906">
                  <c:v>3.3433571838126837E-3</c:v>
                </c:pt>
                <c:pt idx="907">
                  <c:v>3.3374076317228595E-3</c:v>
                </c:pt>
                <c:pt idx="908">
                  <c:v>3.3314739464843351E-3</c:v>
                </c:pt>
                <c:pt idx="909">
                  <c:v>3.3255560717268514E-3</c:v>
                </c:pt>
                <c:pt idx="910">
                  <c:v>3.3196539513302586E-3</c:v>
                </c:pt>
                <c:pt idx="911">
                  <c:v>3.3137675294231906E-3</c:v>
                </c:pt>
                <c:pt idx="912">
                  <c:v>3.3078967503817371E-3</c:v>
                </c:pt>
                <c:pt idx="913">
                  <c:v>3.3020415588281347E-3</c:v>
                </c:pt>
                <c:pt idx="914">
                  <c:v>3.2962018996294594E-3</c:v>
                </c:pt>
                <c:pt idx="915">
                  <c:v>3.2903777178963263E-3</c:v>
                </c:pt>
                <c:pt idx="916">
                  <c:v>3.2845689589816023E-3</c:v>
                </c:pt>
                <c:pt idx="917">
                  <c:v>3.2787755684791243E-3</c:v>
                </c:pt>
                <c:pt idx="918">
                  <c:v>3.2729974922224231E-3</c:v>
                </c:pt>
                <c:pt idx="919">
                  <c:v>3.267234676283461E-3</c:v>
                </c:pt>
                <c:pt idx="920">
                  <c:v>3.2614870669713694E-3</c:v>
                </c:pt>
                <c:pt idx="921">
                  <c:v>3.2557546108312003E-3</c:v>
                </c:pt>
                <c:pt idx="922">
                  <c:v>3.2500372546426836E-3</c:v>
                </c:pt>
                <c:pt idx="923">
                  <c:v>3.244334945418992E-3</c:v>
                </c:pt>
                <c:pt idx="924">
                  <c:v>3.2386476304055098E-3</c:v>
                </c:pt>
                <c:pt idx="925">
                  <c:v>3.2329752570786209E-3</c:v>
                </c:pt>
                <c:pt idx="926">
                  <c:v>3.2273177731444863E-3</c:v>
                </c:pt>
                <c:pt idx="927">
                  <c:v>3.2216751265378464E-3</c:v>
                </c:pt>
                <c:pt idx="928">
                  <c:v>3.2160472654208174E-3</c:v>
                </c:pt>
                <c:pt idx="929">
                  <c:v>3.2104341381817051E-3</c:v>
                </c:pt>
                <c:pt idx="930">
                  <c:v>3.2048356934338221E-3</c:v>
                </c:pt>
                <c:pt idx="931">
                  <c:v>3.1992518800143068E-3</c:v>
                </c:pt>
                <c:pt idx="932">
                  <c:v>3.1936826469829574E-3</c:v>
                </c:pt>
                <c:pt idx="933">
                  <c:v>3.1881279436210713E-3</c:v>
                </c:pt>
                <c:pt idx="934">
                  <c:v>3.182587719430289E-3</c:v>
                </c:pt>
                <c:pt idx="935">
                  <c:v>3.1770619241314447E-3</c:v>
                </c:pt>
                <c:pt idx="936">
                  <c:v>3.1715505076634308E-3</c:v>
                </c:pt>
                <c:pt idx="937">
                  <c:v>3.1660534201820578E-3</c:v>
                </c:pt>
                <c:pt idx="938">
                  <c:v>3.1605706120589306E-3</c:v>
                </c:pt>
                <c:pt idx="939">
                  <c:v>3.1551020338803286E-3</c:v>
                </c:pt>
                <c:pt idx="940">
                  <c:v>3.1496476364460901E-3</c:v>
                </c:pt>
                <c:pt idx="941">
                  <c:v>3.1442073707685109E-3</c:v>
                </c:pt>
                <c:pt idx="942">
                  <c:v>3.1387811880712359E-3</c:v>
                </c:pt>
                <c:pt idx="943">
                  <c:v>3.1333690397881745E-3</c:v>
                </c:pt>
                <c:pt idx="944">
                  <c:v>3.1279708775624076E-3</c:v>
                </c:pt>
                <c:pt idx="945">
                  <c:v>3.1225866532451113E-3</c:v>
                </c:pt>
                <c:pt idx="946">
                  <c:v>3.1172163188944793E-3</c:v>
                </c:pt>
                <c:pt idx="947">
                  <c:v>3.1118598267746629E-3</c:v>
                </c:pt>
                <c:pt idx="948">
                  <c:v>3.1065171293547006E-3</c:v>
                </c:pt>
                <c:pt idx="949">
                  <c:v>3.1011881793074707E-3</c:v>
                </c:pt>
                <c:pt idx="950">
                  <c:v>3.0958729295086419E-3</c:v>
                </c:pt>
                <c:pt idx="951">
                  <c:v>3.0905713330356276E-3</c:v>
                </c:pt>
                <c:pt idx="952">
                  <c:v>3.0852833431665575E-3</c:v>
                </c:pt>
                <c:pt idx="953">
                  <c:v>3.0800089133792416E-3</c:v>
                </c:pt>
                <c:pt idx="954">
                  <c:v>3.0747479973501492E-3</c:v>
                </c:pt>
                <c:pt idx="955">
                  <c:v>3.0695005489533929E-3</c:v>
                </c:pt>
                <c:pt idx="956">
                  <c:v>3.0642665222597155E-3</c:v>
                </c:pt>
                <c:pt idx="957">
                  <c:v>3.059045871535489E-3</c:v>
                </c:pt>
                <c:pt idx="958">
                  <c:v>3.05383855124171E-3</c:v>
                </c:pt>
                <c:pt idx="959">
                  <c:v>3.0486445160330103E-3</c:v>
                </c:pt>
                <c:pt idx="960">
                  <c:v>3.0434637207566693E-3</c:v>
                </c:pt>
                <c:pt idx="961">
                  <c:v>3.0382961204516311E-3</c:v>
                </c:pt>
                <c:pt idx="962">
                  <c:v>3.0331416703475306E-3</c:v>
                </c:pt>
                <c:pt idx="963">
                  <c:v>3.0280003258637243E-3</c:v>
                </c:pt>
                <c:pt idx="964">
                  <c:v>3.0228720426083247E-3</c:v>
                </c:pt>
                <c:pt idx="965">
                  <c:v>3.0177567763772424E-3</c:v>
                </c:pt>
                <c:pt idx="966">
                  <c:v>3.0126544831532336E-3</c:v>
                </c:pt>
                <c:pt idx="967">
                  <c:v>3.007565119104954E-3</c:v>
                </c:pt>
                <c:pt idx="968">
                  <c:v>3.0024886405860176E-3</c:v>
                </c:pt>
                <c:pt idx="969">
                  <c:v>2.99742500413406E-3</c:v>
                </c:pt>
                <c:pt idx="970">
                  <c:v>2.992374166469807E-3</c:v>
                </c:pt>
                <c:pt idx="971">
                  <c:v>2.9873360844961524E-3</c:v>
                </c:pt>
                <c:pt idx="972">
                  <c:v>2.9823107152972374E-3</c:v>
                </c:pt>
                <c:pt idx="973">
                  <c:v>2.9772980161375355E-3</c:v>
                </c:pt>
                <c:pt idx="974">
                  <c:v>2.9722979444609483E-3</c:v>
                </c:pt>
                <c:pt idx="975">
                  <c:v>2.9673104578898956E-3</c:v>
                </c:pt>
                <c:pt idx="976">
                  <c:v>2.9623355142244234E-3</c:v>
                </c:pt>
                <c:pt idx="977">
                  <c:v>2.9573730714413074E-3</c:v>
                </c:pt>
                <c:pt idx="978">
                  <c:v>2.952423087693167E-3</c:v>
                </c:pt>
                <c:pt idx="979">
                  <c:v>2.9474855213075849E-3</c:v>
                </c:pt>
                <c:pt idx="980">
                  <c:v>2.9425603307862273E-3</c:v>
                </c:pt>
                <c:pt idx="981">
                  <c:v>2.937647474803972E-3</c:v>
                </c:pt>
                <c:pt idx="982">
                  <c:v>2.9327469122080434E-3</c:v>
                </c:pt>
                <c:pt idx="983">
                  <c:v>2.9278586020171499E-3</c:v>
                </c:pt>
                <c:pt idx="984">
                  <c:v>2.9229825034206261E-3</c:v>
                </c:pt>
                <c:pt idx="985">
                  <c:v>2.9181185757775827E-3</c:v>
                </c:pt>
                <c:pt idx="986">
                  <c:v>2.9132667786160591E-3</c:v>
                </c:pt>
                <c:pt idx="987">
                  <c:v>2.9084270716321805E-3</c:v>
                </c:pt>
                <c:pt idx="988">
                  <c:v>2.9035994146893217E-3</c:v>
                </c:pt>
                <c:pt idx="989">
                  <c:v>2.8987837678172744E-3</c:v>
                </c:pt>
                <c:pt idx="990">
                  <c:v>2.8939800912114225E-3</c:v>
                </c:pt>
                <c:pt idx="991">
                  <c:v>2.8891883452319155E-3</c:v>
                </c:pt>
                <c:pt idx="992">
                  <c:v>2.8844084904028531E-3</c:v>
                </c:pt>
                <c:pt idx="993">
                  <c:v>2.879640487411472E-3</c:v>
                </c:pt>
                <c:pt idx="994">
                  <c:v>2.8748842971073364E-3</c:v>
                </c:pt>
                <c:pt idx="995">
                  <c:v>2.8701398805015352E-3</c:v>
                </c:pt>
                <c:pt idx="996">
                  <c:v>2.8654071987658865E-3</c:v>
                </c:pt>
                <c:pt idx="997">
                  <c:v>2.8606862132321345E-3</c:v>
                </c:pt>
                <c:pt idx="998">
                  <c:v>2.8559768853911676E-3</c:v>
                </c:pt>
                <c:pt idx="999">
                  <c:v>2.8512791768922304E-3</c:v>
                </c:pt>
                <c:pt idx="1000">
                  <c:v>2.8465930495421409E-3</c:v>
                </c:pt>
                <c:pt idx="1001">
                  <c:v>2.841918465304519E-3</c:v>
                </c:pt>
                <c:pt idx="1002">
                  <c:v>2.83725538629901E-3</c:v>
                </c:pt>
                <c:pt idx="1003">
                  <c:v>2.8326037748005193E-3</c:v>
                </c:pt>
                <c:pt idx="1004">
                  <c:v>2.8279635932384477E-3</c:v>
                </c:pt>
                <c:pt idx="1005">
                  <c:v>2.8233348041959362E-3</c:v>
                </c:pt>
                <c:pt idx="1006">
                  <c:v>2.8187173704091106E-3</c:v>
                </c:pt>
                <c:pt idx="1007">
                  <c:v>2.8141112547663267E-3</c:v>
                </c:pt>
                <c:pt idx="1008">
                  <c:v>2.8095164203074318E-3</c:v>
                </c:pt>
                <c:pt idx="1009">
                  <c:v>2.8049328302230179E-3</c:v>
                </c:pt>
                <c:pt idx="1010">
                  <c:v>2.8003604478536886E-3</c:v>
                </c:pt>
                <c:pt idx="1011">
                  <c:v>2.7957992366893212E-3</c:v>
                </c:pt>
                <c:pt idx="1012">
                  <c:v>2.791249160368344E-3</c:v>
                </c:pt>
                <c:pt idx="1013">
                  <c:v>2.7867101826770059E-3</c:v>
                </c:pt>
                <c:pt idx="1014">
                  <c:v>2.7821822675486588E-3</c:v>
                </c:pt>
                <c:pt idx="1015">
                  <c:v>2.7776653790630408E-3</c:v>
                </c:pt>
                <c:pt idx="1016">
                  <c:v>2.7731594814455634E-3</c:v>
                </c:pt>
                <c:pt idx="1017">
                  <c:v>2.7686645390666044E-3</c:v>
                </c:pt>
                <c:pt idx="1018">
                  <c:v>2.7641805164408013E-3</c:v>
                </c:pt>
                <c:pt idx="1019">
                  <c:v>2.7597073782263518E-3</c:v>
                </c:pt>
                <c:pt idx="1020">
                  <c:v>2.7552450892243188E-3</c:v>
                </c:pt>
                <c:pt idx="1021">
                  <c:v>2.7507936143779362E-3</c:v>
                </c:pt>
                <c:pt idx="1022">
                  <c:v>2.7463529187719215E-3</c:v>
                </c:pt>
                <c:pt idx="1023">
                  <c:v>2.741922967631791E-3</c:v>
                </c:pt>
                <c:pt idx="1024">
                  <c:v>2.7375037263231779E-3</c:v>
                </c:pt>
                <c:pt idx="1025">
                  <c:v>2.7330951603511569E-3</c:v>
                </c:pt>
                <c:pt idx="1026">
                  <c:v>2.7286972353595699E-3</c:v>
                </c:pt>
                <c:pt idx="1027">
                  <c:v>2.7243099171303563E-3</c:v>
                </c:pt>
                <c:pt idx="1028">
                  <c:v>2.7199331715828906E-3</c:v>
                </c:pt>
                <c:pt idx="1029">
                  <c:v>2.7155669647733172E-3</c:v>
                </c:pt>
                <c:pt idx="1030">
                  <c:v>2.7112112628938909E-3</c:v>
                </c:pt>
                <c:pt idx="1031">
                  <c:v>2.7068660322723277E-3</c:v>
                </c:pt>
                <c:pt idx="1032">
                  <c:v>2.7025312393711494E-3</c:v>
                </c:pt>
                <c:pt idx="1033">
                  <c:v>2.6982068507870388E-3</c:v>
                </c:pt>
                <c:pt idx="1034">
                  <c:v>2.693892833250197E-3</c:v>
                </c:pt>
                <c:pt idx="1035">
                  <c:v>2.6895891536236993E-3</c:v>
                </c:pt>
                <c:pt idx="1036">
                  <c:v>2.685295778902864E-3</c:v>
                </c:pt>
                <c:pt idx="1037">
                  <c:v>2.681012676214616E-3</c:v>
                </c:pt>
                <c:pt idx="1038">
                  <c:v>2.6767398128168581E-3</c:v>
                </c:pt>
                <c:pt idx="1039">
                  <c:v>2.672477156097849E-3</c:v>
                </c:pt>
                <c:pt idx="1040">
                  <c:v>2.6682246735755749E-3</c:v>
                </c:pt>
                <c:pt idx="1041">
                  <c:v>2.6639823328971353E-3</c:v>
                </c:pt>
                <c:pt idx="1042">
                  <c:v>2.6597501018381254E-3</c:v>
                </c:pt>
                <c:pt idx="1043">
                  <c:v>2.6555279483020259E-3</c:v>
                </c:pt>
                <c:pt idx="1044">
                  <c:v>2.6513158403195921E-3</c:v>
                </c:pt>
                <c:pt idx="1045">
                  <c:v>2.6471137460482522E-3</c:v>
                </c:pt>
                <c:pt idx="1046">
                  <c:v>2.6429216337715013E-3</c:v>
                </c:pt>
                <c:pt idx="1047">
                  <c:v>2.6387394718983071E-3</c:v>
                </c:pt>
                <c:pt idx="1048">
                  <c:v>2.6345672289625104E-3</c:v>
                </c:pt>
                <c:pt idx="1049">
                  <c:v>2.6304048736222364E-3</c:v>
                </c:pt>
                <c:pt idx="1050">
                  <c:v>2.626252374659307E-3</c:v>
                </c:pt>
                <c:pt idx="1051">
                  <c:v>2.6221097009786515E-3</c:v>
                </c:pt>
                <c:pt idx="1052">
                  <c:v>2.6179768216077269E-3</c:v>
                </c:pt>
                <c:pt idx="1053">
                  <c:v>2.6138537056959398E-3</c:v>
                </c:pt>
                <c:pt idx="1054">
                  <c:v>2.6097403225140677E-3</c:v>
                </c:pt>
                <c:pt idx="1055">
                  <c:v>2.6056366414536911E-3</c:v>
                </c:pt>
                <c:pt idx="1056">
                  <c:v>2.6015426320266191E-3</c:v>
                </c:pt>
                <c:pt idx="1057">
                  <c:v>2.5974582638643258E-3</c:v>
                </c:pt>
                <c:pt idx="1058">
                  <c:v>2.5933835067173876E-3</c:v>
                </c:pt>
                <c:pt idx="1059">
                  <c:v>2.589318330454921E-3</c:v>
                </c:pt>
                <c:pt idx="1060">
                  <c:v>2.5852627050640263E-3</c:v>
                </c:pt>
                <c:pt idx="1061">
                  <c:v>2.5812166006492373E-3</c:v>
                </c:pt>
                <c:pt idx="1062">
                  <c:v>2.5771799874319641E-3</c:v>
                </c:pt>
                <c:pt idx="1063">
                  <c:v>2.5731528357499488E-3</c:v>
                </c:pt>
                <c:pt idx="1064">
                  <c:v>2.5691351160567213E-3</c:v>
                </c:pt>
                <c:pt idx="1065">
                  <c:v>2.5651267989210544E-3</c:v>
                </c:pt>
                <c:pt idx="1066">
                  <c:v>2.5611278550264284E-3</c:v>
                </c:pt>
                <c:pt idx="1067">
                  <c:v>2.557138255170492E-3</c:v>
                </c:pt>
                <c:pt idx="1068">
                  <c:v>2.5531579702645305E-3</c:v>
                </c:pt>
                <c:pt idx="1069">
                  <c:v>2.5491869713329357E-3</c:v>
                </c:pt>
                <c:pt idx="1070">
                  <c:v>2.5452252295126783E-3</c:v>
                </c:pt>
                <c:pt idx="1071">
                  <c:v>2.5412727160527824E-3</c:v>
                </c:pt>
                <c:pt idx="1072">
                  <c:v>2.5373294023138073E-3</c:v>
                </c:pt>
                <c:pt idx="1073">
                  <c:v>2.5333952597673235E-3</c:v>
                </c:pt>
                <c:pt idx="1074">
                  <c:v>2.5294702599954018E-3</c:v>
                </c:pt>
                <c:pt idx="1075">
                  <c:v>2.5255543746900964E-3</c:v>
                </c:pt>
                <c:pt idx="1076">
                  <c:v>2.5216475756529352E-3</c:v>
                </c:pt>
                <c:pt idx="1077">
                  <c:v>2.517749834794416E-3</c:v>
                </c:pt>
                <c:pt idx="1078">
                  <c:v>2.5138611241334952E-3</c:v>
                </c:pt>
                <c:pt idx="1079">
                  <c:v>2.5099814157970909E-3</c:v>
                </c:pt>
                <c:pt idx="1080">
                  <c:v>2.5061106820195803E-3</c:v>
                </c:pt>
                <c:pt idx="1081">
                  <c:v>2.5022488951423048E-3</c:v>
                </c:pt>
                <c:pt idx="1082">
                  <c:v>2.4983960276130737E-3</c:v>
                </c:pt>
                <c:pt idx="1083">
                  <c:v>2.4945520519856768E-3</c:v>
                </c:pt>
                <c:pt idx="1084">
                  <c:v>2.4907169409193902E-3</c:v>
                </c:pt>
                <c:pt idx="1085">
                  <c:v>2.4868906671784959E-3</c:v>
                </c:pt>
                <c:pt idx="1086">
                  <c:v>2.4830732036317926E-3</c:v>
                </c:pt>
                <c:pt idx="1087">
                  <c:v>2.479264523252118E-3</c:v>
                </c:pt>
                <c:pt idx="1088">
                  <c:v>2.4754645991158725E-3</c:v>
                </c:pt>
                <c:pt idx="1089">
                  <c:v>2.4716734044025373E-3</c:v>
                </c:pt>
                <c:pt idx="1090">
                  <c:v>2.4678909123942066E-3</c:v>
                </c:pt>
                <c:pt idx="1091">
                  <c:v>2.4641170964751148E-3</c:v>
                </c:pt>
                <c:pt idx="1092">
                  <c:v>2.4603519301311673E-3</c:v>
                </c:pt>
                <c:pt idx="1093">
                  <c:v>2.4565953869494762E-3</c:v>
                </c:pt>
                <c:pt idx="1094">
                  <c:v>2.4528474406178987E-3</c:v>
                </c:pt>
                <c:pt idx="1095">
                  <c:v>2.449108064924572E-3</c:v>
                </c:pt>
                <c:pt idx="1096">
                  <c:v>2.4453772337574586E-3</c:v>
                </c:pt>
                <c:pt idx="1097">
                  <c:v>2.4416549211038886E-3</c:v>
                </c:pt>
                <c:pt idx="1098">
                  <c:v>2.4379411010501065E-3</c:v>
                </c:pt>
                <c:pt idx="1099">
                  <c:v>2.4342357477808232E-3</c:v>
                </c:pt>
                <c:pt idx="1100">
                  <c:v>2.4305388355787614E-3</c:v>
                </c:pt>
                <c:pt idx="1101">
                  <c:v>2.4268503388242156E-3</c:v>
                </c:pt>
                <c:pt idx="1102">
                  <c:v>2.4231702319946037E-3</c:v>
                </c:pt>
                <c:pt idx="1103">
                  <c:v>2.4194984896640272E-3</c:v>
                </c:pt>
                <c:pt idx="1104">
                  <c:v>2.4158350865028334E-3</c:v>
                </c:pt>
                <c:pt idx="1105">
                  <c:v>2.4121799972771757E-3</c:v>
                </c:pt>
                <c:pt idx="1106">
                  <c:v>2.4085331968485813E-3</c:v>
                </c:pt>
                <c:pt idx="1107">
                  <c:v>2.404894660173519E-3</c:v>
                </c:pt>
                <c:pt idx="1108">
                  <c:v>2.401264362302966E-3</c:v>
                </c:pt>
                <c:pt idx="1109">
                  <c:v>2.3976422783819843E-3</c:v>
                </c:pt>
                <c:pt idx="1110">
                  <c:v>2.3940283836492954E-3</c:v>
                </c:pt>
                <c:pt idx="1111">
                  <c:v>2.3904226534368516E-3</c:v>
                </c:pt>
                <c:pt idx="1112">
                  <c:v>2.3868250631694224E-3</c:v>
                </c:pt>
                <c:pt idx="1113">
                  <c:v>2.3832355883641691E-3</c:v>
                </c:pt>
                <c:pt idx="1114">
                  <c:v>2.379654204630233E-3</c:v>
                </c:pt>
                <c:pt idx="1115">
                  <c:v>2.3760808876683204E-3</c:v>
                </c:pt>
                <c:pt idx="1116">
                  <c:v>2.3725156132702869E-3</c:v>
                </c:pt>
                <c:pt idx="1117">
                  <c:v>2.3689583573187323E-3</c:v>
                </c:pt>
                <c:pt idx="1118">
                  <c:v>2.3654090957865889E-3</c:v>
                </c:pt>
                <c:pt idx="1119">
                  <c:v>2.3618678047367166E-3</c:v>
                </c:pt>
                <c:pt idx="1120">
                  <c:v>2.358334460321502E-3</c:v>
                </c:pt>
                <c:pt idx="1121">
                  <c:v>2.3548090387824536E-3</c:v>
                </c:pt>
                <c:pt idx="1122">
                  <c:v>2.3512915164498036E-3</c:v>
                </c:pt>
                <c:pt idx="1123">
                  <c:v>2.3477818697421118E-3</c:v>
                </c:pt>
                <c:pt idx="1124">
                  <c:v>2.3442800751658677E-3</c:v>
                </c:pt>
                <c:pt idx="1125">
                  <c:v>2.3407861093150992E-3</c:v>
                </c:pt>
                <c:pt idx="1126">
                  <c:v>2.3372999488709824E-3</c:v>
                </c:pt>
                <c:pt idx="1127">
                  <c:v>2.3338215706014496E-3</c:v>
                </c:pt>
                <c:pt idx="1128">
                  <c:v>2.3303509513608058E-3</c:v>
                </c:pt>
                <c:pt idx="1129">
                  <c:v>2.3268880680893398E-3</c:v>
                </c:pt>
                <c:pt idx="1130">
                  <c:v>2.3234328978129445E-3</c:v>
                </c:pt>
                <c:pt idx="1131">
                  <c:v>2.3199854176427334E-3</c:v>
                </c:pt>
                <c:pt idx="1132">
                  <c:v>2.3165456047746645E-3</c:v>
                </c:pt>
                <c:pt idx="1133">
                  <c:v>2.3131134364891598E-3</c:v>
                </c:pt>
                <c:pt idx="1134">
                  <c:v>2.3096888901507316E-3</c:v>
                </c:pt>
                <c:pt idx="1135">
                  <c:v>2.3062719432076105E-3</c:v>
                </c:pt>
                <c:pt idx="1136">
                  <c:v>2.3028625731913712E-3</c:v>
                </c:pt>
                <c:pt idx="1137">
                  <c:v>2.299460757716568E-3</c:v>
                </c:pt>
                <c:pt idx="1138">
                  <c:v>2.2960664744803606E-3</c:v>
                </c:pt>
                <c:pt idx="1139">
                  <c:v>2.2926797012621548E-3</c:v>
                </c:pt>
                <c:pt idx="1140">
                  <c:v>2.2893004159232357E-3</c:v>
                </c:pt>
                <c:pt idx="1141">
                  <c:v>2.2859285964064052E-3</c:v>
                </c:pt>
                <c:pt idx="1142">
                  <c:v>2.2825642207356242E-3</c:v>
                </c:pt>
                <c:pt idx="1143">
                  <c:v>2.2792072670156554E-3</c:v>
                </c:pt>
                <c:pt idx="1144">
                  <c:v>2.2758577134317031E-3</c:v>
                </c:pt>
                <c:pt idx="1145">
                  <c:v>2.2725155382490613E-3</c:v>
                </c:pt>
                <c:pt idx="1146">
                  <c:v>2.269180719812761E-3</c:v>
                </c:pt>
                <c:pt idx="1147">
                  <c:v>2.2658532365472197E-3</c:v>
                </c:pt>
                <c:pt idx="1148">
                  <c:v>2.2625330669558928E-3</c:v>
                </c:pt>
                <c:pt idx="1149">
                  <c:v>2.2592201896209237E-3</c:v>
                </c:pt>
                <c:pt idx="1150">
                  <c:v>2.2559145832028006E-3</c:v>
                </c:pt>
                <c:pt idx="1151">
                  <c:v>2.252616226440015E-3</c:v>
                </c:pt>
                <c:pt idx="1152">
                  <c:v>2.2493250981487131E-3</c:v>
                </c:pt>
                <c:pt idx="1153">
                  <c:v>2.2460411772223647E-3</c:v>
                </c:pt>
                <c:pt idx="1154">
                  <c:v>2.2427644426314163E-3</c:v>
                </c:pt>
                <c:pt idx="1155">
                  <c:v>2.2394948734229601E-3</c:v>
                </c:pt>
                <c:pt idx="1156">
                  <c:v>2.2362324487203967E-3</c:v>
                </c:pt>
                <c:pt idx="1157">
                  <c:v>2.2329771477231017E-3</c:v>
                </c:pt>
                <c:pt idx="1158">
                  <c:v>2.2297289497060953E-3</c:v>
                </c:pt>
                <c:pt idx="1159">
                  <c:v>2.2264878340197119E-3</c:v>
                </c:pt>
                <c:pt idx="1160">
                  <c:v>2.2232537800892719E-3</c:v>
                </c:pt>
                <c:pt idx="1161">
                  <c:v>2.220026767414755E-3</c:v>
                </c:pt>
                <c:pt idx="1162">
                  <c:v>2.2168067755704746E-3</c:v>
                </c:pt>
                <c:pt idx="1163">
                  <c:v>2.2135937842047565E-3</c:v>
                </c:pt>
                <c:pt idx="1164">
                  <c:v>2.2103877730396161E-3</c:v>
                </c:pt>
                <c:pt idx="1165">
                  <c:v>2.207188721870439E-3</c:v>
                </c:pt>
                <c:pt idx="1166">
                  <c:v>2.2039966105656607E-3</c:v>
                </c:pt>
                <c:pt idx="1167">
                  <c:v>2.2008114190664534E-3</c:v>
                </c:pt>
                <c:pt idx="1168">
                  <c:v>2.1976331273864083E-3</c:v>
                </c:pt>
                <c:pt idx="1169">
                  <c:v>2.1944617156112209E-3</c:v>
                </c:pt>
                <c:pt idx="1170">
                  <c:v>2.1912971638983845E-3</c:v>
                </c:pt>
                <c:pt idx="1171">
                  <c:v>2.1881394524768736E-3</c:v>
                </c:pt>
                <c:pt idx="1172">
                  <c:v>2.1849885616468381E-3</c:v>
                </c:pt>
                <c:pt idx="1173">
                  <c:v>2.1818444717792962E-3</c:v>
                </c:pt>
                <c:pt idx="1174">
                  <c:v>2.1787071633158268E-3</c:v>
                </c:pt>
                <c:pt idx="1175">
                  <c:v>2.1755766167682691E-3</c:v>
                </c:pt>
                <c:pt idx="1176">
                  <c:v>2.1724528127184161E-3</c:v>
                </c:pt>
                <c:pt idx="1177">
                  <c:v>2.1693357318177137E-3</c:v>
                </c:pt>
                <c:pt idx="1178">
                  <c:v>2.1662253547869649E-3</c:v>
                </c:pt>
                <c:pt idx="1179">
                  <c:v>2.163121662416027E-3</c:v>
                </c:pt>
                <c:pt idx="1180">
                  <c:v>2.1600246355635176E-3</c:v>
                </c:pt>
                <c:pt idx="1181">
                  <c:v>2.1569342551565206E-3</c:v>
                </c:pt>
                <c:pt idx="1182">
                  <c:v>2.1538505021902882E-3</c:v>
                </c:pt>
                <c:pt idx="1183">
                  <c:v>2.1507733577279535E-3</c:v>
                </c:pt>
                <c:pt idx="1184">
                  <c:v>2.1477028029002368E-3</c:v>
                </c:pt>
                <c:pt idx="1185">
                  <c:v>2.1446388189051567E-3</c:v>
                </c:pt>
                <c:pt idx="1186">
                  <c:v>2.1415813870077449E-3</c:v>
                </c:pt>
                <c:pt idx="1187">
                  <c:v>2.138530488539756E-3</c:v>
                </c:pt>
                <c:pt idx="1188">
                  <c:v>2.1354861048993841E-3</c:v>
                </c:pt>
                <c:pt idx="1189">
                  <c:v>2.1324482175509802E-3</c:v>
                </c:pt>
                <c:pt idx="1190">
                  <c:v>2.1294168080247689E-3</c:v>
                </c:pt>
                <c:pt idx="1191">
                  <c:v>2.1263918579165681E-3</c:v>
                </c:pt>
                <c:pt idx="1192">
                  <c:v>2.12337334888751E-3</c:v>
                </c:pt>
                <c:pt idx="1193">
                  <c:v>2.1203612626637621E-3</c:v>
                </c:pt>
                <c:pt idx="1194">
                  <c:v>2.1173555810362521E-3</c:v>
                </c:pt>
                <c:pt idx="1195">
                  <c:v>2.1143562858603909E-3</c:v>
                </c:pt>
                <c:pt idx="1196">
                  <c:v>2.1113633590558001E-3</c:v>
                </c:pt>
                <c:pt idx="1197">
                  <c:v>2.1083767826060398E-3</c:v>
                </c:pt>
                <c:pt idx="1198">
                  <c:v>2.1053965385583362E-3</c:v>
                </c:pt>
                <c:pt idx="1199">
                  <c:v>2.1024226090233119E-3</c:v>
                </c:pt>
                <c:pt idx="1200">
                  <c:v>2.0994549761747198E-3</c:v>
                </c:pt>
                <c:pt idx="1201">
                  <c:v>2.0964936222491719E-3</c:v>
                </c:pt>
                <c:pt idx="1202">
                  <c:v>2.093538529545877E-3</c:v>
                </c:pt>
                <c:pt idx="1203">
                  <c:v>2.0905896804263757E-3</c:v>
                </c:pt>
                <c:pt idx="1204">
                  <c:v>2.0876470573142742E-3</c:v>
                </c:pt>
                <c:pt idx="1205">
                  <c:v>2.0847106426949867E-3</c:v>
                </c:pt>
                <c:pt idx="1206">
                  <c:v>2.0817804191154712E-3</c:v>
                </c:pt>
                <c:pt idx="1207">
                  <c:v>2.0788563691839725E-3</c:v>
                </c:pt>
                <c:pt idx="1208">
                  <c:v>2.0759384755697631E-3</c:v>
                </c:pt>
                <c:pt idx="1209">
                  <c:v>2.0730267210028871E-3</c:v>
                </c:pt>
                <c:pt idx="1210">
                  <c:v>2.0701210882739032E-3</c:v>
                </c:pt>
                <c:pt idx="1211">
                  <c:v>2.0672215602336318E-3</c:v>
                </c:pt>
                <c:pt idx="1212">
                  <c:v>2.0643281197929002E-3</c:v>
                </c:pt>
                <c:pt idx="1213">
                  <c:v>2.0614407499222956E-3</c:v>
                </c:pt>
                <c:pt idx="1214">
                  <c:v>2.0585594336519084E-3</c:v>
                </c:pt>
                <c:pt idx="1215">
                  <c:v>2.0556841540710856E-3</c:v>
                </c:pt>
                <c:pt idx="1216">
                  <c:v>2.0528148943281836E-3</c:v>
                </c:pt>
                <c:pt idx="1217">
                  <c:v>2.0499516376303187E-3</c:v>
                </c:pt>
                <c:pt idx="1218">
                  <c:v>2.0470943672431245E-3</c:v>
                </c:pt>
                <c:pt idx="1219">
                  <c:v>2.0442430664905061E-3</c:v>
                </c:pt>
                <c:pt idx="1220">
                  <c:v>2.0413977187543945E-3</c:v>
                </c:pt>
                <c:pt idx="1221">
                  <c:v>2.0385583074745087E-3</c:v>
                </c:pt>
                <c:pt idx="1222">
                  <c:v>2.0357248161481109E-3</c:v>
                </c:pt>
                <c:pt idx="1223">
                  <c:v>2.0328972283297692E-3</c:v>
                </c:pt>
                <c:pt idx="1224">
                  <c:v>2.0300755276311186E-3</c:v>
                </c:pt>
                <c:pt idx="1225">
                  <c:v>2.027259697720623E-3</c:v>
                </c:pt>
                <c:pt idx="1226">
                  <c:v>2.0244497223233372E-3</c:v>
                </c:pt>
                <c:pt idx="1227">
                  <c:v>2.0216455852206752E-3</c:v>
                </c:pt>
                <c:pt idx="1228">
                  <c:v>2.0188472702501749E-3</c:v>
                </c:pt>
                <c:pt idx="1229">
                  <c:v>2.0160547613052625E-3</c:v>
                </c:pt>
                <c:pt idx="1230">
                  <c:v>2.0132680423350256E-3</c:v>
                </c:pt>
                <c:pt idx="1231">
                  <c:v>2.010487097343978E-3</c:v>
                </c:pt>
                <c:pt idx="1232">
                  <c:v>2.0077119103918337E-3</c:v>
                </c:pt>
                <c:pt idx="1233">
                  <c:v>2.0049424655932749E-3</c:v>
                </c:pt>
                <c:pt idx="1234">
                  <c:v>2.0021787471177287E-3</c:v>
                </c:pt>
                <c:pt idx="1235">
                  <c:v>1.9994207391891383E-3</c:v>
                </c:pt>
                <c:pt idx="1236">
                  <c:v>1.9966684260857384E-3</c:v>
                </c:pt>
                <c:pt idx="1237">
                  <c:v>1.9939217921398308E-3</c:v>
                </c:pt>
                <c:pt idx="1238">
                  <c:v>1.9911808217375616E-3</c:v>
                </c:pt>
                <c:pt idx="1239">
                  <c:v>1.9884454993187002E-3</c:v>
                </c:pt>
                <c:pt idx="1240">
                  <c:v>1.9857158093764178E-3</c:v>
                </c:pt>
                <c:pt idx="1241">
                  <c:v>1.9829917364570667E-3</c:v>
                </c:pt>
                <c:pt idx="1242">
                  <c:v>1.9802732651599633E-3</c:v>
                </c:pt>
                <c:pt idx="1243">
                  <c:v>1.9775603801371697E-3</c:v>
                </c:pt>
                <c:pt idx="1244">
                  <c:v>1.9748530660932758E-3</c:v>
                </c:pt>
                <c:pt idx="1245">
                  <c:v>1.9721513077851855E-3</c:v>
                </c:pt>
                <c:pt idx="1246">
                  <c:v>1.9694550900219024E-3</c:v>
                </c:pt>
                <c:pt idx="1247">
                  <c:v>1.9667643976643157E-3</c:v>
                </c:pt>
                <c:pt idx="1248">
                  <c:v>1.9640792156249845E-3</c:v>
                </c:pt>
                <c:pt idx="1249">
                  <c:v>1.961399528867932E-3</c:v>
                </c:pt>
                <c:pt idx="1250">
                  <c:v>1.9587253224084313E-3</c:v>
                </c:pt>
                <c:pt idx="1251">
                  <c:v>1.9560565813127964E-3</c:v>
                </c:pt>
                <c:pt idx="1252">
                  <c:v>1.9533932906981737E-3</c:v>
                </c:pt>
                <c:pt idx="1253">
                  <c:v>1.9507354357323372E-3</c:v>
                </c:pt>
                <c:pt idx="1254">
                  <c:v>1.948083001633477E-3</c:v>
                </c:pt>
                <c:pt idx="1255">
                  <c:v>1.9454359736699981E-3</c:v>
                </c:pt>
                <c:pt idx="1256">
                  <c:v>1.9427943371603125E-3</c:v>
                </c:pt>
                <c:pt idx="1257">
                  <c:v>1.9401580774726409E-3</c:v>
                </c:pt>
                <c:pt idx="1258">
                  <c:v>1.9375271800248027E-3</c:v>
                </c:pt>
                <c:pt idx="1259">
                  <c:v>1.9349016302840207E-3</c:v>
                </c:pt>
                <c:pt idx="1260">
                  <c:v>1.9322814137667159E-3</c:v>
                </c:pt>
                <c:pt idx="1261">
                  <c:v>1.9296665160383111E-3</c:v>
                </c:pt>
                <c:pt idx="1262">
                  <c:v>1.9270569227130309E-3</c:v>
                </c:pt>
                <c:pt idx="1263">
                  <c:v>1.9244526194537035E-3</c:v>
                </c:pt>
                <c:pt idx="1264">
                  <c:v>1.921853591971563E-3</c:v>
                </c:pt>
                <c:pt idx="1265">
                  <c:v>1.9192598260260555E-3</c:v>
                </c:pt>
                <c:pt idx="1266">
                  <c:v>1.9166713074246426E-3</c:v>
                </c:pt>
                <c:pt idx="1267">
                  <c:v>1.9140880220226066E-3</c:v>
                </c:pt>
                <c:pt idx="1268">
                  <c:v>1.9115099557228611E-3</c:v>
                </c:pt>
                <c:pt idx="1269">
                  <c:v>1.9089370944757528E-3</c:v>
                </c:pt>
                <c:pt idx="1270">
                  <c:v>1.9063694242788746E-3</c:v>
                </c:pt>
                <c:pt idx="1271">
                  <c:v>1.9038069311768729E-3</c:v>
                </c:pt>
                <c:pt idx="1272">
                  <c:v>1.9012496012612591E-3</c:v>
                </c:pt>
                <c:pt idx="1273">
                  <c:v>1.8986974206702202E-3</c:v>
                </c:pt>
                <c:pt idx="1274">
                  <c:v>1.8961503755884315E-3</c:v>
                </c:pt>
                <c:pt idx="1275">
                  <c:v>1.8936084522468693E-3</c:v>
                </c:pt>
                <c:pt idx="1276">
                  <c:v>1.8910716369226245E-3</c:v>
                </c:pt>
                <c:pt idx="1277">
                  <c:v>1.8885399159387177E-3</c:v>
                </c:pt>
                <c:pt idx="1278">
                  <c:v>1.8860132756639146E-3</c:v>
                </c:pt>
                <c:pt idx="1279">
                  <c:v>1.8834917025125455E-3</c:v>
                </c:pt>
                <c:pt idx="1280">
                  <c:v>1.8809751829443164E-3</c:v>
                </c:pt>
                <c:pt idx="1281">
                  <c:v>1.8784637034641324E-3</c:v>
                </c:pt>
                <c:pt idx="1282">
                  <c:v>1.8759572506219149E-3</c:v>
                </c:pt>
                <c:pt idx="1283">
                  <c:v>1.8734558110124226E-3</c:v>
                </c:pt>
                <c:pt idx="1284">
                  <c:v>1.8709593712750703E-3</c:v>
                </c:pt>
                <c:pt idx="1285">
                  <c:v>1.8684679180937527E-3</c:v>
                </c:pt>
                <c:pt idx="1286">
                  <c:v>1.8659814381966646E-3</c:v>
                </c:pt>
                <c:pt idx="1287">
                  <c:v>1.8634999183561271E-3</c:v>
                </c:pt>
                <c:pt idx="1288">
                  <c:v>1.861023345388408E-3</c:v>
                </c:pt>
                <c:pt idx="1289">
                  <c:v>1.8585517061535499E-3</c:v>
                </c:pt>
                <c:pt idx="1290">
                  <c:v>1.8560849875551946E-3</c:v>
                </c:pt>
                <c:pt idx="1291">
                  <c:v>1.8536231765404095E-3</c:v>
                </c:pt>
                <c:pt idx="1292">
                  <c:v>1.8511662600995144E-3</c:v>
                </c:pt>
                <c:pt idx="1293">
                  <c:v>1.848714225265911E-3</c:v>
                </c:pt>
                <c:pt idx="1294">
                  <c:v>1.8462670591159109E-3</c:v>
                </c:pt>
                <c:pt idx="1295">
                  <c:v>1.843824748768566E-3</c:v>
                </c:pt>
                <c:pt idx="1296">
                  <c:v>1.8413872813854975E-3</c:v>
                </c:pt>
                <c:pt idx="1297">
                  <c:v>1.8389546441707292E-3</c:v>
                </c:pt>
                <c:pt idx="1298">
                  <c:v>1.836526824370518E-3</c:v>
                </c:pt>
                <c:pt idx="1299">
                  <c:v>1.8341038092731874E-3</c:v>
                </c:pt>
                <c:pt idx="1300">
                  <c:v>1.8316855862089607E-3</c:v>
                </c:pt>
                <c:pt idx="1301">
                  <c:v>1.8292721425497975E-3</c:v>
                </c:pt>
                <c:pt idx="1302">
                  <c:v>1.8268634657092246E-3</c:v>
                </c:pt>
                <c:pt idx="1303">
                  <c:v>1.8244595431421758E-3</c:v>
                </c:pt>
                <c:pt idx="1304">
                  <c:v>1.8220603623448264E-3</c:v>
                </c:pt>
                <c:pt idx="1305">
                  <c:v>1.8196659108544314E-3</c:v>
                </c:pt>
                <c:pt idx="1306">
                  <c:v>1.817276176249164E-3</c:v>
                </c:pt>
                <c:pt idx="1307">
                  <c:v>1.8148911461479534E-3</c:v>
                </c:pt>
                <c:pt idx="1308">
                  <c:v>1.8125108082103257E-3</c:v>
                </c:pt>
                <c:pt idx="1309">
                  <c:v>1.8101351501362433E-3</c:v>
                </c:pt>
                <c:pt idx="1310">
                  <c:v>1.8077641596659453E-3</c:v>
                </c:pt>
                <c:pt idx="1311">
                  <c:v>1.8053978245797934E-3</c:v>
                </c:pt>
                <c:pt idx="1312">
                  <c:v>1.8030361326981088E-3</c:v>
                </c:pt>
                <c:pt idx="1313">
                  <c:v>1.8006790718810182E-3</c:v>
                </c:pt>
                <c:pt idx="1314">
                  <c:v>1.7983266300282993E-3</c:v>
                </c:pt>
                <c:pt idx="1315">
                  <c:v>1.7959787950792225E-3</c:v>
                </c:pt>
                <c:pt idx="1316">
                  <c:v>1.7936355550123976E-3</c:v>
                </c:pt>
                <c:pt idx="1317">
                  <c:v>1.7912968978456216E-3</c:v>
                </c:pt>
                <c:pt idx="1318">
                  <c:v>1.788962811635722E-3</c:v>
                </c:pt>
                <c:pt idx="1319">
                  <c:v>1.7866332844784082E-3</c:v>
                </c:pt>
                <c:pt idx="1320">
                  <c:v>1.7843083045081163E-3</c:v>
                </c:pt>
                <c:pt idx="1321">
                  <c:v>1.7819878598978596E-3</c:v>
                </c:pt>
                <c:pt idx="1322">
                  <c:v>1.7796719388590797E-3</c:v>
                </c:pt>
                <c:pt idx="1323">
                  <c:v>1.7773605296414936E-3</c:v>
                </c:pt>
                <c:pt idx="1324">
                  <c:v>1.7750536205329468E-3</c:v>
                </c:pt>
                <c:pt idx="1325">
                  <c:v>1.7727511998592638E-3</c:v>
                </c:pt>
                <c:pt idx="1326">
                  <c:v>1.7704532559841017E-3</c:v>
                </c:pt>
                <c:pt idx="1327">
                  <c:v>1.768159777308802E-3</c:v>
                </c:pt>
                <c:pt idx="1328">
                  <c:v>1.7658707522722453E-3</c:v>
                </c:pt>
                <c:pt idx="1329">
                  <c:v>1.7635861693507037E-3</c:v>
                </c:pt>
                <c:pt idx="1330">
                  <c:v>1.7613060170576986E-3</c:v>
                </c:pt>
                <c:pt idx="1331">
                  <c:v>1.7590302839438536E-3</c:v>
                </c:pt>
                <c:pt idx="1332">
                  <c:v>1.7567589585967519E-3</c:v>
                </c:pt>
                <c:pt idx="1333">
                  <c:v>1.7544920296407953E-3</c:v>
                </c:pt>
                <c:pt idx="1334">
                  <c:v>1.7522294857370572E-3</c:v>
                </c:pt>
                <c:pt idx="1335">
                  <c:v>1.7499713155831446E-3</c:v>
                </c:pt>
                <c:pt idx="1336">
                  <c:v>1.7477175079130553E-3</c:v>
                </c:pt>
                <c:pt idx="1337">
                  <c:v>1.7454680514970382E-3</c:v>
                </c:pt>
                <c:pt idx="1338">
                  <c:v>1.7432229351414523E-3</c:v>
                </c:pt>
                <c:pt idx="1339">
                  <c:v>1.7409821476886288E-3</c:v>
                </c:pt>
                <c:pt idx="1340">
                  <c:v>1.7387456780167314E-3</c:v>
                </c:pt>
                <c:pt idx="1341">
                  <c:v>1.7365135150396189E-3</c:v>
                </c:pt>
                <c:pt idx="1342">
                  <c:v>1.7342856477067081E-3</c:v>
                </c:pt>
                <c:pt idx="1343">
                  <c:v>1.7320620650028349E-3</c:v>
                </c:pt>
                <c:pt idx="1344">
                  <c:v>1.7298427559481219E-3</c:v>
                </c:pt>
                <c:pt idx="1345">
                  <c:v>1.7276277095978401E-3</c:v>
                </c:pt>
                <c:pt idx="1346">
                  <c:v>1.7254169150422742E-3</c:v>
                </c:pt>
                <c:pt idx="1347">
                  <c:v>1.723210361406588E-3</c:v>
                </c:pt>
                <c:pt idx="1348">
                  <c:v>1.7210080378506931E-3</c:v>
                </c:pt>
                <c:pt idx="1349">
                  <c:v>1.7188099335691126E-3</c:v>
                </c:pt>
                <c:pt idx="1350">
                  <c:v>1.7166160377908505E-3</c:v>
                </c:pt>
                <c:pt idx="1351">
                  <c:v>1.7144263397792596E-3</c:v>
                </c:pt>
                <c:pt idx="1352">
                  <c:v>1.7122408288319088E-3</c:v>
                </c:pt>
                <c:pt idx="1353">
                  <c:v>1.7100594942804541E-3</c:v>
                </c:pt>
                <c:pt idx="1354">
                  <c:v>1.7078823254905074E-3</c:v>
                </c:pt>
                <c:pt idx="1355">
                  <c:v>1.7057093118615072E-3</c:v>
                </c:pt>
                <c:pt idx="1356">
                  <c:v>1.7035404428265893E-3</c:v>
                </c:pt>
                <c:pt idx="1357">
                  <c:v>1.7013757078524589E-3</c:v>
                </c:pt>
                <c:pt idx="1358">
                  <c:v>1.6992150964392613E-3</c:v>
                </c:pt>
                <c:pt idx="1359">
                  <c:v>1.6970585981204564E-3</c:v>
                </c:pt>
                <c:pt idx="1360">
                  <c:v>1.6949062024626911E-3</c:v>
                </c:pt>
                <c:pt idx="1361">
                  <c:v>1.6927578990656731E-3</c:v>
                </c:pt>
                <c:pt idx="1362">
                  <c:v>1.6906136775620448E-3</c:v>
                </c:pt>
                <c:pt idx="1363">
                  <c:v>1.6884735276172591E-3</c:v>
                </c:pt>
                <c:pt idx="1364">
                  <c:v>1.6863374389294548E-3</c:v>
                </c:pt>
                <c:pt idx="1365">
                  <c:v>1.6842054012293315E-3</c:v>
                </c:pt>
                <c:pt idx="1366">
                  <c:v>1.6820774042800286E-3</c:v>
                </c:pt>
                <c:pt idx="1367">
                  <c:v>1.6799534378769991E-3</c:v>
                </c:pt>
                <c:pt idx="1368">
                  <c:v>1.6778334918478898E-3</c:v>
                </c:pt>
                <c:pt idx="1369">
                  <c:v>1.6757175560524183E-3</c:v>
                </c:pt>
                <c:pt idx="1370">
                  <c:v>1.6736056203822526E-3</c:v>
                </c:pt>
                <c:pt idx="1371">
                  <c:v>1.6714976747608892E-3</c:v>
                </c:pt>
                <c:pt idx="1372">
                  <c:v>1.6693937091435346E-3</c:v>
                </c:pt>
                <c:pt idx="1373">
                  <c:v>1.6672937135169838E-3</c:v>
                </c:pt>
                <c:pt idx="1374">
                  <c:v>1.6651976778995028E-3</c:v>
                </c:pt>
                <c:pt idx="1375">
                  <c:v>1.663105592340708E-3</c:v>
                </c:pt>
                <c:pt idx="1376">
                  <c:v>1.6610174469214496E-3</c:v>
                </c:pt>
                <c:pt idx="1377">
                  <c:v>1.6589332317536957E-3</c:v>
                </c:pt>
                <c:pt idx="1378">
                  <c:v>1.6568529369804107E-3</c:v>
                </c:pt>
                <c:pt idx="1379">
                  <c:v>1.6547765527754428E-3</c:v>
                </c:pt>
                <c:pt idx="1380">
                  <c:v>1.6527040693434059E-3</c:v>
                </c:pt>
                <c:pt idx="1381">
                  <c:v>1.6506354769195641E-3</c:v>
                </c:pt>
                <c:pt idx="1382">
                  <c:v>1.6485707657697189E-3</c:v>
                </c:pt>
                <c:pt idx="1383">
                  <c:v>1.6465099261900914E-3</c:v>
                </c:pt>
                <c:pt idx="1384">
                  <c:v>1.6444529485072112E-3</c:v>
                </c:pt>
                <c:pt idx="1385">
                  <c:v>1.6423998230778003E-3</c:v>
                </c:pt>
                <c:pt idx="1386">
                  <c:v>1.6403505402886624E-3</c:v>
                </c:pt>
                <c:pt idx="1387">
                  <c:v>1.6383050905565686E-3</c:v>
                </c:pt>
                <c:pt idx="1388">
                  <c:v>1.6362634643281478E-3</c:v>
                </c:pt>
                <c:pt idx="1389">
                  <c:v>1.634225652079771E-3</c:v>
                </c:pt>
                <c:pt idx="1390">
                  <c:v>1.6321916443174445E-3</c:v>
                </c:pt>
                <c:pt idx="1391">
                  <c:v>1.6301614315766969E-3</c:v>
                </c:pt>
                <c:pt idx="1392">
                  <c:v>1.6281350044224691E-3</c:v>
                </c:pt>
                <c:pt idx="1393">
                  <c:v>1.626112353449006E-3</c:v>
                </c:pt>
                <c:pt idx="1394">
                  <c:v>1.6240934692797466E-3</c:v>
                </c:pt>
                <c:pt idx="1395">
                  <c:v>1.6220783425672147E-3</c:v>
                </c:pt>
                <c:pt idx="1396">
                  <c:v>1.6200669639929118E-3</c:v>
                </c:pt>
                <c:pt idx="1397">
                  <c:v>1.6180593242672084E-3</c:v>
                </c:pt>
                <c:pt idx="1398">
                  <c:v>1.6160554141292371E-3</c:v>
                </c:pt>
                <c:pt idx="1399">
                  <c:v>1.6140552243467875E-3</c:v>
                </c:pt>
                <c:pt idx="1400">
                  <c:v>1.612058745716196E-3</c:v>
                </c:pt>
                <c:pt idx="1401">
                  <c:v>1.6100659690622438E-3</c:v>
                </c:pt>
                <c:pt idx="1402">
                  <c:v>1.608076885238049E-3</c:v>
                </c:pt>
                <c:pt idx="1403">
                  <c:v>1.6060914851249628E-3</c:v>
                </c:pt>
                <c:pt idx="1404">
                  <c:v>1.6041097596324651E-3</c:v>
                </c:pt>
                <c:pt idx="1405">
                  <c:v>1.6021316996980587E-3</c:v>
                </c:pt>
                <c:pt idx="1406">
                  <c:v>1.6001572962871696E-3</c:v>
                </c:pt>
                <c:pt idx="1407">
                  <c:v>1.5981865403930386E-3</c:v>
                </c:pt>
                <c:pt idx="1408">
                  <c:v>1.5962194230366227E-3</c:v>
                </c:pt>
                <c:pt idx="1409">
                  <c:v>1.5942559352664905E-3</c:v>
                </c:pt>
                <c:pt idx="1410">
                  <c:v>1.5922960681587232E-3</c:v>
                </c:pt>
                <c:pt idx="1411">
                  <c:v>1.5903398128168089E-3</c:v>
                </c:pt>
                <c:pt idx="1412">
                  <c:v>1.5883871603715458E-3</c:v>
                </c:pt>
                <c:pt idx="1413">
                  <c:v>1.5864381019809384E-3</c:v>
                </c:pt>
                <c:pt idx="1414">
                  <c:v>1.5844926288301E-3</c:v>
                </c:pt>
                <c:pt idx="1415">
                  <c:v>1.5825507321311509E-3</c:v>
                </c:pt>
                <c:pt idx="1416">
                  <c:v>1.5806124031231216E-3</c:v>
                </c:pt>
                <c:pt idx="1417">
                  <c:v>1.5786776330718511E-3</c:v>
                </c:pt>
                <c:pt idx="1418">
                  <c:v>1.5767464132698909E-3</c:v>
                </c:pt>
                <c:pt idx="1419">
                  <c:v>1.574818735036405E-3</c:v>
                </c:pt>
                <c:pt idx="1420">
                  <c:v>1.5728945897170755E-3</c:v>
                </c:pt>
                <c:pt idx="1421">
                  <c:v>1.5709739686840015E-3</c:v>
                </c:pt>
                <c:pt idx="1422">
                  <c:v>1.5690568633356051E-3</c:v>
                </c:pt>
                <c:pt idx="1423">
                  <c:v>1.5671432650965341E-3</c:v>
                </c:pt>
                <c:pt idx="1424">
                  <c:v>1.565233165417566E-3</c:v>
                </c:pt>
                <c:pt idx="1425">
                  <c:v>1.5633265557755136E-3</c:v>
                </c:pt>
                <c:pt idx="1426">
                  <c:v>1.5614234276731282E-3</c:v>
                </c:pt>
                <c:pt idx="1427">
                  <c:v>1.559523772639007E-3</c:v>
                </c:pt>
                <c:pt idx="1428">
                  <c:v>1.557627582227496E-3</c:v>
                </c:pt>
                <c:pt idx="1429">
                  <c:v>1.5557348480185994E-3</c:v>
                </c:pt>
                <c:pt idx="1430">
                  <c:v>1.5538455616178838E-3</c:v>
                </c:pt>
                <c:pt idx="1431">
                  <c:v>1.551959714656386E-3</c:v>
                </c:pt>
                <c:pt idx="1432">
                  <c:v>1.5500772987905203E-3</c:v>
                </c:pt>
                <c:pt idx="1433">
                  <c:v>1.5481983057019848E-3</c:v>
                </c:pt>
                <c:pt idx="1434">
                  <c:v>1.5463227270976737E-3</c:v>
                </c:pt>
                <c:pt idx="1435">
                  <c:v>1.5444505547095803E-3</c:v>
                </c:pt>
                <c:pt idx="1436">
                  <c:v>1.5425817802947094E-3</c:v>
                </c:pt>
                <c:pt idx="1437">
                  <c:v>1.5407163956349854E-3</c:v>
                </c:pt>
                <c:pt idx="1438">
                  <c:v>1.5388543925371624E-3</c:v>
                </c:pt>
                <c:pt idx="1439">
                  <c:v>1.536995762832734E-3</c:v>
                </c:pt>
                <c:pt idx="1440">
                  <c:v>1.5351404983778437E-3</c:v>
                </c:pt>
                <c:pt idx="1441">
                  <c:v>1.5332885910531958E-3</c:v>
                </c:pt>
                <c:pt idx="1442">
                  <c:v>1.5314400327639658E-3</c:v>
                </c:pt>
                <c:pt idx="1443">
                  <c:v>1.5295948154397142E-3</c:v>
                </c:pt>
                <c:pt idx="1444">
                  <c:v>1.5277529310342944E-3</c:v>
                </c:pt>
                <c:pt idx="1445">
                  <c:v>1.525914371525771E-3</c:v>
                </c:pt>
                <c:pt idx="1446">
                  <c:v>1.5240791289163253E-3</c:v>
                </c:pt>
                <c:pt idx="1447">
                  <c:v>1.5222471952321742E-3</c:v>
                </c:pt>
                <c:pt idx="1448">
                  <c:v>1.52041856252348E-3</c:v>
                </c:pt>
                <c:pt idx="1449">
                  <c:v>1.5185932228642665E-3</c:v>
                </c:pt>
                <c:pt idx="1450">
                  <c:v>1.5167711683523311E-3</c:v>
                </c:pt>
                <c:pt idx="1451">
                  <c:v>1.5149523911091609E-3</c:v>
                </c:pt>
                <c:pt idx="1452">
                  <c:v>1.5131368832798468E-3</c:v>
                </c:pt>
                <c:pt idx="1453">
                  <c:v>1.5113246370329985E-3</c:v>
                </c:pt>
                <c:pt idx="1454">
                  <c:v>1.5095156445606606E-3</c:v>
                </c:pt>
                <c:pt idx="1455">
                  <c:v>1.5077098980782273E-3</c:v>
                </c:pt>
                <c:pt idx="1456">
                  <c:v>1.5059073898243617E-3</c:v>
                </c:pt>
                <c:pt idx="1457">
                  <c:v>1.5041081120609084E-3</c:v>
                </c:pt>
                <c:pt idx="1458">
                  <c:v>1.5023120570728128E-3</c:v>
                </c:pt>
                <c:pt idx="1459">
                  <c:v>1.5005192171680377E-3</c:v>
                </c:pt>
                <c:pt idx="1460">
                  <c:v>1.4987295846774819E-3</c:v>
                </c:pt>
                <c:pt idx="1461">
                  <c:v>1.4969431519548963E-3</c:v>
                </c:pt>
                <c:pt idx="1462">
                  <c:v>1.4951599113768046E-3</c:v>
                </c:pt>
                <c:pt idx="1463">
                  <c:v>1.4933798553424199E-3</c:v>
                </c:pt>
                <c:pt idx="1464">
                  <c:v>1.4916029762735649E-3</c:v>
                </c:pt>
                <c:pt idx="1465">
                  <c:v>1.4898292666145909E-3</c:v>
                </c:pt>
                <c:pt idx="1466">
                  <c:v>1.4880587188322964E-3</c:v>
                </c:pt>
                <c:pt idx="1467">
                  <c:v>1.486291325415851E-3</c:v>
                </c:pt>
                <c:pt idx="1468">
                  <c:v>1.4845270788767099E-3</c:v>
                </c:pt>
                <c:pt idx="1469">
                  <c:v>1.4827659717485391E-3</c:v>
                </c:pt>
                <c:pt idx="1470">
                  <c:v>1.4810079965871345E-3</c:v>
                </c:pt>
                <c:pt idx="1471">
                  <c:v>1.4792531459703437E-3</c:v>
                </c:pt>
                <c:pt idx="1472">
                  <c:v>1.4775014124979878E-3</c:v>
                </c:pt>
                <c:pt idx="1473">
                  <c:v>1.4757527887917831E-3</c:v>
                </c:pt>
                <c:pt idx="1474">
                  <c:v>1.474007267495263E-3</c:v>
                </c:pt>
                <c:pt idx="1475">
                  <c:v>1.4722648412737022E-3</c:v>
                </c:pt>
                <c:pt idx="1476">
                  <c:v>1.4705255028140372E-3</c:v>
                </c:pt>
                <c:pt idx="1477">
                  <c:v>1.468789244824792E-3</c:v>
                </c:pt>
                <c:pt idx="1478">
                  <c:v>1.4670560600360007E-3</c:v>
                </c:pt>
                <c:pt idx="1479">
                  <c:v>1.4653259411991307E-3</c:v>
                </c:pt>
                <c:pt idx="1480">
                  <c:v>1.4635988810870074E-3</c:v>
                </c:pt>
                <c:pt idx="1481">
                  <c:v>1.4618748724937395E-3</c:v>
                </c:pt>
                <c:pt idx="1482">
                  <c:v>1.4601539082346429E-3</c:v>
                </c:pt>
                <c:pt idx="1483">
                  <c:v>1.4584359811461659E-3</c:v>
                </c:pt>
                <c:pt idx="1484">
                  <c:v>1.4567210840858154E-3</c:v>
                </c:pt>
                <c:pt idx="1485">
                  <c:v>1.4550092099320816E-3</c:v>
                </c:pt>
                <c:pt idx="1486">
                  <c:v>1.4533003515843652E-3</c:v>
                </c:pt>
                <c:pt idx="1487">
                  <c:v>1.4515945019629021E-3</c:v>
                </c:pt>
                <c:pt idx="1488">
                  <c:v>1.4498916540086929E-3</c:v>
                </c:pt>
                <c:pt idx="1489">
                  <c:v>1.448191800683427E-3</c:v>
                </c:pt>
                <c:pt idx="1490">
                  <c:v>1.4464949349694113E-3</c:v>
                </c:pt>
                <c:pt idx="1491">
                  <c:v>1.4448010498694969E-3</c:v>
                </c:pt>
                <c:pt idx="1492">
                  <c:v>1.4431101384070081E-3</c:v>
                </c:pt>
                <c:pt idx="1493">
                  <c:v>1.4414221936256701E-3</c:v>
                </c:pt>
                <c:pt idx="1494">
                  <c:v>1.4397372085895371E-3</c:v>
                </c:pt>
                <c:pt idx="1495">
                  <c:v>1.4380551763829212E-3</c:v>
                </c:pt>
                <c:pt idx="1496">
                  <c:v>1.4363760901103218E-3</c:v>
                </c:pt>
                <c:pt idx="1497">
                  <c:v>1.4346999428963547E-3</c:v>
                </c:pt>
                <c:pt idx="1498">
                  <c:v>1.433026727885681E-3</c:v>
                </c:pt>
                <c:pt idx="1499">
                  <c:v>1.4313564382429393E-3</c:v>
                </c:pt>
                <c:pt idx="1500">
                  <c:v>1.4296890671526728E-3</c:v>
                </c:pt>
                <c:pt idx="1501">
                  <c:v>1.4280246078192619E-3</c:v>
                </c:pt>
                <c:pt idx="1502">
                  <c:v>1.4263630534668537E-3</c:v>
                </c:pt>
                <c:pt idx="1503">
                  <c:v>1.4247043973392947E-3</c:v>
                </c:pt>
                <c:pt idx="1504">
                  <c:v>1.4230486327000602E-3</c:v>
                </c:pt>
                <c:pt idx="1505">
                  <c:v>1.4213957528321872E-3</c:v>
                </c:pt>
                <c:pt idx="1506">
                  <c:v>1.4197457510382056E-3</c:v>
                </c:pt>
                <c:pt idx="1507">
                  <c:v>1.418098620640071E-3</c:v>
                </c:pt>
                <c:pt idx="1508">
                  <c:v>1.4164543549790966E-3</c:v>
                </c:pt>
                <c:pt idx="1509">
                  <c:v>1.4148129474158852E-3</c:v>
                </c:pt>
                <c:pt idx="1510">
                  <c:v>1.4131743913302652E-3</c:v>
                </c:pt>
                <c:pt idx="1511">
                  <c:v>1.4115386801212195E-3</c:v>
                </c:pt>
                <c:pt idx="1512">
                  <c:v>1.4099058072068224E-3</c:v>
                </c:pt>
                <c:pt idx="1513">
                  <c:v>1.408275766024171E-3</c:v>
                </c:pt>
                <c:pt idx="1514">
                  <c:v>1.4066485500293219E-3</c:v>
                </c:pt>
                <c:pt idx="1515">
                  <c:v>1.4050241526972233E-3</c:v>
                </c:pt>
                <c:pt idx="1516">
                  <c:v>1.4034025675216501E-3</c:v>
                </c:pt>
                <c:pt idx="1517">
                  <c:v>1.4017837880151397E-3</c:v>
                </c:pt>
                <c:pt idx="1518">
                  <c:v>1.4001678077089257E-3</c:v>
                </c:pt>
                <c:pt idx="1519">
                  <c:v>1.3985546201528744E-3</c:v>
                </c:pt>
                <c:pt idx="1520">
                  <c:v>1.3969442189154197E-3</c:v>
                </c:pt>
                <c:pt idx="1521">
                  <c:v>1.3953365975835001E-3</c:v>
                </c:pt>
                <c:pt idx="1522">
                  <c:v>1.3937317497624937E-3</c:v>
                </c:pt>
                <c:pt idx="1523">
                  <c:v>1.3921296690761541E-3</c:v>
                </c:pt>
                <c:pt idx="1524">
                  <c:v>1.3905303491665495E-3</c:v>
                </c:pt>
                <c:pt idx="1525">
                  <c:v>1.3889337836939964E-3</c:v>
                </c:pt>
                <c:pt idx="1526">
                  <c:v>1.3873399663369998E-3</c:v>
                </c:pt>
                <c:pt idx="1527">
                  <c:v>1.3857488907921885E-3</c:v>
                </c:pt>
                <c:pt idx="1528">
                  <c:v>1.3841605507742538E-3</c:v>
                </c:pt>
                <c:pt idx="1529">
                  <c:v>1.3825749400158873E-3</c:v>
                </c:pt>
                <c:pt idx="1530">
                  <c:v>1.380992052267719E-3</c:v>
                </c:pt>
                <c:pt idx="1531">
                  <c:v>1.379411881298255E-3</c:v>
                </c:pt>
                <c:pt idx="1532">
                  <c:v>1.3778344208938179E-3</c:v>
                </c:pt>
                <c:pt idx="1533">
                  <c:v>1.3762596648584837E-3</c:v>
                </c:pt>
                <c:pt idx="1534">
                  <c:v>1.3746876070140229E-3</c:v>
                </c:pt>
                <c:pt idx="1535">
                  <c:v>1.3731182411998377E-3</c:v>
                </c:pt>
                <c:pt idx="1536">
                  <c:v>1.3715515612729037E-3</c:v>
                </c:pt>
                <c:pt idx="1537">
                  <c:v>1.3699875611077087E-3</c:v>
                </c:pt>
                <c:pt idx="1538">
                  <c:v>1.3684262345961934E-3</c:v>
                </c:pt>
                <c:pt idx="1539">
                  <c:v>1.3668675756476907E-3</c:v>
                </c:pt>
                <c:pt idx="1540">
                  <c:v>1.365311578188868E-3</c:v>
                </c:pt>
                <c:pt idx="1541">
                  <c:v>1.3637582361636664E-3</c:v>
                </c:pt>
                <c:pt idx="1542">
                  <c:v>1.3622075435332419E-3</c:v>
                </c:pt>
                <c:pt idx="1543">
                  <c:v>1.360659494275909E-3</c:v>
                </c:pt>
                <c:pt idx="1544">
                  <c:v>1.3591140823870794E-3</c:v>
                </c:pt>
                <c:pt idx="1545">
                  <c:v>1.3575713018792045E-3</c:v>
                </c:pt>
                <c:pt idx="1546">
                  <c:v>1.3560311467817185E-3</c:v>
                </c:pt>
                <c:pt idx="1547">
                  <c:v>1.3544936111409796E-3</c:v>
                </c:pt>
                <c:pt idx="1548">
                  <c:v>1.3529586890202127E-3</c:v>
                </c:pt>
                <c:pt idx="1549">
                  <c:v>1.3514263744994525E-3</c:v>
                </c:pt>
                <c:pt idx="1550">
                  <c:v>1.3498966616754858E-3</c:v>
                </c:pt>
                <c:pt idx="1551">
                  <c:v>1.3483695446617947E-3</c:v>
                </c:pt>
                <c:pt idx="1552">
                  <c:v>1.3468450175885009E-3</c:v>
                </c:pt>
                <c:pt idx="1553">
                  <c:v>1.3453230746023077E-3</c:v>
                </c:pt>
                <c:pt idx="1554">
                  <c:v>1.343803709866446E-3</c:v>
                </c:pt>
                <c:pt idx="1555">
                  <c:v>1.3422869175606156E-3</c:v>
                </c:pt>
                <c:pt idx="1556">
                  <c:v>1.3407726918809322E-3</c:v>
                </c:pt>
                <c:pt idx="1557">
                  <c:v>1.3392610270398693E-3</c:v>
                </c:pt>
                <c:pt idx="1558">
                  <c:v>1.3377519172662051E-3</c:v>
                </c:pt>
                <c:pt idx="1559">
                  <c:v>1.3362453568049664E-3</c:v>
                </c:pt>
                <c:pt idx="1560">
                  <c:v>1.3347413399173735E-3</c:v>
                </c:pt>
                <c:pt idx="1561">
                  <c:v>1.3332398608807861E-3</c:v>
                </c:pt>
                <c:pt idx="1562">
                  <c:v>1.3317409139886487E-3</c:v>
                </c:pt>
                <c:pt idx="1563">
                  <c:v>1.3302444935504364E-3</c:v>
                </c:pt>
                <c:pt idx="1564">
                  <c:v>1.3287505938915998E-3</c:v>
                </c:pt>
                <c:pt idx="1565">
                  <c:v>1.3272592093535142E-3</c:v>
                </c:pt>
                <c:pt idx="1566">
                  <c:v>1.325770334293423E-3</c:v>
                </c:pt>
                <c:pt idx="1567">
                  <c:v>1.3242839630843845E-3</c:v>
                </c:pt>
                <c:pt idx="1568">
                  <c:v>1.3228000901152209E-3</c:v>
                </c:pt>
                <c:pt idx="1569">
                  <c:v>1.3213187097904637E-3</c:v>
                </c:pt>
                <c:pt idx="1570">
                  <c:v>1.3198398165303006E-3</c:v>
                </c:pt>
                <c:pt idx="1571">
                  <c:v>1.318363404770525E-3</c:v>
                </c:pt>
                <c:pt idx="1572">
                  <c:v>1.316889468962481E-3</c:v>
                </c:pt>
                <c:pt idx="1573">
                  <c:v>1.315418003573013E-3</c:v>
                </c:pt>
                <c:pt idx="1574">
                  <c:v>1.313949003084414E-3</c:v>
                </c:pt>
                <c:pt idx="1575">
                  <c:v>1.312482461994372E-3</c:v>
                </c:pt>
                <c:pt idx="1576">
                  <c:v>1.3110183748159211E-3</c:v>
                </c:pt>
                <c:pt idx="1577">
                  <c:v>1.309556736077388E-3</c:v>
                </c:pt>
                <c:pt idx="1578">
                  <c:v>1.3080975403223414E-3</c:v>
                </c:pt>
                <c:pt idx="1579">
                  <c:v>1.306640782109542E-3</c:v>
                </c:pt>
                <c:pt idx="1580">
                  <c:v>1.3051864560128907E-3</c:v>
                </c:pt>
                <c:pt idx="1581">
                  <c:v>1.3037345566213785E-3</c:v>
                </c:pt>
                <c:pt idx="1582">
                  <c:v>1.3022850785390364E-3</c:v>
                </c:pt>
                <c:pt idx="1583">
                  <c:v>1.3008380163848847E-3</c:v>
                </c:pt>
                <c:pt idx="1584">
                  <c:v>1.2993933647928839E-3</c:v>
                </c:pt>
                <c:pt idx="1585">
                  <c:v>1.2979511184118835E-3</c:v>
                </c:pt>
                <c:pt idx="1586">
                  <c:v>1.2965112719055738E-3</c:v>
                </c:pt>
                <c:pt idx="1587">
                  <c:v>1.295073819952437E-3</c:v>
                </c:pt>
                <c:pt idx="1588">
                  <c:v>1.2936387572456964E-3</c:v>
                </c:pt>
                <c:pt idx="1589">
                  <c:v>1.2922060784932678E-3</c:v>
                </c:pt>
                <c:pt idx="1590">
                  <c:v>1.2907757784177114E-3</c:v>
                </c:pt>
                <c:pt idx="1591">
                  <c:v>1.2893478517561831E-3</c:v>
                </c:pt>
                <c:pt idx="1592">
                  <c:v>1.2879222932603857E-3</c:v>
                </c:pt>
                <c:pt idx="1593">
                  <c:v>1.2864990976965206E-3</c:v>
                </c:pt>
                <c:pt idx="1594">
                  <c:v>1.2850782598452406E-3</c:v>
                </c:pt>
                <c:pt idx="1595">
                  <c:v>1.283659774501601E-3</c:v>
                </c:pt>
                <c:pt idx="1596">
                  <c:v>1.2822436364750118E-3</c:v>
                </c:pt>
                <c:pt idx="1597">
                  <c:v>1.2808298405891927E-3</c:v>
                </c:pt>
                <c:pt idx="1598">
                  <c:v>1.2794183816821222E-3</c:v>
                </c:pt>
                <c:pt idx="1599">
                  <c:v>1.2780092546059924E-3</c:v>
                </c:pt>
                <c:pt idx="1600">
                  <c:v>1.2766024542271621E-3</c:v>
                </c:pt>
                <c:pt idx="1601">
                  <c:v>1.2751979754261102E-3</c:v>
                </c:pt>
                <c:pt idx="1602">
                  <c:v>1.2737958130973877E-3</c:v>
                </c:pt>
                <c:pt idx="1603">
                  <c:v>1.2723959621495733E-3</c:v>
                </c:pt>
                <c:pt idx="1604">
                  <c:v>1.2709984175052257E-3</c:v>
                </c:pt>
                <c:pt idx="1605">
                  <c:v>1.2696031741008381E-3</c:v>
                </c:pt>
                <c:pt idx="1606">
                  <c:v>1.2682102268867924E-3</c:v>
                </c:pt>
                <c:pt idx="1607">
                  <c:v>1.2668195708273129E-3</c:v>
                </c:pt>
                <c:pt idx="1608">
                  <c:v>1.2654312009004224E-3</c:v>
                </c:pt>
                <c:pt idx="1609">
                  <c:v>1.2640451120978949E-3</c:v>
                </c:pt>
                <c:pt idx="1610">
                  <c:v>1.262661299425211E-3</c:v>
                </c:pt>
                <c:pt idx="1611">
                  <c:v>1.2612797579015143E-3</c:v>
                </c:pt>
                <c:pt idx="1612">
                  <c:v>1.2599004825595639E-3</c:v>
                </c:pt>
                <c:pt idx="1613">
                  <c:v>1.2585234684456929E-3</c:v>
                </c:pt>
                <c:pt idx="1614">
                  <c:v>1.2571487106197614E-3</c:v>
                </c:pt>
                <c:pt idx="1615">
                  <c:v>1.2557762041551137E-3</c:v>
                </c:pt>
                <c:pt idx="1616">
                  <c:v>1.2544059441385329E-3</c:v>
                </c:pt>
                <c:pt idx="1617">
                  <c:v>1.2530379256701979E-3</c:v>
                </c:pt>
                <c:pt idx="1618">
                  <c:v>1.2516721438636394E-3</c:v>
                </c:pt>
                <c:pt idx="1619">
                  <c:v>1.2503085938456969E-3</c:v>
                </c:pt>
                <c:pt idx="1620">
                  <c:v>1.2489472707564733E-3</c:v>
                </c:pt>
                <c:pt idx="1621">
                  <c:v>1.2475881697492934E-3</c:v>
                </c:pt>
                <c:pt idx="1622">
                  <c:v>1.2462312859906602E-3</c:v>
                </c:pt>
                <c:pt idx="1623">
                  <c:v>1.2448766146602116E-3</c:v>
                </c:pt>
                <c:pt idx="1624">
                  <c:v>1.2435241509506786E-3</c:v>
                </c:pt>
                <c:pt idx="1625">
                  <c:v>1.2421738900678409E-3</c:v>
                </c:pt>
                <c:pt idx="1626">
                  <c:v>1.2408258272304865E-3</c:v>
                </c:pt>
                <c:pt idx="1627">
                  <c:v>1.2394799576703672E-3</c:v>
                </c:pt>
                <c:pt idx="1628">
                  <c:v>1.2381362766321587E-3</c:v>
                </c:pt>
                <c:pt idx="1629">
                  <c:v>1.2367947793734165E-3</c:v>
                </c:pt>
                <c:pt idx="1630">
                  <c:v>1.2354554611645366E-3</c:v>
                </c:pt>
                <c:pt idx="1631">
                  <c:v>1.23411831728871E-3</c:v>
                </c:pt>
                <c:pt idx="1632">
                  <c:v>1.2327833430418849E-3</c:v>
                </c:pt>
                <c:pt idx="1633">
                  <c:v>1.2314505337327234E-3</c:v>
                </c:pt>
                <c:pt idx="1634">
                  <c:v>1.2301198846825607E-3</c:v>
                </c:pt>
                <c:pt idx="1635">
                  <c:v>1.2287913912253643E-3</c:v>
                </c:pt>
                <c:pt idx="1636">
                  <c:v>1.2274650487076922E-3</c:v>
                </c:pt>
                <c:pt idx="1637">
                  <c:v>1.2261408524886538E-3</c:v>
                </c:pt>
                <c:pt idx="1638">
                  <c:v>1.2248187979398671E-3</c:v>
                </c:pt>
                <c:pt idx="1639">
                  <c:v>1.2234988804454207E-3</c:v>
                </c:pt>
                <c:pt idx="1640">
                  <c:v>1.2221810954018309E-3</c:v>
                </c:pt>
                <c:pt idx="1641">
                  <c:v>1.2208654382180046E-3</c:v>
                </c:pt>
                <c:pt idx="1642">
                  <c:v>1.2195519043151962E-3</c:v>
                </c:pt>
                <c:pt idx="1643">
                  <c:v>1.2182404891269703E-3</c:v>
                </c:pt>
                <c:pt idx="1644">
                  <c:v>1.2169311880991594E-3</c:v>
                </c:pt>
                <c:pt idx="1645">
                  <c:v>1.2156239966898276E-3</c:v>
                </c:pt>
                <c:pt idx="1646">
                  <c:v>1.2143189103692284E-3</c:v>
                </c:pt>
                <c:pt idx="1647">
                  <c:v>1.2130159246197666E-3</c:v>
                </c:pt>
                <c:pt idx="1648">
                  <c:v>1.2117150349359599E-3</c:v>
                </c:pt>
                <c:pt idx="1649">
                  <c:v>1.2104162368243986E-3</c:v>
                </c:pt>
                <c:pt idx="1650">
                  <c:v>1.209119525803707E-3</c:v>
                </c:pt>
                <c:pt idx="1651">
                  <c:v>1.2078248974045061E-3</c:v>
                </c:pt>
                <c:pt idx="1652">
                  <c:v>1.2065323471693737E-3</c:v>
                </c:pt>
                <c:pt idx="1653">
                  <c:v>1.2052418706528065E-3</c:v>
                </c:pt>
                <c:pt idx="1654">
                  <c:v>1.2039534634211814E-3</c:v>
                </c:pt>
                <c:pt idx="1655">
                  <c:v>1.2026671210527188E-3</c:v>
                </c:pt>
                <c:pt idx="1656">
                  <c:v>1.2013828391374427E-3</c:v>
                </c:pt>
                <c:pt idx="1657">
                  <c:v>1.2001006132771445E-3</c:v>
                </c:pt>
                <c:pt idx="1658">
                  <c:v>1.1988204390853447E-3</c:v>
                </c:pt>
                <c:pt idx="1659">
                  <c:v>1.1975423121872554E-3</c:v>
                </c:pt>
                <c:pt idx="1660">
                  <c:v>1.1962662282197429E-3</c:v>
                </c:pt>
                <c:pt idx="1661">
                  <c:v>1.1949921828312907E-3</c:v>
                </c:pt>
                <c:pt idx="1662">
                  <c:v>1.1937201716819619E-3</c:v>
                </c:pt>
                <c:pt idx="1663">
                  <c:v>1.1924501904433636E-3</c:v>
                </c:pt>
                <c:pt idx="1664">
                  <c:v>1.1911822347986077E-3</c:v>
                </c:pt>
                <c:pt idx="1665">
                  <c:v>1.1899163004422764E-3</c:v>
                </c:pt>
                <c:pt idx="1666">
                  <c:v>1.1886523830803848E-3</c:v>
                </c:pt>
                <c:pt idx="1667">
                  <c:v>1.1873904784303441E-3</c:v>
                </c:pt>
                <c:pt idx="1668">
                  <c:v>1.1861305822209259E-3</c:v>
                </c:pt>
                <c:pt idx="1669">
                  <c:v>1.1848726901922263E-3</c:v>
                </c:pt>
                <c:pt idx="1670">
                  <c:v>1.1836167980956288E-3</c:v>
                </c:pt>
                <c:pt idx="1671">
                  <c:v>1.18236290169377E-3</c:v>
                </c:pt>
                <c:pt idx="1672">
                  <c:v>1.1811109967605018E-3</c:v>
                </c:pt>
                <c:pt idx="1673">
                  <c:v>1.1798610790808579E-3</c:v>
                </c:pt>
                <c:pt idx="1674">
                  <c:v>1.1786131444510176E-3</c:v>
                </c:pt>
                <c:pt idx="1675">
                  <c:v>1.1773671886782693E-3</c:v>
                </c:pt>
                <c:pt idx="1676">
                  <c:v>1.1761232075809768E-3</c:v>
                </c:pt>
                <c:pt idx="1677">
                  <c:v>1.1748811969885433E-3</c:v>
                </c:pt>
                <c:pt idx="1678">
                  <c:v>1.1736411527413773E-3</c:v>
                </c:pt>
                <c:pt idx="1679">
                  <c:v>1.1724030706908568E-3</c:v>
                </c:pt>
                <c:pt idx="1680">
                  <c:v>1.1711669466992951E-3</c:v>
                </c:pt>
                <c:pt idx="1681">
                  <c:v>1.1699327766399065E-3</c:v>
                </c:pt>
                <c:pt idx="1682">
                  <c:v>1.1687005563967711E-3</c:v>
                </c:pt>
                <c:pt idx="1683">
                  <c:v>1.1674702818648013E-3</c:v>
                </c:pt>
                <c:pt idx="1684">
                  <c:v>1.1662419489497067E-3</c:v>
                </c:pt>
                <c:pt idx="1685">
                  <c:v>1.1650155535679618E-3</c:v>
                </c:pt>
                <c:pt idx="1686">
                  <c:v>1.1637910916467693E-3</c:v>
                </c:pt>
                <c:pt idx="1687">
                  <c:v>1.1625685591240289E-3</c:v>
                </c:pt>
                <c:pt idx="1688">
                  <c:v>1.1613479519483017E-3</c:v>
                </c:pt>
                <c:pt idx="1689">
                  <c:v>1.1601292660787783E-3</c:v>
                </c:pt>
                <c:pt idx="1690">
                  <c:v>1.158912497485244E-3</c:v>
                </c:pt>
                <c:pt idx="1691">
                  <c:v>1.157697642148046E-3</c:v>
                </c:pt>
                <c:pt idx="1692">
                  <c:v>1.1564846960580605E-3</c:v>
                </c:pt>
                <c:pt idx="1693">
                  <c:v>1.1552736552166592E-3</c:v>
                </c:pt>
                <c:pt idx="1694">
                  <c:v>1.1540645156356757E-3</c:v>
                </c:pt>
                <c:pt idx="1695">
                  <c:v>1.1528572733373753E-3</c:v>
                </c:pt>
                <c:pt idx="1696">
                  <c:v>1.1516519243544186E-3</c:v>
                </c:pt>
                <c:pt idx="1697">
                  <c:v>1.1504484647298315E-3</c:v>
                </c:pt>
                <c:pt idx="1698">
                  <c:v>1.1492468905169723E-3</c:v>
                </c:pt>
                <c:pt idx="1699">
                  <c:v>1.1480471977794978E-3</c:v>
                </c:pt>
                <c:pt idx="1700">
                  <c:v>1.1468493825913335E-3</c:v>
                </c:pt>
                <c:pt idx="1701">
                  <c:v>1.1456534410366399E-3</c:v>
                </c:pt>
                <c:pt idx="1702">
                  <c:v>1.14445936920978E-3</c:v>
                </c:pt>
                <c:pt idx="1703">
                  <c:v>1.1432671632152897E-3</c:v>
                </c:pt>
                <c:pt idx="1704">
                  <c:v>1.1420768191678433E-3</c:v>
                </c:pt>
                <c:pt idx="1705">
                  <c:v>1.1408883331922237E-3</c:v>
                </c:pt>
                <c:pt idx="1706">
                  <c:v>1.1397017014232905E-3</c:v>
                </c:pt>
                <c:pt idx="1707">
                  <c:v>1.138516920005948E-3</c:v>
                </c:pt>
                <c:pt idx="1708">
                  <c:v>1.1373339850951141E-3</c:v>
                </c:pt>
                <c:pt idx="1709">
                  <c:v>1.1361528928556896E-3</c:v>
                </c:pt>
                <c:pt idx="1710">
                  <c:v>1.1349736394625266E-3</c:v>
                </c:pt>
                <c:pt idx="1711">
                  <c:v>1.1337962211003978E-3</c:v>
                </c:pt>
                <c:pt idx="1712">
                  <c:v>1.1326206339639653E-3</c:v>
                </c:pt>
                <c:pt idx="1713">
                  <c:v>1.1314468742577503E-3</c:v>
                </c:pt>
                <c:pt idx="1714">
                  <c:v>1.1302749381961021E-3</c:v>
                </c:pt>
                <c:pt idx="1715">
                  <c:v>1.1291048220031679E-3</c:v>
                </c:pt>
                <c:pt idx="1716">
                  <c:v>1.1279365219128618E-3</c:v>
                </c:pt>
                <c:pt idx="1717">
                  <c:v>1.126770034168836E-3</c:v>
                </c:pt>
                <c:pt idx="1718">
                  <c:v>1.1256053550244482E-3</c:v>
                </c:pt>
                <c:pt idx="1719">
                  <c:v>1.1244424807427336E-3</c:v>
                </c:pt>
                <c:pt idx="1720">
                  <c:v>1.1232814075963738E-3</c:v>
                </c:pt>
                <c:pt idx="1721">
                  <c:v>1.1221221318676673E-3</c:v>
                </c:pt>
                <c:pt idx="1722">
                  <c:v>1.1209646498485004E-3</c:v>
                </c:pt>
                <c:pt idx="1723">
                  <c:v>1.1198089578403159E-3</c:v>
                </c:pt>
                <c:pt idx="1724">
                  <c:v>1.1186550521540852E-3</c:v>
                </c:pt>
                <c:pt idx="1725">
                  <c:v>1.1175029291102777E-3</c:v>
                </c:pt>
                <c:pt idx="1726">
                  <c:v>1.1163525850388326E-3</c:v>
                </c:pt>
                <c:pt idx="1727">
                  <c:v>1.1152040162791281E-3</c:v>
                </c:pt>
                <c:pt idx="1728">
                  <c:v>1.1140572191799542E-3</c:v>
                </c:pt>
                <c:pt idx="1729">
                  <c:v>1.1129121900994826E-3</c:v>
                </c:pt>
                <c:pt idx="1730">
                  <c:v>1.111768925405237E-3</c:v>
                </c:pt>
                <c:pt idx="1731">
                  <c:v>1.1106274214740658E-3</c:v>
                </c:pt>
                <c:pt idx="1732">
                  <c:v>1.1094876746921129E-3</c:v>
                </c:pt>
                <c:pt idx="1733">
                  <c:v>1.1083496814547887E-3</c:v>
                </c:pt>
                <c:pt idx="1734">
                  <c:v>1.1072134381667417E-3</c:v>
                </c:pt>
                <c:pt idx="1735">
                  <c:v>1.1060789412418305E-3</c:v>
                </c:pt>
                <c:pt idx="1736">
                  <c:v>1.1049461871030957E-3</c:v>
                </c:pt>
                <c:pt idx="1737">
                  <c:v>1.1038151721827303E-3</c:v>
                </c:pt>
                <c:pt idx="1738">
                  <c:v>1.1026858929220529E-3</c:v>
                </c:pt>
                <c:pt idx="1739">
                  <c:v>1.1015583457714803E-3</c:v>
                </c:pt>
                <c:pt idx="1740">
                  <c:v>1.1004325271904976E-3</c:v>
                </c:pt>
                <c:pt idx="1741">
                  <c:v>1.0993084336476321E-3</c:v>
                </c:pt>
                <c:pt idx="1742">
                  <c:v>1.0981860616204248E-3</c:v>
                </c:pt>
                <c:pt idx="1743">
                  <c:v>1.0970654075954027E-3</c:v>
                </c:pt>
                <c:pt idx="1744">
                  <c:v>1.095946468068052E-3</c:v>
                </c:pt>
                <c:pt idx="1745">
                  <c:v>1.0948292395427904E-3</c:v>
                </c:pt>
                <c:pt idx="1746">
                  <c:v>1.0937137185329396E-3</c:v>
                </c:pt>
                <c:pt idx="1747">
                  <c:v>1.0925999015606979E-3</c:v>
                </c:pt>
                <c:pt idx="1748">
                  <c:v>1.0914877851571142E-3</c:v>
                </c:pt>
                <c:pt idx="1749">
                  <c:v>1.0903773658620585E-3</c:v>
                </c:pt>
                <c:pt idx="1750">
                  <c:v>1.0892686402241994E-3</c:v>
                </c:pt>
                <c:pt idx="1751">
                  <c:v>1.0881616048009724E-3</c:v>
                </c:pt>
                <c:pt idx="1752">
                  <c:v>1.0870562561585558E-3</c:v>
                </c:pt>
                <c:pt idx="1753">
                  <c:v>1.0859525908718439E-3</c:v>
                </c:pt>
                <c:pt idx="1754">
                  <c:v>1.0848506055244204E-3</c:v>
                </c:pt>
                <c:pt idx="1755">
                  <c:v>1.0837502967085309E-3</c:v>
                </c:pt>
                <c:pt idx="1756">
                  <c:v>1.0826516610250581E-3</c:v>
                </c:pt>
                <c:pt idx="1757">
                  <c:v>1.0815546950834946E-3</c:v>
                </c:pt>
                <c:pt idx="1758">
                  <c:v>1.0804593955019174E-3</c:v>
                </c:pt>
                <c:pt idx="1759">
                  <c:v>1.0793657589069608E-3</c:v>
                </c:pt>
                <c:pt idx="1760">
                  <c:v>1.078273781933791E-3</c:v>
                </c:pt>
                <c:pt idx="1761">
                  <c:v>1.0771834612260812E-3</c:v>
                </c:pt>
                <c:pt idx="1762">
                  <c:v>1.0760947934359843E-3</c:v>
                </c:pt>
                <c:pt idx="1763">
                  <c:v>1.0750077752241073E-3</c:v>
                </c:pt>
                <c:pt idx="1764">
                  <c:v>1.0739224032594867E-3</c:v>
                </c:pt>
                <c:pt idx="1765">
                  <c:v>1.0728386742195628E-3</c:v>
                </c:pt>
                <c:pt idx="1766">
                  <c:v>1.0717565847901526E-3</c:v>
                </c:pt>
                <c:pt idx="1767">
                  <c:v>1.0706761316654277E-3</c:v>
                </c:pt>
                <c:pt idx="1768">
                  <c:v>1.0695973115478854E-3</c:v>
                </c:pt>
                <c:pt idx="1769">
                  <c:v>1.0685201211483263E-3</c:v>
                </c:pt>
                <c:pt idx="1770">
                  <c:v>1.0674445571858277E-3</c:v>
                </c:pt>
                <c:pt idx="1771">
                  <c:v>1.0663706163877192E-3</c:v>
                </c:pt>
                <c:pt idx="1772">
                  <c:v>1.0652982954895581E-3</c:v>
                </c:pt>
                <c:pt idx="1773">
                  <c:v>1.0642275912351041E-3</c:v>
                </c:pt>
                <c:pt idx="1774">
                  <c:v>1.0631585003762945E-3</c:v>
                </c:pt>
                <c:pt idx="1775">
                  <c:v>1.0620910196732197E-3</c:v>
                </c:pt>
                <c:pt idx="1776">
                  <c:v>1.0610251458940988E-3</c:v>
                </c:pt>
                <c:pt idx="1777">
                  <c:v>1.0599608758152552E-3</c:v>
                </c:pt>
                <c:pt idx="1778">
                  <c:v>1.058898206221092E-3</c:v>
                </c:pt>
                <c:pt idx="1779">
                  <c:v>1.0578371339040678E-3</c:v>
                </c:pt>
                <c:pt idx="1780">
                  <c:v>1.0567776556646726E-3</c:v>
                </c:pt>
                <c:pt idx="1781">
                  <c:v>1.0557197683114033E-3</c:v>
                </c:pt>
                <c:pt idx="1782">
                  <c:v>1.0546634686607399E-3</c:v>
                </c:pt>
                <c:pt idx="1783">
                  <c:v>1.0536087535371224E-3</c:v>
                </c:pt>
                <c:pt idx="1784">
                  <c:v>1.052555619772925E-3</c:v>
                </c:pt>
                <c:pt idx="1785">
                  <c:v>1.0515040642084343E-3</c:v>
                </c:pt>
                <c:pt idx="1786">
                  <c:v>1.0504540836918242E-3</c:v>
                </c:pt>
                <c:pt idx="1787">
                  <c:v>1.0494056750791332E-3</c:v>
                </c:pt>
                <c:pt idx="1788">
                  <c:v>1.0483588352342402E-3</c:v>
                </c:pt>
                <c:pt idx="1789">
                  <c:v>1.0473135610288412E-3</c:v>
                </c:pt>
                <c:pt idx="1790">
                  <c:v>1.0462698493424265E-3</c:v>
                </c:pt>
                <c:pt idx="1791">
                  <c:v>1.0452276970622568E-3</c:v>
                </c:pt>
                <c:pt idx="1792">
                  <c:v>1.0441871010833401E-3</c:v>
                </c:pt>
                <c:pt idx="1793">
                  <c:v>1.0431480583084083E-3</c:v>
                </c:pt>
                <c:pt idx="1794">
                  <c:v>1.0421105656478957E-3</c:v>
                </c:pt>
                <c:pt idx="1795">
                  <c:v>1.0410746200199134E-3</c:v>
                </c:pt>
                <c:pt idx="1796">
                  <c:v>1.0400402183502284E-3</c:v>
                </c:pt>
                <c:pt idx="1797">
                  <c:v>1.0390073575722405E-3</c:v>
                </c:pt>
                <c:pt idx="1798">
                  <c:v>1.037976034626959E-3</c:v>
                </c:pt>
                <c:pt idx="1799">
                  <c:v>1.0369462464629802E-3</c:v>
                </c:pt>
                <c:pt idx="1800">
                  <c:v>1.0359179900364653E-3</c:v>
                </c:pt>
                <c:pt idx="1801">
                  <c:v>1.0348912623111177E-3</c:v>
                </c:pt>
                <c:pt idx="1802">
                  <c:v>1.0338660602581596E-3</c:v>
                </c:pt>
                <c:pt idx="1803">
                  <c:v>1.0328423808563115E-3</c:v>
                </c:pt>
                <c:pt idx="1804">
                  <c:v>1.0318202210917692E-3</c:v>
                </c:pt>
                <c:pt idx="1805">
                  <c:v>1.03079957795818E-3</c:v>
                </c:pt>
                <c:pt idx="1806">
                  <c:v>1.0297804484566233E-3</c:v>
                </c:pt>
                <c:pt idx="1807">
                  <c:v>1.0287628295955868E-3</c:v>
                </c:pt>
                <c:pt idx="1808">
                  <c:v>1.027746718390945E-3</c:v>
                </c:pt>
                <c:pt idx="1809">
                  <c:v>1.0267321118659371E-3</c:v>
                </c:pt>
                <c:pt idx="1810">
                  <c:v>1.0257190070511457E-3</c:v>
                </c:pt>
                <c:pt idx="1811">
                  <c:v>1.0247074009844749E-3</c:v>
                </c:pt>
                <c:pt idx="1812">
                  <c:v>1.0236972907111282E-3</c:v>
                </c:pt>
                <c:pt idx="1813">
                  <c:v>1.0226886732835881E-3</c:v>
                </c:pt>
                <c:pt idx="1814">
                  <c:v>1.0216815457615919E-3</c:v>
                </c:pt>
                <c:pt idx="1815">
                  <c:v>1.0206759052121149E-3</c:v>
                </c:pt>
                <c:pt idx="1816">
                  <c:v>1.0196717487093439E-3</c:v>
                </c:pt>
                <c:pt idx="1817">
                  <c:v>1.0186690733346594E-3</c:v>
                </c:pt>
                <c:pt idx="1818">
                  <c:v>1.0176678761766129E-3</c:v>
                </c:pt>
                <c:pt idx="1819">
                  <c:v>1.0166681543309071E-3</c:v>
                </c:pt>
                <c:pt idx="1820">
                  <c:v>1.0156699049003722E-3</c:v>
                </c:pt>
                <c:pt idx="1821">
                  <c:v>1.014673124994948E-3</c:v>
                </c:pt>
                <c:pt idx="1822">
                  <c:v>1.0136778117316614E-3</c:v>
                </c:pt>
                <c:pt idx="1823">
                  <c:v>1.012683962234605E-3</c:v>
                </c:pt>
                <c:pt idx="1824">
                  <c:v>1.0116915736349183E-3</c:v>
                </c:pt>
                <c:pt idx="1825">
                  <c:v>1.0107006430707642E-3</c:v>
                </c:pt>
                <c:pt idx="1826">
                  <c:v>1.0097111676873117E-3</c:v>
                </c:pt>
                <c:pt idx="1827">
                  <c:v>1.0087231446367121E-3</c:v>
                </c:pt>
                <c:pt idx="1828">
                  <c:v>1.0077365710780811E-3</c:v>
                </c:pt>
                <c:pt idx="1829">
                  <c:v>1.0067514441774762E-3</c:v>
                </c:pt>
                <c:pt idx="1830">
                  <c:v>1.0057677611078782E-3</c:v>
                </c:pt>
                <c:pt idx="1831">
                  <c:v>1.00478551904917E-3</c:v>
                </c:pt>
                <c:pt idx="1832">
                  <c:v>1.0038047151881163E-3</c:v>
                </c:pt>
                <c:pt idx="1833">
                  <c:v>1.0028253467183436E-3</c:v>
                </c:pt>
                <c:pt idx="1834">
                  <c:v>1.0018474108403209E-3</c:v>
                </c:pt>
                <c:pt idx="1835">
                  <c:v>1.000870904761338E-3</c:v>
                </c:pt>
                <c:pt idx="1836">
                  <c:v>9.9989582569548702E-4</c:v>
                </c:pt>
                <c:pt idx="1837">
                  <c:v>9.9892217086364242E-4</c:v>
                </c:pt>
                <c:pt idx="1838">
                  <c:v>9.9794993749344066E-4</c:v>
                </c:pt>
                <c:pt idx="1839">
                  <c:v>9.9697912281926002E-4</c:v>
                </c:pt>
                <c:pt idx="1840">
                  <c:v>9.9600972408220257E-4</c:v>
                </c:pt>
                <c:pt idx="1841">
                  <c:v>9.9504173853007249E-4</c:v>
                </c:pt>
                <c:pt idx="1842">
                  <c:v>9.9407516341735828E-4</c:v>
                </c:pt>
                <c:pt idx="1843">
                  <c:v>9.9310999600521282E-4</c:v>
                </c:pt>
                <c:pt idx="1844">
                  <c:v>9.9214623356143339E-4</c:v>
                </c:pt>
                <c:pt idx="1845">
                  <c:v>9.9118387336044264E-4</c:v>
                </c:pt>
                <c:pt idx="1846">
                  <c:v>9.9022291268326948E-4</c:v>
                </c:pt>
                <c:pt idx="1847">
                  <c:v>9.8926334881752954E-4</c:v>
                </c:pt>
                <c:pt idx="1848">
                  <c:v>9.8830517905740723E-4</c:v>
                </c:pt>
                <c:pt idx="1849">
                  <c:v>9.8734840070363464E-4</c:v>
                </c:pt>
                <c:pt idx="1850">
                  <c:v>9.8639301106347448E-4</c:v>
                </c:pt>
                <c:pt idx="1851">
                  <c:v>9.8543900745069919E-4</c:v>
                </c:pt>
                <c:pt idx="1852">
                  <c:v>9.8448638718557388E-4</c:v>
                </c:pt>
                <c:pt idx="1853">
                  <c:v>9.8353514759483675E-4</c:v>
                </c:pt>
                <c:pt idx="1854">
                  <c:v>9.8258528601167985E-4</c:v>
                </c:pt>
                <c:pt idx="1855">
                  <c:v>9.8163679977573168E-4</c:v>
                </c:pt>
                <c:pt idx="1856">
                  <c:v>9.8068968623303727E-4</c:v>
                </c:pt>
                <c:pt idx="1857">
                  <c:v>9.7974394273603956E-4</c:v>
                </c:pt>
                <c:pt idx="1858">
                  <c:v>9.787995666435624E-4</c:v>
                </c:pt>
                <c:pt idx="1859">
                  <c:v>9.7785655532079113E-4</c:v>
                </c:pt>
                <c:pt idx="1860">
                  <c:v>9.7691490613925343E-4</c:v>
                </c:pt>
                <c:pt idx="1861">
                  <c:v>9.7597461647680244E-4</c:v>
                </c:pt>
                <c:pt idx="1862">
                  <c:v>9.7503568371759748E-4</c:v>
                </c:pt>
                <c:pt idx="1863">
                  <c:v>9.7409810525208673E-4</c:v>
                </c:pt>
                <c:pt idx="1864">
                  <c:v>9.7316187847698793E-4</c:v>
                </c:pt>
                <c:pt idx="1865">
                  <c:v>9.7222700079527182E-4</c:v>
                </c:pt>
                <c:pt idx="1866">
                  <c:v>9.7129346961614244E-4</c:v>
                </c:pt>
                <c:pt idx="1867">
                  <c:v>9.7036128235502075E-4</c:v>
                </c:pt>
                <c:pt idx="1868">
                  <c:v>9.6943043643352568E-4</c:v>
                </c:pt>
                <c:pt idx="1869">
                  <c:v>9.685009292794563E-4</c:v>
                </c:pt>
                <c:pt idx="1870">
                  <c:v>9.675727583267756E-4</c:v>
                </c:pt>
                <c:pt idx="1871">
                  <c:v>9.6664592101559043E-4</c:v>
                </c:pt>
                <c:pt idx="1872">
                  <c:v>9.6572041479213542E-4</c:v>
                </c:pt>
                <c:pt idx="1873">
                  <c:v>9.6479623710875491E-4</c:v>
                </c:pt>
                <c:pt idx="1874">
                  <c:v>9.6387338542388537E-4</c:v>
                </c:pt>
                <c:pt idx="1875">
                  <c:v>9.6295185720203828E-4</c:v>
                </c:pt>
                <c:pt idx="1876">
                  <c:v>9.6203164991378253E-4</c:v>
                </c:pt>
                <c:pt idx="1877">
                  <c:v>9.611127610357267E-4</c:v>
                </c:pt>
                <c:pt idx="1878">
                  <c:v>9.601951880505021E-4</c:v>
                </c:pt>
                <c:pt idx="1879">
                  <c:v>9.5927892844674563E-4</c:v>
                </c:pt>
                <c:pt idx="1880">
                  <c:v>9.5836397971908239E-4</c:v>
                </c:pt>
                <c:pt idx="1881">
                  <c:v>9.5745033936810891E-4</c:v>
                </c:pt>
                <c:pt idx="1882">
                  <c:v>9.565380049003754E-4</c:v>
                </c:pt>
                <c:pt idx="1883">
                  <c:v>9.556269738283694E-4</c:v>
                </c:pt>
                <c:pt idx="1884">
                  <c:v>9.5471724367049817E-4</c:v>
                </c:pt>
                <c:pt idx="1885">
                  <c:v>9.5380881195107246E-4</c:v>
                </c:pt>
                <c:pt idx="1886">
                  <c:v>9.5290167620028959E-4</c:v>
                </c:pt>
                <c:pt idx="1887">
                  <c:v>9.5199583395421609E-4</c:v>
                </c:pt>
                <c:pt idx="1888">
                  <c:v>9.5109128275477147E-4</c:v>
                </c:pt>
                <c:pt idx="1889">
                  <c:v>9.5018802014971125E-4</c:v>
                </c:pt>
                <c:pt idx="1890">
                  <c:v>9.4928604369261108E-4</c:v>
                </c:pt>
                <c:pt idx="1891">
                  <c:v>9.4838535094284851E-4</c:v>
                </c:pt>
                <c:pt idx="1892">
                  <c:v>9.4748593946558906E-4</c:v>
                </c:pt>
                <c:pt idx="1893">
                  <c:v>9.4658780683176691E-4</c:v>
                </c:pt>
                <c:pt idx="1894">
                  <c:v>9.4569095061807049E-4</c:v>
                </c:pt>
                <c:pt idx="1895">
                  <c:v>9.4479536840692542E-4</c:v>
                </c:pt>
                <c:pt idx="1896">
                  <c:v>9.4390105778647832E-4</c:v>
                </c:pt>
                <c:pt idx="1897">
                  <c:v>9.4300801635058046E-4</c:v>
                </c:pt>
                <c:pt idx="1898">
                  <c:v>9.4211624169877168E-4</c:v>
                </c:pt>
                <c:pt idx="1899">
                  <c:v>9.4122573143626438E-4</c:v>
                </c:pt>
                <c:pt idx="1900">
                  <c:v>9.4033648317392703E-4</c:v>
                </c:pt>
                <c:pt idx="1901">
                  <c:v>9.3944849452826866E-4</c:v>
                </c:pt>
                <c:pt idx="1902">
                  <c:v>9.3856176312142302E-4</c:v>
                </c:pt>
                <c:pt idx="1903">
                  <c:v>9.3767628658113146E-4</c:v>
                </c:pt>
                <c:pt idx="1904">
                  <c:v>9.3679206254072833E-4</c:v>
                </c:pt>
                <c:pt idx="1905">
                  <c:v>9.3590908863912519E-4</c:v>
                </c:pt>
                <c:pt idx="1906">
                  <c:v>9.3502736252079339E-4</c:v>
                </c:pt>
                <c:pt idx="1907">
                  <c:v>9.3414688183575075E-4</c:v>
                </c:pt>
                <c:pt idx="1908">
                  <c:v>9.3326764423954441E-4</c:v>
                </c:pt>
                <c:pt idx="1909">
                  <c:v>9.3238964739323499E-4</c:v>
                </c:pt>
                <c:pt idx="1910">
                  <c:v>9.3151288896338208E-4</c:v>
                </c:pt>
                <c:pt idx="1911">
                  <c:v>9.3063736662202831E-4</c:v>
                </c:pt>
                <c:pt idx="1912">
                  <c:v>9.2976307804668317E-4</c:v>
                </c:pt>
                <c:pt idx="1913">
                  <c:v>9.2889002092030946E-4</c:v>
                </c:pt>
                <c:pt idx="1914">
                  <c:v>9.2801819293130555E-4</c:v>
                </c:pt>
                <c:pt idx="1915">
                  <c:v>9.2714759177349156E-4</c:v>
                </c:pt>
                <c:pt idx="1916">
                  <c:v>9.262782151460943E-4</c:v>
                </c:pt>
                <c:pt idx="1917">
                  <c:v>9.2541006075373103E-4</c:v>
                </c:pt>
                <c:pt idx="1918">
                  <c:v>9.2454312630639492E-4</c:v>
                </c:pt>
                <c:pt idx="1919">
                  <c:v>9.236774095194403E-4</c:v>
                </c:pt>
                <c:pt idx="1920">
                  <c:v>9.2281290811356683E-4</c:v>
                </c:pt>
                <c:pt idx="1921">
                  <c:v>9.2194961981480487E-4</c:v>
                </c:pt>
                <c:pt idx="1922">
                  <c:v>9.2108754235450095E-4</c:v>
                </c:pt>
                <c:pt idx="1923">
                  <c:v>9.2022667346930128E-4</c:v>
                </c:pt>
                <c:pt idx="1924">
                  <c:v>9.1936701090113962E-4</c:v>
                </c:pt>
                <c:pt idx="1925">
                  <c:v>9.1850855239722015E-4</c:v>
                </c:pt>
                <c:pt idx="1926">
                  <c:v>9.1765129571000305E-4</c:v>
                </c:pt>
                <c:pt idx="1927">
                  <c:v>9.1679523859719092E-4</c:v>
                </c:pt>
                <c:pt idx="1928">
                  <c:v>9.1594037882171289E-4</c:v>
                </c:pt>
                <c:pt idx="1929">
                  <c:v>9.1508671415171093E-4</c:v>
                </c:pt>
                <c:pt idx="1930">
                  <c:v>9.1423424236052432E-4</c:v>
                </c:pt>
                <c:pt idx="1931">
                  <c:v>9.133829612266764E-4</c:v>
                </c:pt>
                <c:pt idx="1932">
                  <c:v>9.1253286853385874E-4</c:v>
                </c:pt>
                <c:pt idx="1933">
                  <c:v>9.1168396207091744E-4</c:v>
                </c:pt>
                <c:pt idx="1934">
                  <c:v>9.1083623963183905E-4</c:v>
                </c:pt>
                <c:pt idx="1935">
                  <c:v>9.0998969901573575E-4</c:v>
                </c:pt>
                <c:pt idx="1936">
                  <c:v>9.0914433802683089E-4</c:v>
                </c:pt>
                <c:pt idx="1937">
                  <c:v>9.0830015447444497E-4</c:v>
                </c:pt>
                <c:pt idx="1938">
                  <c:v>9.07457146172982E-4</c:v>
                </c:pt>
                <c:pt idx="1939">
                  <c:v>9.0661531094191452E-4</c:v>
                </c:pt>
                <c:pt idx="1940">
                  <c:v>9.0577464660576972E-4</c:v>
                </c:pt>
                <c:pt idx="1941">
                  <c:v>9.0493515099411559E-4</c:v>
                </c:pt>
                <c:pt idx="1942">
                  <c:v>9.0409682194154712E-4</c:v>
                </c:pt>
                <c:pt idx="1943">
                  <c:v>9.0325965728767178E-4</c:v>
                </c:pt>
                <c:pt idx="1944">
                  <c:v>9.0242365487709576E-4</c:v>
                </c:pt>
                <c:pt idx="1945">
                  <c:v>9.015888125594101E-4</c:v>
                </c:pt>
                <c:pt idx="1946">
                  <c:v>9.0075512818917763E-4</c:v>
                </c:pt>
                <c:pt idx="1947">
                  <c:v>8.9992259962591787E-4</c:v>
                </c:pt>
                <c:pt idx="1948">
                  <c:v>8.9909122473409426E-4</c:v>
                </c:pt>
                <c:pt idx="1949">
                  <c:v>8.9826100138310004E-4</c:v>
                </c:pt>
                <c:pt idx="1950">
                  <c:v>8.974319274472443E-4</c:v>
                </c:pt>
                <c:pt idx="1951">
                  <c:v>8.9660400080573965E-4</c:v>
                </c:pt>
                <c:pt idx="1952">
                  <c:v>8.9577721934268697E-4</c:v>
                </c:pt>
                <c:pt idx="1953">
                  <c:v>8.9495158094706287E-4</c:v>
                </c:pt>
                <c:pt idx="1954">
                  <c:v>8.9412708351270661E-4</c:v>
                </c:pt>
                <c:pt idx="1955">
                  <c:v>8.9330372493830537E-4</c:v>
                </c:pt>
                <c:pt idx="1956">
                  <c:v>8.9248150312738175E-4</c:v>
                </c:pt>
                <c:pt idx="1957">
                  <c:v>8.9166041598828121E-4</c:v>
                </c:pt>
                <c:pt idx="1958">
                  <c:v>8.9084046143415624E-4</c:v>
                </c:pt>
                <c:pt idx="1959">
                  <c:v>8.9002163738295616E-4</c:v>
                </c:pt>
                <c:pt idx="1960">
                  <c:v>8.8920394175741107E-4</c:v>
                </c:pt>
                <c:pt idx="1961">
                  <c:v>8.8838737248502127E-4</c:v>
                </c:pt>
                <c:pt idx="1962">
                  <c:v>8.8757192749804232E-4</c:v>
                </c:pt>
                <c:pt idx="1963">
                  <c:v>8.8675760473347234E-4</c:v>
                </c:pt>
                <c:pt idx="1964">
                  <c:v>8.859444021330397E-4</c:v>
                </c:pt>
                <c:pt idx="1965">
                  <c:v>8.8513231764318883E-4</c:v>
                </c:pt>
                <c:pt idx="1966">
                  <c:v>8.8432134921506852E-4</c:v>
                </c:pt>
                <c:pt idx="1967">
                  <c:v>8.8351149480451736E-4</c:v>
                </c:pt>
                <c:pt idx="1968">
                  <c:v>8.8270275237205351E-4</c:v>
                </c:pt>
                <c:pt idx="1969">
                  <c:v>8.8189511988285879E-4</c:v>
                </c:pt>
                <c:pt idx="1970">
                  <c:v>8.8108859530676789E-4</c:v>
                </c:pt>
                <c:pt idx="1971">
                  <c:v>8.8028317661825468E-4</c:v>
                </c:pt>
                <c:pt idx="1972">
                  <c:v>8.7947886179642009E-4</c:v>
                </c:pt>
                <c:pt idx="1973">
                  <c:v>8.7867564882497941E-4</c:v>
                </c:pt>
                <c:pt idx="1974">
                  <c:v>8.7787353569224907E-4</c:v>
                </c:pt>
                <c:pt idx="1975">
                  <c:v>8.7707252039113427E-4</c:v>
                </c:pt>
                <c:pt idx="1976">
                  <c:v>8.7627260091911697E-4</c:v>
                </c:pt>
                <c:pt idx="1977">
                  <c:v>8.7547377527824285E-4</c:v>
                </c:pt>
                <c:pt idx="1978">
                  <c:v>8.7467604147510841E-4</c:v>
                </c:pt>
                <c:pt idx="1979">
                  <c:v>8.7387939752085015E-4</c:v>
                </c:pt>
                <c:pt idx="1980">
                  <c:v>8.7308384143113004E-4</c:v>
                </c:pt>
                <c:pt idx="1981">
                  <c:v>8.7228937122612487E-4</c:v>
                </c:pt>
                <c:pt idx="1982">
                  <c:v>8.7149598493051292E-4</c:v>
                </c:pt>
                <c:pt idx="1983">
                  <c:v>8.7070368057346197E-4</c:v>
                </c:pt>
                <c:pt idx="1984">
                  <c:v>8.6991245618861773E-4</c:v>
                </c:pt>
                <c:pt idx="1985">
                  <c:v>8.6912230981409024E-4</c:v>
                </c:pt>
                <c:pt idx="1986">
                  <c:v>8.6833323949244291E-4</c:v>
                </c:pt>
                <c:pt idx="1987">
                  <c:v>8.6754524327068024E-4</c:v>
                </c:pt>
                <c:pt idx="1988">
                  <c:v>8.6675831920023485E-4</c:v>
                </c:pt>
                <c:pt idx="1989">
                  <c:v>8.6597246533695637E-4</c:v>
                </c:pt>
                <c:pt idx="1990">
                  <c:v>8.6518767974109968E-4</c:v>
                </c:pt>
                <c:pt idx="1991">
                  <c:v>8.6440396047731175E-4</c:v>
                </c:pt>
                <c:pt idx="1992">
                  <c:v>8.6362130561462038E-4</c:v>
                </c:pt>
                <c:pt idx="1993">
                  <c:v>8.6283971322642249E-4</c:v>
                </c:pt>
                <c:pt idx="1994">
                  <c:v>8.6205918139047196E-4</c:v>
                </c:pt>
                <c:pt idx="1995">
                  <c:v>8.6127970818886796E-4</c:v>
                </c:pt>
                <c:pt idx="1996">
                  <c:v>8.6050129170804287E-4</c:v>
                </c:pt>
                <c:pt idx="1997">
                  <c:v>8.5972393003875126E-4</c:v>
                </c:pt>
                <c:pt idx="1998">
                  <c:v>8.5894762127605728E-4</c:v>
                </c:pt>
                <c:pt idx="1999">
                  <c:v>8.5817236351932319E-4</c:v>
                </c:pt>
                <c:pt idx="2000">
                  <c:v>8.5739815487219904E-4</c:v>
                </c:pt>
              </c:numCache>
            </c:numRef>
          </c:yVal>
        </c:ser>
        <c:dLbls/>
        <c:axId val="66841216"/>
        <c:axId val="92439296"/>
      </c:scatterChart>
      <c:valAx>
        <c:axId val="66841216"/>
        <c:scaling>
          <c:orientation val="minMax"/>
        </c:scaling>
        <c:axPos val="b"/>
        <c:title>
          <c:tx>
            <c:rich>
              <a:bodyPr/>
              <a:lstStyle/>
              <a:p>
                <a:pPr>
                  <a:defRPr sz="1100" b="0" i="0" u="none" strike="noStrike" baseline="0">
                    <a:solidFill>
                      <a:srgbClr val="000000"/>
                    </a:solidFill>
                    <a:latin typeface="Calibri"/>
                    <a:ea typeface="Calibri"/>
                    <a:cs typeface="Calibri"/>
                  </a:defRPr>
                </a:pPr>
                <a:r>
                  <a:rPr lang="en-US" sz="1100" b="1" i="0" u="none" strike="noStrike" baseline="0">
                    <a:effectLst/>
                  </a:rPr>
                  <a:t>PHOTOSYNTHETIC PHOTON FLUX DENSITY</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(photons) m</a:t>
                </a:r>
                <a:r>
                  <a:rPr lang="en-US" sz="1000" b="1" i="0" u="none" strike="noStrike" baseline="30000">
                    <a:solidFill>
                      <a:srgbClr val="000000"/>
                    </a:solidFill>
                    <a:latin typeface="Arial"/>
                    <a:cs typeface="Arial"/>
                  </a:rPr>
                  <a:t>-2</a:t>
                </a:r>
                <a:r>
                  <a:rPr lang="en-US" sz="1000" b="1" i="0" u="none" strike="noStrike" baseline="0">
                    <a:solidFill>
                      <a:srgbClr val="000000"/>
                    </a:solidFill>
                    <a:latin typeface="Arial"/>
                    <a:cs typeface="Arial"/>
                  </a:rPr>
                  <a:t> s</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a:t>
                </a:r>
                <a:endParaRPr lang="en-US"/>
              </a:p>
            </c:rich>
          </c:tx>
          <c:layout>
            <c:manualLayout>
              <c:xMode val="edge"/>
              <c:yMode val="edge"/>
              <c:x val="0.31068008259872198"/>
              <c:y val="0.90774358289959522"/>
            </c:manualLayout>
          </c:layout>
          <c:spPr>
            <a:noFill/>
            <a:ln w="25400">
              <a:noFill/>
            </a:ln>
          </c:spPr>
        </c:title>
        <c:numFmt formatCode="General"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92439296"/>
        <c:crosses val="autoZero"/>
        <c:crossBetween val="midCat"/>
        <c:majorUnit val="250"/>
      </c:valAx>
      <c:valAx>
        <c:axId val="92439296"/>
        <c:scaling>
          <c:orientation val="minMax"/>
        </c:scaling>
        <c:axPos val="l"/>
        <c:title>
          <c:tx>
            <c:rich>
              <a:bodyPr/>
              <a:lstStyle/>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QUANTUM YIELD</a:t>
                </a:r>
              </a:p>
              <a:p>
                <a:pPr>
                  <a:defRPr sz="1100" b="0" i="0" u="none" strike="noStrike" baseline="0">
                    <a:solidFill>
                      <a:srgbClr val="000000"/>
                    </a:solidFill>
                    <a:latin typeface="Calibri"/>
                    <a:ea typeface="Calibri"/>
                    <a:cs typeface="Calibri"/>
                  </a:defRPr>
                </a:pPr>
                <a:r>
                  <a:rPr lang="en-US" sz="1000" b="1" i="0" u="none" strike="noStrike" baseline="0">
                    <a:solidFill>
                      <a:srgbClr val="000000"/>
                    </a:solidFill>
                    <a:latin typeface="Arial"/>
                    <a:cs typeface="Arial"/>
                  </a:rPr>
                  <a:t>[</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 (CO</a:t>
                </a:r>
                <a:r>
                  <a:rPr lang="en-US" sz="1000" b="1" i="0" u="none" strike="noStrike" baseline="-25000">
                    <a:solidFill>
                      <a:srgbClr val="000000"/>
                    </a:solidFill>
                    <a:latin typeface="Arial"/>
                    <a:cs typeface="Arial"/>
                  </a:rPr>
                  <a:t>2</a:t>
                </a:r>
                <a:r>
                  <a:rPr lang="en-US" sz="1000" b="1" i="0" u="none" strike="noStrike" baseline="0">
                    <a:solidFill>
                      <a:srgbClr val="000000"/>
                    </a:solidFill>
                    <a:latin typeface="Arial"/>
                    <a:cs typeface="Arial"/>
                  </a:rPr>
                  <a:t>) </a:t>
                </a:r>
                <a:r>
                  <a:rPr lang="en-US" sz="1000" b="1" i="0" u="none" strike="noStrike" baseline="0">
                    <a:solidFill>
                      <a:srgbClr val="000000"/>
                    </a:solidFill>
                    <a:latin typeface="Symbol"/>
                    <a:cs typeface="Arial"/>
                  </a:rPr>
                  <a:t>m</a:t>
                </a:r>
                <a:r>
                  <a:rPr lang="en-US" sz="1000" b="1" i="0" u="none" strike="noStrike" baseline="0">
                    <a:solidFill>
                      <a:srgbClr val="000000"/>
                    </a:solidFill>
                    <a:latin typeface="Arial"/>
                    <a:cs typeface="Arial"/>
                  </a:rPr>
                  <a:t>mol</a:t>
                </a:r>
                <a:r>
                  <a:rPr lang="en-US" sz="1000" b="1" i="0" u="none" strike="noStrike" baseline="30000">
                    <a:solidFill>
                      <a:srgbClr val="000000"/>
                    </a:solidFill>
                    <a:latin typeface="Arial"/>
                    <a:cs typeface="Arial"/>
                  </a:rPr>
                  <a:t>-1</a:t>
                </a:r>
                <a:r>
                  <a:rPr lang="en-US" sz="1000" b="1" i="0" u="none" strike="noStrike" baseline="0">
                    <a:solidFill>
                      <a:srgbClr val="000000"/>
                    </a:solidFill>
                    <a:latin typeface="Arial"/>
                    <a:cs typeface="Arial"/>
                  </a:rPr>
                  <a:t> (photons)]</a:t>
                </a:r>
                <a:endParaRPr lang="en-US"/>
              </a:p>
            </c:rich>
          </c:tx>
          <c:layout>
            <c:manualLayout>
              <c:xMode val="edge"/>
              <c:yMode val="edge"/>
              <c:x val="1.5137414274828545E-2"/>
              <c:y val="0.14047643229932316"/>
            </c:manualLayout>
          </c:layout>
          <c:spPr>
            <a:noFill/>
            <a:ln w="25400">
              <a:noFill/>
            </a:ln>
          </c:spPr>
        </c:title>
        <c:numFmt formatCode="0.0000" sourceLinked="1"/>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cs-CZ"/>
          </a:p>
        </c:txPr>
        <c:crossAx val="66841216"/>
        <c:crosses val="autoZero"/>
        <c:crossBetween val="midCat"/>
      </c:valAx>
      <c:spPr>
        <a:noFill/>
        <a:ln w="25400">
          <a:noFill/>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cs-CZ"/>
    </a:p>
  </c:txPr>
  <c:printSettings>
    <c:headerFooter alignWithMargins="0"/>
    <c:pageMargins b="0.98425196899999989" l="0.78740157499999996" r="0.78740157499999996" t="0.98425196899999989" header="0.4921259850000001" footer="0.492125985000000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560070</xdr:colOff>
      <xdr:row>16</xdr:row>
      <xdr:rowOff>0</xdr:rowOff>
    </xdr:from>
    <xdr:to>
      <xdr:col>9</xdr:col>
      <xdr:colOff>510555</xdr:colOff>
      <xdr:row>16</xdr:row>
      <xdr:rowOff>0</xdr:rowOff>
    </xdr:to>
    <xdr:sp macro="" textlink="">
      <xdr:nvSpPr>
        <xdr:cNvPr id="1025" name="Text Box 1"/>
        <xdr:cNvSpPr txBox="1">
          <a:spLocks noChangeArrowheads="1"/>
        </xdr:cNvSpPr>
      </xdr:nvSpPr>
      <xdr:spPr bwMode="auto">
        <a:xfrm>
          <a:off x="6162675" y="2762250"/>
          <a:ext cx="1905000" cy="0"/>
        </a:xfrm>
        <a:prstGeom prst="rect">
          <a:avLst/>
        </a:prstGeom>
        <a:solidFill>
          <a:srgbClr val="FFFFFF"/>
        </a:solidFill>
        <a:ln w="9525">
          <a:noFill/>
          <a:miter lim="800000"/>
          <a:headEnd/>
          <a:tailEnd/>
        </a:ln>
      </xdr:spPr>
      <xdr:txBody>
        <a:bodyPr vertOverflow="clip" wrap="square" lIns="91440" tIns="45720" rIns="91440" bIns="45720" anchor="t" upright="1"/>
        <a:lstStyle/>
        <a:p>
          <a:pPr algn="l" rtl="0">
            <a:defRPr sz="1000"/>
          </a:pPr>
          <a:r>
            <a:rPr lang="pt-BR" sz="1200" b="0" i="0" strike="noStrike">
              <a:solidFill>
                <a:srgbClr val="000000"/>
              </a:solidFill>
              <a:latin typeface="Times New Roman"/>
              <a:cs typeface="Times New Roman"/>
            </a:rPr>
            <a:t>(1)</a:t>
          </a:r>
        </a:p>
      </xdr:txBody>
    </xdr:sp>
    <xdr:clientData/>
  </xdr:twoCellAnchor>
  <xdr:twoCellAnchor>
    <xdr:from>
      <xdr:col>19</xdr:col>
      <xdr:colOff>60960</xdr:colOff>
      <xdr:row>6</xdr:row>
      <xdr:rowOff>7620</xdr:rowOff>
    </xdr:from>
    <xdr:to>
      <xdr:col>28</xdr:col>
      <xdr:colOff>472440</xdr:colOff>
      <xdr:row>21</xdr:row>
      <xdr:rowOff>144780</xdr:rowOff>
    </xdr:to>
    <xdr:graphicFrame macro="">
      <xdr:nvGraphicFramePr>
        <xdr:cNvPr id="1056"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xdr:colOff>
      <xdr:row>22</xdr:row>
      <xdr:rowOff>30480</xdr:rowOff>
    </xdr:from>
    <xdr:to>
      <xdr:col>28</xdr:col>
      <xdr:colOff>487680</xdr:colOff>
      <xdr:row>39</xdr:row>
      <xdr:rowOff>45720</xdr:rowOff>
    </xdr:to>
    <xdr:graphicFrame macro="">
      <xdr:nvGraphicFramePr>
        <xdr:cNvPr id="1057"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C2009"/>
  <sheetViews>
    <sheetView tabSelected="1" workbookViewId="0"/>
  </sheetViews>
  <sheetFormatPr defaultColWidth="9.109375" defaultRowHeight="13.2"/>
  <cols>
    <col min="1" max="1" width="24.109375" style="11" customWidth="1"/>
    <col min="2" max="2" width="18.109375" style="11" customWidth="1"/>
    <col min="3" max="3" width="19.5546875" style="11" customWidth="1"/>
    <col min="4" max="4" width="14.5546875" style="11" customWidth="1"/>
    <col min="5" max="5" width="13" style="11" customWidth="1"/>
    <col min="6" max="6" width="20.33203125" style="11" customWidth="1"/>
    <col min="7" max="7" width="24.5546875" style="10" bestFit="1" customWidth="1"/>
    <col min="8" max="9" width="9.109375" style="6"/>
    <col min="10" max="10" width="21.44140625" style="6" customWidth="1"/>
    <col min="11" max="12" width="18.109375" style="6" bestFit="1" customWidth="1"/>
    <col min="13" max="13" width="27" style="6" bestFit="1" customWidth="1"/>
    <col min="14" max="14" width="13.88671875" style="6" bestFit="1" customWidth="1"/>
    <col min="15" max="15" width="15.6640625" style="6" bestFit="1" customWidth="1"/>
    <col min="16" max="19" width="14.5546875" style="6" customWidth="1"/>
    <col min="20" max="16384" width="9.109375" style="6"/>
  </cols>
  <sheetData>
    <row r="1" spans="1:29">
      <c r="A1" s="21" t="s">
        <v>72</v>
      </c>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3"/>
    </row>
    <row r="2" spans="1:29">
      <c r="A2" s="81" t="s">
        <v>66</v>
      </c>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8"/>
    </row>
    <row r="3" spans="1:29">
      <c r="A3" s="80"/>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5"/>
    </row>
    <row r="4" spans="1:29">
      <c r="A4" s="7"/>
      <c r="B4" s="6"/>
      <c r="C4" s="6"/>
      <c r="D4" s="6"/>
      <c r="E4" s="6"/>
      <c r="F4" s="6"/>
      <c r="G4" s="6"/>
    </row>
    <row r="5" spans="1:29">
      <c r="A5" s="8"/>
      <c r="B5" s="6"/>
      <c r="C5" s="6"/>
      <c r="D5" s="6"/>
      <c r="E5" s="6"/>
      <c r="F5" s="6"/>
      <c r="G5" s="6"/>
      <c r="J5" s="9" t="s">
        <v>21</v>
      </c>
    </row>
    <row r="6" spans="1:29">
      <c r="A6" s="6"/>
      <c r="B6" s="6"/>
      <c r="C6" s="6"/>
      <c r="D6" s="6"/>
      <c r="E6" s="6"/>
      <c r="F6" s="6"/>
      <c r="G6" s="6"/>
    </row>
    <row r="7" spans="1:29" ht="15.6">
      <c r="A7" s="21" t="s">
        <v>1</v>
      </c>
      <c r="B7" s="22"/>
      <c r="C7" s="22"/>
      <c r="D7" s="22"/>
      <c r="E7" s="23"/>
      <c r="F7" s="6"/>
      <c r="G7" s="6"/>
      <c r="J7" s="64" t="s">
        <v>0</v>
      </c>
      <c r="K7" s="1" t="s">
        <v>47</v>
      </c>
      <c r="L7" s="1" t="s">
        <v>25</v>
      </c>
      <c r="M7" s="1" t="s">
        <v>79</v>
      </c>
      <c r="N7" s="1" t="s">
        <v>13</v>
      </c>
      <c r="O7" s="1" t="s">
        <v>14</v>
      </c>
      <c r="P7" s="1" t="s">
        <v>50</v>
      </c>
      <c r="Q7" s="1" t="s">
        <v>51</v>
      </c>
      <c r="R7" s="1" t="s">
        <v>50</v>
      </c>
      <c r="S7" s="1" t="s">
        <v>51</v>
      </c>
    </row>
    <row r="8" spans="1:29" ht="16.8">
      <c r="A8" s="26"/>
      <c r="B8" s="27"/>
      <c r="C8" s="27"/>
      <c r="D8" s="27"/>
      <c r="E8" s="28"/>
      <c r="F8" s="6"/>
      <c r="G8" s="6"/>
      <c r="J8" s="34" t="s">
        <v>32</v>
      </c>
      <c r="K8" s="34" t="s">
        <v>33</v>
      </c>
      <c r="L8" s="34" t="s">
        <v>33</v>
      </c>
      <c r="M8" s="34" t="s">
        <v>48</v>
      </c>
      <c r="N8" s="34" t="s">
        <v>70</v>
      </c>
      <c r="O8" s="34" t="s">
        <v>49</v>
      </c>
      <c r="P8" s="58" t="s">
        <v>80</v>
      </c>
      <c r="Q8" s="58" t="s">
        <v>80</v>
      </c>
      <c r="R8" s="58" t="s">
        <v>81</v>
      </c>
      <c r="S8" s="58" t="s">
        <v>81</v>
      </c>
    </row>
    <row r="9" spans="1:29" ht="15.6">
      <c r="A9" s="53" t="s">
        <v>73</v>
      </c>
      <c r="B9" s="30"/>
      <c r="C9" s="27"/>
      <c r="D9" s="27"/>
      <c r="E9" s="28"/>
      <c r="F9" s="6"/>
      <c r="G9" s="6"/>
      <c r="J9" s="35">
        <v>0</v>
      </c>
      <c r="K9" s="45">
        <f>B20</f>
        <v>-1.55</v>
      </c>
      <c r="L9" s="43">
        <f t="shared" ref="L9:L72" si="0">(($F$40*J9*$F$39)/($F$40*J9+$F$39))-$F$41</f>
        <v>-1.8332791256381811</v>
      </c>
      <c r="M9" s="44">
        <f>($F$40*($F$39^2))/(($F$40*J9+$F$39)^2)</f>
        <v>8.994092395255654E-2</v>
      </c>
      <c r="N9" s="47">
        <f t="shared" ref="N9:N72" si="1">(L59-L9)</f>
        <v>3.653012092418805</v>
      </c>
      <c r="O9" s="48">
        <f>IF(N9&lt;=$B$48,1+O8,0)</f>
        <v>0</v>
      </c>
      <c r="P9" s="59">
        <f>IF(J9&lt;=$F$43,J9,"")</f>
        <v>0</v>
      </c>
      <c r="Q9" s="60">
        <f>IF(J9&lt;=$F$43,L9,"")</f>
        <v>-1.8332791256381811</v>
      </c>
      <c r="R9" s="61" t="str">
        <f>IF(AND(J9&gt;=$F$43,J9&lt;=200),J9,"")</f>
        <v/>
      </c>
      <c r="S9" s="60" t="str">
        <f>IF(AND(J9&gt;=$F$43,J9&lt;=200),L9,"")</f>
        <v/>
      </c>
    </row>
    <row r="10" spans="1:29" ht="16.8">
      <c r="A10" s="29" t="s">
        <v>2</v>
      </c>
      <c r="B10" s="54" t="s">
        <v>30</v>
      </c>
      <c r="C10" s="27"/>
      <c r="D10" s="27"/>
      <c r="E10" s="28"/>
      <c r="F10" s="6"/>
      <c r="G10" s="6"/>
      <c r="J10" s="35">
        <v>1</v>
      </c>
      <c r="K10" s="46"/>
      <c r="L10" s="43">
        <f t="shared" si="0"/>
        <v>-1.7437519097252543</v>
      </c>
      <c r="M10" s="44">
        <f t="shared" ref="M10:M73" si="2">($F$40*($F$39^2))/(($F$40*J10+$F$39)^2)</f>
        <v>8.9115410837315279E-2</v>
      </c>
      <c r="N10" s="47">
        <f t="shared" si="1"/>
        <v>3.6226107671235415</v>
      </c>
      <c r="O10" s="48">
        <f t="shared" ref="O10:O73" si="3">IF(N10&lt;=$B$48,1+O9,0)</f>
        <v>0</v>
      </c>
      <c r="P10" s="59">
        <f t="shared" ref="P10:P73" si="4">IF(J10&lt;=$F$43,J10,"")</f>
        <v>1</v>
      </c>
      <c r="Q10" s="60">
        <f t="shared" ref="Q10:Q73" si="5">IF(J10&lt;=$F$43,L10,"")</f>
        <v>-1.7437519097252543</v>
      </c>
      <c r="R10" s="61" t="str">
        <f t="shared" ref="R10:R73" si="6">IF(AND(J10&gt;=$F$43,J10&lt;=200),J10,"")</f>
        <v/>
      </c>
      <c r="S10" s="60" t="str">
        <f t="shared" ref="S10:S73" si="7">IF(AND(J10&gt;=$F$43,J10&lt;=200),L10,"")</f>
        <v/>
      </c>
    </row>
    <row r="11" spans="1:29" ht="16.8">
      <c r="A11" s="29"/>
      <c r="B11" s="55" t="s">
        <v>74</v>
      </c>
      <c r="C11" s="31"/>
      <c r="D11" s="31"/>
      <c r="E11" s="32"/>
      <c r="F11" s="6"/>
      <c r="G11" s="6"/>
      <c r="J11" s="35">
        <v>2</v>
      </c>
      <c r="K11" s="46"/>
      <c r="L11" s="43">
        <f t="shared" si="0"/>
        <v>-1.6550445328880277</v>
      </c>
      <c r="M11" s="44">
        <f t="shared" si="2"/>
        <v>8.8301211108222297E-2</v>
      </c>
      <c r="N11" s="47">
        <f t="shared" si="1"/>
        <v>3.5925887036558724</v>
      </c>
      <c r="O11" s="48">
        <f t="shared" si="3"/>
        <v>0</v>
      </c>
      <c r="P11" s="59">
        <f t="shared" si="4"/>
        <v>2</v>
      </c>
      <c r="Q11" s="60">
        <f t="shared" si="5"/>
        <v>-1.6550445328880277</v>
      </c>
      <c r="R11" s="61" t="str">
        <f t="shared" si="6"/>
        <v/>
      </c>
      <c r="S11" s="60" t="str">
        <f t="shared" si="7"/>
        <v/>
      </c>
    </row>
    <row r="12" spans="1:29" ht="15.6">
      <c r="A12" s="29"/>
      <c r="B12" s="54" t="s">
        <v>69</v>
      </c>
      <c r="C12" s="31"/>
      <c r="D12" s="31"/>
      <c r="E12" s="32"/>
      <c r="F12" s="6"/>
      <c r="G12" s="6"/>
      <c r="J12" s="35">
        <v>3</v>
      </c>
      <c r="K12" s="46"/>
      <c r="L12" s="43">
        <f t="shared" si="0"/>
        <v>-1.5671457850278026</v>
      </c>
      <c r="M12" s="44">
        <f t="shared" si="2"/>
        <v>8.7498118977396372E-2</v>
      </c>
      <c r="N12" s="47">
        <f t="shared" si="1"/>
        <v>3.5629395980874885</v>
      </c>
      <c r="O12" s="48">
        <f t="shared" si="3"/>
        <v>0</v>
      </c>
      <c r="P12" s="59">
        <f t="shared" si="4"/>
        <v>3</v>
      </c>
      <c r="Q12" s="60">
        <f t="shared" si="5"/>
        <v>-1.5671457850278026</v>
      </c>
      <c r="R12" s="61" t="str">
        <f t="shared" si="6"/>
        <v/>
      </c>
      <c r="S12" s="60" t="str">
        <f t="shared" si="7"/>
        <v/>
      </c>
    </row>
    <row r="13" spans="1:29" ht="16.8">
      <c r="A13" s="29"/>
      <c r="B13" s="54" t="s">
        <v>31</v>
      </c>
      <c r="C13" s="27"/>
      <c r="D13" s="27"/>
      <c r="E13" s="28"/>
      <c r="F13" s="6"/>
      <c r="G13" s="6"/>
      <c r="J13" s="35">
        <v>4</v>
      </c>
      <c r="K13" s="46"/>
      <c r="L13" s="43">
        <f t="shared" si="0"/>
        <v>-1.4800446594941712</v>
      </c>
      <c r="M13" s="44">
        <f t="shared" si="2"/>
        <v>8.6705933314809594E-2</v>
      </c>
      <c r="N13" s="47">
        <f t="shared" si="1"/>
        <v>3.5336572773624044</v>
      </c>
      <c r="O13" s="48">
        <f t="shared" si="3"/>
        <v>0</v>
      </c>
      <c r="P13" s="59">
        <f t="shared" si="4"/>
        <v>4</v>
      </c>
      <c r="Q13" s="60">
        <f t="shared" si="5"/>
        <v>-1.4800446594941712</v>
      </c>
      <c r="R13" s="61" t="str">
        <f t="shared" si="6"/>
        <v/>
      </c>
      <c r="S13" s="60" t="str">
        <f t="shared" si="7"/>
        <v/>
      </c>
    </row>
    <row r="14" spans="1:29" ht="16.8">
      <c r="A14" s="33"/>
      <c r="B14" s="63" t="s">
        <v>68</v>
      </c>
      <c r="C14" s="24"/>
      <c r="D14" s="24"/>
      <c r="E14" s="25"/>
      <c r="F14" s="6"/>
      <c r="G14" s="6"/>
      <c r="J14" s="35">
        <v>5</v>
      </c>
      <c r="K14" s="46"/>
      <c r="L14" s="43">
        <f t="shared" si="0"/>
        <v>-1.39373034849047</v>
      </c>
      <c r="M14" s="44">
        <f t="shared" si="2"/>
        <v>8.5924457522345218E-2</v>
      </c>
      <c r="N14" s="47">
        <f t="shared" si="1"/>
        <v>3.5047356960394653</v>
      </c>
      <c r="O14" s="48">
        <f t="shared" si="3"/>
        <v>0</v>
      </c>
      <c r="P14" s="59">
        <f t="shared" si="4"/>
        <v>5</v>
      </c>
      <c r="Q14" s="60">
        <f t="shared" si="5"/>
        <v>-1.39373034849047</v>
      </c>
      <c r="R14" s="61" t="str">
        <f t="shared" si="6"/>
        <v/>
      </c>
      <c r="S14" s="60" t="str">
        <f t="shared" si="7"/>
        <v/>
      </c>
    </row>
    <row r="15" spans="1:29">
      <c r="A15" s="8"/>
      <c r="B15" s="8"/>
      <c r="C15" s="6"/>
      <c r="D15" s="6"/>
      <c r="E15" s="6"/>
      <c r="F15" s="6"/>
      <c r="G15" s="6"/>
      <c r="J15" s="35">
        <v>6</v>
      </c>
      <c r="K15" s="46"/>
      <c r="L15" s="43">
        <f t="shared" si="0"/>
        <v>-1.3081922386031852</v>
      </c>
      <c r="M15" s="44">
        <f t="shared" si="2"/>
        <v>8.515349941181069E-2</v>
      </c>
      <c r="N15" s="47">
        <f t="shared" si="1"/>
        <v>3.4761689331293617</v>
      </c>
      <c r="O15" s="48">
        <f t="shared" si="3"/>
        <v>0</v>
      </c>
      <c r="P15" s="59">
        <f t="shared" si="4"/>
        <v>6</v>
      </c>
      <c r="Q15" s="60">
        <f t="shared" si="5"/>
        <v>-1.3081922386031852</v>
      </c>
      <c r="R15" s="61" t="str">
        <f t="shared" si="6"/>
        <v/>
      </c>
      <c r="S15" s="60" t="str">
        <f t="shared" si="7"/>
        <v/>
      </c>
    </row>
    <row r="16" spans="1:29">
      <c r="A16" s="6"/>
      <c r="B16" s="6"/>
      <c r="C16" s="6"/>
      <c r="D16" s="6"/>
      <c r="E16" s="6"/>
      <c r="F16" s="6"/>
      <c r="G16" s="6"/>
      <c r="J16" s="35">
        <v>7</v>
      </c>
      <c r="K16" s="46"/>
      <c r="L16" s="43">
        <f t="shared" si="0"/>
        <v>-1.2234199064514286</v>
      </c>
      <c r="M16" s="44">
        <f t="shared" si="2"/>
        <v>8.4392871086764132E-2</v>
      </c>
      <c r="N16" s="47">
        <f t="shared" si="1"/>
        <v>3.4479511890230148</v>
      </c>
      <c r="O16" s="48">
        <f t="shared" si="3"/>
        <v>0</v>
      </c>
      <c r="P16" s="59">
        <f t="shared" si="4"/>
        <v>7</v>
      </c>
      <c r="Q16" s="60">
        <f t="shared" si="5"/>
        <v>-1.2234199064514286</v>
      </c>
      <c r="R16" s="61" t="str">
        <f t="shared" si="6"/>
        <v/>
      </c>
      <c r="S16" s="60" t="str">
        <f t="shared" si="7"/>
        <v/>
      </c>
    </row>
    <row r="17" spans="1:19">
      <c r="A17" s="6"/>
      <c r="B17" s="6"/>
      <c r="C17" s="6"/>
      <c r="D17" s="6"/>
      <c r="E17" s="6"/>
      <c r="F17" s="6"/>
      <c r="G17" s="6"/>
      <c r="J17" s="35">
        <v>8</v>
      </c>
      <c r="K17" s="46"/>
      <c r="L17" s="43">
        <f t="shared" si="0"/>
        <v>-1.1394031144527332</v>
      </c>
      <c r="M17" s="44">
        <f t="shared" si="2"/>
        <v>8.3642388828019415E-2</v>
      </c>
      <c r="N17" s="47">
        <f t="shared" si="1"/>
        <v>3.4200767825083203</v>
      </c>
      <c r="O17" s="48">
        <f t="shared" si="3"/>
        <v>0</v>
      </c>
      <c r="P17" s="59">
        <f t="shared" si="4"/>
        <v>8</v>
      </c>
      <c r="Q17" s="60">
        <f t="shared" si="5"/>
        <v>-1.1394031144527332</v>
      </c>
      <c r="R17" s="61" t="str">
        <f t="shared" si="6"/>
        <v/>
      </c>
      <c r="S17" s="60" t="str">
        <f t="shared" si="7"/>
        <v/>
      </c>
    </row>
    <row r="18" spans="1:19" ht="16.8">
      <c r="A18" s="64" t="s">
        <v>0</v>
      </c>
      <c r="B18" s="1" t="s">
        <v>24</v>
      </c>
      <c r="C18" s="1" t="s">
        <v>25</v>
      </c>
      <c r="D18" s="1" t="s">
        <v>28</v>
      </c>
      <c r="E18" s="1" t="s">
        <v>26</v>
      </c>
      <c r="F18" s="12"/>
      <c r="G18" s="12"/>
      <c r="H18" s="12"/>
      <c r="J18" s="35">
        <v>9</v>
      </c>
      <c r="K18" s="46"/>
      <c r="L18" s="43">
        <f t="shared" si="0"/>
        <v>-1.0561318067015639</v>
      </c>
      <c r="M18" s="44">
        <f t="shared" si="2"/>
        <v>8.2901872982698452E-2</v>
      </c>
      <c r="N18" s="47">
        <f t="shared" si="1"/>
        <v>3.3925401478723467</v>
      </c>
      <c r="O18" s="48">
        <f t="shared" si="3"/>
        <v>0</v>
      </c>
      <c r="P18" s="59">
        <f t="shared" si="4"/>
        <v>9</v>
      </c>
      <c r="Q18" s="60">
        <f t="shared" si="5"/>
        <v>-1.0561318067015639</v>
      </c>
      <c r="R18" s="61" t="str">
        <f t="shared" si="6"/>
        <v/>
      </c>
      <c r="S18" s="60" t="str">
        <f t="shared" si="7"/>
        <v/>
      </c>
    </row>
    <row r="19" spans="1:19" ht="16.8">
      <c r="A19" s="34" t="s">
        <v>32</v>
      </c>
      <c r="B19" s="34" t="s">
        <v>33</v>
      </c>
      <c r="C19" s="34" t="s">
        <v>33</v>
      </c>
      <c r="D19" s="34" t="s">
        <v>29</v>
      </c>
      <c r="E19" s="2"/>
      <c r="F19" s="10"/>
      <c r="H19" s="10"/>
      <c r="J19" s="35">
        <v>10</v>
      </c>
      <c r="K19" s="46"/>
      <c r="L19" s="43">
        <f t="shared" si="0"/>
        <v>-0.97359610495705073</v>
      </c>
      <c r="M19" s="44">
        <f t="shared" si="2"/>
        <v>8.2171147856706594E-2</v>
      </c>
      <c r="N19" s="47">
        <f t="shared" si="1"/>
        <v>3.3653358320862008</v>
      </c>
      <c r="O19" s="48">
        <f t="shared" si="3"/>
        <v>0</v>
      </c>
      <c r="P19" s="59">
        <f t="shared" si="4"/>
        <v>10</v>
      </c>
      <c r="Q19" s="60">
        <f t="shared" si="5"/>
        <v>-0.97359610495705073</v>
      </c>
      <c r="R19" s="61" t="str">
        <f t="shared" si="6"/>
        <v/>
      </c>
      <c r="S19" s="60" t="str">
        <f t="shared" si="7"/>
        <v/>
      </c>
    </row>
    <row r="20" spans="1:19">
      <c r="A20" s="41">
        <v>0</v>
      </c>
      <c r="B20" s="42">
        <v>-1.55</v>
      </c>
      <c r="C20" s="43">
        <f>IF(B20="","",(($F$40*A20*$F$39)/($F$40*A20+$F$39))-$F$41)</f>
        <v>-1.8332791256381811</v>
      </c>
      <c r="D20" s="44">
        <f>IF(B20="","",(B20-C20)^2)</f>
        <v>8.0247063022332352E-2</v>
      </c>
      <c r="E20" s="3">
        <f>(CORREL(B20:B34,C20:C34))^2</f>
        <v>0.99911846232200807</v>
      </c>
      <c r="F20" s="13"/>
      <c r="G20" s="13"/>
      <c r="H20" s="13"/>
      <c r="J20" s="35">
        <v>11</v>
      </c>
      <c r="K20" s="46"/>
      <c r="L20" s="43">
        <f t="shared" si="0"/>
        <v>-0.89178630473658738</v>
      </c>
      <c r="M20" s="44">
        <f t="shared" si="2"/>
        <v>8.1450041610510338E-2</v>
      </c>
      <c r="N20" s="47">
        <f t="shared" si="1"/>
        <v>3.3384584920698628</v>
      </c>
      <c r="O20" s="48">
        <f t="shared" si="3"/>
        <v>0</v>
      </c>
      <c r="P20" s="59">
        <f t="shared" si="4"/>
        <v>11</v>
      </c>
      <c r="Q20" s="60">
        <f t="shared" si="5"/>
        <v>-0.89178630473658738</v>
      </c>
      <c r="R20" s="61" t="str">
        <f t="shared" si="6"/>
        <v/>
      </c>
      <c r="S20" s="60" t="str">
        <f t="shared" si="7"/>
        <v/>
      </c>
    </row>
    <row r="21" spans="1:19">
      <c r="A21" s="41">
        <v>25</v>
      </c>
      <c r="B21" s="42">
        <v>6.4799999999999996E-2</v>
      </c>
      <c r="C21" s="43">
        <f t="shared" ref="C21:C34" si="8">IF(B21="","",(($F$40*A21*$F$39)/($F$40*A21+$F$39))-$F$41)</f>
        <v>0.18238303964511382</v>
      </c>
      <c r="D21" s="44">
        <f t="shared" ref="D21:D34" si="9">IF(B21="","",(B21-C21)^2)</f>
        <v>1.382577121218441E-2</v>
      </c>
      <c r="E21" s="14"/>
      <c r="F21" s="13"/>
      <c r="G21" s="13"/>
      <c r="H21" s="13"/>
      <c r="J21" s="35">
        <v>12</v>
      </c>
      <c r="K21" s="46"/>
      <c r="L21" s="43">
        <f t="shared" si="0"/>
        <v>-0.81069287151204761</v>
      </c>
      <c r="M21" s="44">
        <f t="shared" si="2"/>
        <v>8.0738386158102457E-2</v>
      </c>
      <c r="N21" s="47">
        <f t="shared" si="1"/>
        <v>3.3119028920343965</v>
      </c>
      <c r="O21" s="48">
        <f t="shared" si="3"/>
        <v>0</v>
      </c>
      <c r="P21" s="59">
        <f t="shared" si="4"/>
        <v>12</v>
      </c>
      <c r="Q21" s="60">
        <f t="shared" si="5"/>
        <v>-0.81069287151204761</v>
      </c>
      <c r="R21" s="61" t="str">
        <f t="shared" si="6"/>
        <v/>
      </c>
      <c r="S21" s="60" t="str">
        <f t="shared" si="7"/>
        <v/>
      </c>
    </row>
    <row r="22" spans="1:19">
      <c r="A22" s="41">
        <v>50</v>
      </c>
      <c r="B22" s="42">
        <v>1.6</v>
      </c>
      <c r="C22" s="43">
        <f t="shared" si="8"/>
        <v>1.8197329667806239</v>
      </c>
      <c r="D22" s="44">
        <f t="shared" si="9"/>
        <v>4.8282576690214733E-2</v>
      </c>
      <c r="E22" s="14"/>
      <c r="F22" s="13"/>
      <c r="G22" s="13"/>
      <c r="H22" s="13"/>
      <c r="J22" s="35">
        <v>13</v>
      </c>
      <c r="K22" s="46"/>
      <c r="L22" s="43">
        <f t="shared" si="0"/>
        <v>-0.73030643700549103</v>
      </c>
      <c r="M22" s="44">
        <f t="shared" si="2"/>
        <v>8.0036017069043244E-2</v>
      </c>
      <c r="N22" s="47">
        <f t="shared" si="1"/>
        <v>3.2856639008990367</v>
      </c>
      <c r="O22" s="48">
        <f t="shared" si="3"/>
        <v>0</v>
      </c>
      <c r="P22" s="59">
        <f t="shared" si="4"/>
        <v>13</v>
      </c>
      <c r="Q22" s="60">
        <f t="shared" si="5"/>
        <v>-0.73030643700549103</v>
      </c>
      <c r="R22" s="61" t="str">
        <f t="shared" si="6"/>
        <v/>
      </c>
      <c r="S22" s="60" t="str">
        <f t="shared" si="7"/>
        <v/>
      </c>
    </row>
    <row r="23" spans="1:19">
      <c r="A23" s="41">
        <v>100</v>
      </c>
      <c r="B23" s="42">
        <v>4.0999999999999996</v>
      </c>
      <c r="C23" s="43">
        <f t="shared" si="8"/>
        <v>4.3181970584495426</v>
      </c>
      <c r="D23" s="44">
        <f t="shared" si="9"/>
        <v>4.7609956316033264E-2</v>
      </c>
      <c r="E23" s="14"/>
      <c r="F23" s="13"/>
      <c r="G23" s="13"/>
      <c r="H23" s="13"/>
      <c r="J23" s="35">
        <v>14</v>
      </c>
      <c r="K23" s="46"/>
      <c r="L23" s="43">
        <f t="shared" si="0"/>
        <v>-0.65061779558133326</v>
      </c>
      <c r="M23" s="44">
        <f t="shared" si="2"/>
        <v>7.9342773473471392E-2</v>
      </c>
      <c r="N23" s="47">
        <f t="shared" si="1"/>
        <v>3.2597364897807535</v>
      </c>
      <c r="O23" s="48">
        <f t="shared" si="3"/>
        <v>0</v>
      </c>
      <c r="P23" s="59">
        <f t="shared" si="4"/>
        <v>14</v>
      </c>
      <c r="Q23" s="60">
        <f t="shared" si="5"/>
        <v>-0.65061779558133326</v>
      </c>
      <c r="R23" s="61" t="str">
        <f t="shared" si="6"/>
        <v/>
      </c>
      <c r="S23" s="60" t="str">
        <f t="shared" si="7"/>
        <v/>
      </c>
    </row>
    <row r="24" spans="1:19">
      <c r="A24" s="41">
        <v>250</v>
      </c>
      <c r="B24" s="42">
        <v>8.74</v>
      </c>
      <c r="C24" s="43">
        <f t="shared" si="8"/>
        <v>8.5994549643692313</v>
      </c>
      <c r="D24" s="44">
        <f t="shared" si="9"/>
        <v>1.9752907040454105E-2</v>
      </c>
      <c r="E24" s="14"/>
      <c r="F24" s="13"/>
      <c r="G24" s="13"/>
      <c r="H24" s="13"/>
      <c r="J24" s="35">
        <v>15</v>
      </c>
      <c r="K24" s="46"/>
      <c r="L24" s="43">
        <f t="shared" si="0"/>
        <v>-0.57161790073206276</v>
      </c>
      <c r="M24" s="44">
        <f t="shared" si="2"/>
        <v>7.8658497969982005E-2</v>
      </c>
      <c r="N24" s="47">
        <f t="shared" si="1"/>
        <v>3.2341157295539551</v>
      </c>
      <c r="O24" s="48">
        <f t="shared" si="3"/>
        <v>0</v>
      </c>
      <c r="P24" s="59">
        <f t="shared" si="4"/>
        <v>15</v>
      </c>
      <c r="Q24" s="60">
        <f t="shared" si="5"/>
        <v>-0.57161790073206276</v>
      </c>
      <c r="R24" s="61" t="str">
        <f t="shared" si="6"/>
        <v/>
      </c>
      <c r="S24" s="60" t="str">
        <f t="shared" si="7"/>
        <v/>
      </c>
    </row>
    <row r="25" spans="1:19">
      <c r="A25" s="41">
        <v>500</v>
      </c>
      <c r="B25" s="42">
        <v>12</v>
      </c>
      <c r="C25" s="43">
        <f t="shared" si="8"/>
        <v>11.750847579170296</v>
      </c>
      <c r="D25" s="44">
        <f t="shared" si="9"/>
        <v>6.2076928805301926E-2</v>
      </c>
      <c r="E25" s="14"/>
      <c r="F25" s="13"/>
      <c r="G25" s="13"/>
      <c r="H25" s="13"/>
      <c r="J25" s="35">
        <v>16</v>
      </c>
      <c r="K25" s="46"/>
      <c r="L25" s="43">
        <f t="shared" si="0"/>
        <v>-0.49329786165468792</v>
      </c>
      <c r="M25" s="44">
        <f t="shared" si="2"/>
        <v>7.7983036536273753E-2</v>
      </c>
      <c r="N25" s="47">
        <f t="shared" si="1"/>
        <v>3.2087967884781117</v>
      </c>
      <c r="O25" s="48">
        <f t="shared" si="3"/>
        <v>0</v>
      </c>
      <c r="P25" s="59">
        <f t="shared" si="4"/>
        <v>16</v>
      </c>
      <c r="Q25" s="60">
        <f t="shared" si="5"/>
        <v>-0.49329786165468792</v>
      </c>
      <c r="R25" s="61" t="str">
        <f t="shared" si="6"/>
        <v/>
      </c>
      <c r="S25" s="60" t="str">
        <f t="shared" si="7"/>
        <v/>
      </c>
    </row>
    <row r="26" spans="1:19">
      <c r="A26" s="41">
        <v>800</v>
      </c>
      <c r="B26" s="42">
        <v>13.6</v>
      </c>
      <c r="C26" s="43">
        <f t="shared" si="8"/>
        <v>13.486163750602769</v>
      </c>
      <c r="D26" s="44">
        <f t="shared" si="9"/>
        <v>1.2958691676828556E-2</v>
      </c>
      <c r="E26" s="14"/>
      <c r="F26" s="13"/>
      <c r="G26" s="13"/>
      <c r="H26" s="13"/>
      <c r="J26" s="35">
        <v>17</v>
      </c>
      <c r="K26" s="46"/>
      <c r="L26" s="43">
        <f t="shared" si="0"/>
        <v>-0.41564893991519214</v>
      </c>
      <c r="M26" s="44">
        <f t="shared" si="2"/>
        <v>7.7316238442469626E-2</v>
      </c>
      <c r="N26" s="47">
        <f t="shared" si="1"/>
        <v>3.1837749298911246</v>
      </c>
      <c r="O26" s="48">
        <f t="shared" si="3"/>
        <v>0</v>
      </c>
      <c r="P26" s="59">
        <f t="shared" si="4"/>
        <v>17</v>
      </c>
      <c r="Q26" s="60">
        <f t="shared" si="5"/>
        <v>-0.41564893991519214</v>
      </c>
      <c r="R26" s="61" t="str">
        <f t="shared" si="6"/>
        <v/>
      </c>
      <c r="S26" s="60" t="str">
        <f t="shared" si="7"/>
        <v/>
      </c>
    </row>
    <row r="27" spans="1:19">
      <c r="A27" s="41">
        <v>1000</v>
      </c>
      <c r="B27" s="42">
        <v>14.3</v>
      </c>
      <c r="C27" s="43">
        <f t="shared" si="8"/>
        <v>14.167508635992359</v>
      </c>
      <c r="D27" s="44">
        <f t="shared" si="9"/>
        <v>1.755396153660542E-2</v>
      </c>
      <c r="E27" s="14"/>
      <c r="F27" s="13"/>
      <c r="G27" s="13"/>
      <c r="H27" s="13"/>
      <c r="J27" s="35">
        <v>18</v>
      </c>
      <c r="K27" s="46"/>
      <c r="L27" s="43">
        <f t="shared" si="0"/>
        <v>-0.33866254619836833</v>
      </c>
      <c r="M27" s="44">
        <f t="shared" si="2"/>
        <v>7.6657956167020883E-2</v>
      </c>
      <c r="N27" s="47">
        <f t="shared" si="1"/>
        <v>3.1590455099663766</v>
      </c>
      <c r="O27" s="48">
        <f t="shared" si="3"/>
        <v>0</v>
      </c>
      <c r="P27" s="59">
        <f t="shared" si="4"/>
        <v>18</v>
      </c>
      <c r="Q27" s="60">
        <f t="shared" si="5"/>
        <v>-0.33866254619836833</v>
      </c>
      <c r="R27" s="61" t="str">
        <f t="shared" si="6"/>
        <v/>
      </c>
      <c r="S27" s="60" t="str">
        <f t="shared" si="7"/>
        <v/>
      </c>
    </row>
    <row r="28" spans="1:19">
      <c r="A28" s="41">
        <v>1250</v>
      </c>
      <c r="B28" s="42">
        <v>14.8</v>
      </c>
      <c r="C28" s="43">
        <f t="shared" si="8"/>
        <v>14.757831317282537</v>
      </c>
      <c r="D28" s="44">
        <f t="shared" si="9"/>
        <v>1.7781978021260806E-3</v>
      </c>
      <c r="E28" s="14"/>
      <c r="F28" s="13"/>
      <c r="G28" s="13"/>
      <c r="H28" s="13"/>
      <c r="J28" s="35">
        <v>19</v>
      </c>
      <c r="K28" s="46"/>
      <c r="L28" s="43">
        <f t="shared" si="0"/>
        <v>-0.26233023714049741</v>
      </c>
      <c r="M28" s="44">
        <f t="shared" si="2"/>
        <v>7.6008045315106257E-2</v>
      </c>
      <c r="N28" s="47">
        <f t="shared" si="1"/>
        <v>3.1346039755314394</v>
      </c>
      <c r="O28" s="48">
        <f t="shared" si="3"/>
        <v>0</v>
      </c>
      <c r="P28" s="59">
        <f t="shared" si="4"/>
        <v>19</v>
      </c>
      <c r="Q28" s="60">
        <f t="shared" si="5"/>
        <v>-0.26233023714049741</v>
      </c>
      <c r="R28" s="61" t="str">
        <f t="shared" si="6"/>
        <v/>
      </c>
      <c r="S28" s="60" t="str">
        <f t="shared" si="7"/>
        <v/>
      </c>
    </row>
    <row r="29" spans="1:19">
      <c r="A29" s="41">
        <v>1500</v>
      </c>
      <c r="B29" s="42">
        <v>15</v>
      </c>
      <c r="C29" s="43">
        <f t="shared" si="8"/>
        <v>15.176188833275326</v>
      </c>
      <c r="D29" s="44">
        <f t="shared" si="9"/>
        <v>3.1042504970920575E-2</v>
      </c>
      <c r="E29" s="14"/>
      <c r="F29" s="13"/>
      <c r="G29" s="13"/>
      <c r="H29" s="13"/>
      <c r="J29" s="35">
        <v>20</v>
      </c>
      <c r="K29" s="46"/>
      <c r="L29" s="43">
        <f t="shared" si="0"/>
        <v>-0.18664371224241028</v>
      </c>
      <c r="M29" s="44">
        <f t="shared" si="2"/>
        <v>7.536636453944251E-2</v>
      </c>
      <c r="N29" s="47">
        <f t="shared" si="1"/>
        <v>3.1104458619465234</v>
      </c>
      <c r="O29" s="48">
        <f t="shared" si="3"/>
        <v>0</v>
      </c>
      <c r="P29" s="59">
        <f t="shared" si="4"/>
        <v>20</v>
      </c>
      <c r="Q29" s="60">
        <f t="shared" si="5"/>
        <v>-0.18664371224241028</v>
      </c>
      <c r="R29" s="61" t="str">
        <f t="shared" si="6"/>
        <v/>
      </c>
      <c r="S29" s="60" t="str">
        <f t="shared" si="7"/>
        <v/>
      </c>
    </row>
    <row r="30" spans="1:19">
      <c r="A30" s="41">
        <v>2000</v>
      </c>
      <c r="B30" s="42">
        <v>15.5</v>
      </c>
      <c r="C30" s="43">
        <f t="shared" si="8"/>
        <v>15.729770978990313</v>
      </c>
      <c r="D30" s="44">
        <f t="shared" si="9"/>
        <v>5.2794702786166887E-2</v>
      </c>
      <c r="E30" s="14"/>
      <c r="F30" s="13"/>
      <c r="G30" s="13"/>
      <c r="H30" s="13"/>
      <c r="J30" s="35">
        <v>21</v>
      </c>
      <c r="K30" s="46"/>
      <c r="L30" s="43">
        <f t="shared" si="0"/>
        <v>-0.11159481086057266</v>
      </c>
      <c r="M30" s="44">
        <f t="shared" si="2"/>
        <v>7.4732775463424786E-2</v>
      </c>
      <c r="N30" s="47">
        <f t="shared" si="1"/>
        <v>3.0865667910407799</v>
      </c>
      <c r="O30" s="48">
        <f t="shared" si="3"/>
        <v>0</v>
      </c>
      <c r="P30" s="59">
        <f t="shared" si="4"/>
        <v>21</v>
      </c>
      <c r="Q30" s="60">
        <f t="shared" si="5"/>
        <v>-0.11159481086057266</v>
      </c>
      <c r="R30" s="61" t="str">
        <f t="shared" si="6"/>
        <v/>
      </c>
      <c r="S30" s="60" t="str">
        <f t="shared" si="7"/>
        <v/>
      </c>
    </row>
    <row r="31" spans="1:19">
      <c r="A31" s="41"/>
      <c r="B31" s="42"/>
      <c r="C31" s="43" t="str">
        <f t="shared" si="8"/>
        <v/>
      </c>
      <c r="D31" s="44" t="str">
        <f t="shared" si="9"/>
        <v/>
      </c>
      <c r="E31" s="14"/>
      <c r="F31" s="13"/>
      <c r="G31" s="13"/>
      <c r="H31" s="13"/>
      <c r="J31" s="35">
        <v>22</v>
      </c>
      <c r="K31" s="46"/>
      <c r="L31" s="43">
        <f t="shared" si="0"/>
        <v>-3.7175509273894569E-2</v>
      </c>
      <c r="M31" s="44">
        <f t="shared" si="2"/>
        <v>7.4107142606519044E-2</v>
      </c>
      <c r="N31" s="47">
        <f t="shared" si="1"/>
        <v>3.0629624691046766</v>
      </c>
      <c r="O31" s="48">
        <f t="shared" si="3"/>
        <v>0</v>
      </c>
      <c r="P31" s="59">
        <f t="shared" si="4"/>
        <v>22</v>
      </c>
      <c r="Q31" s="60">
        <f t="shared" si="5"/>
        <v>-3.7175509273894569E-2</v>
      </c>
      <c r="R31" s="61" t="str">
        <f t="shared" si="6"/>
        <v/>
      </c>
      <c r="S31" s="60" t="str">
        <f t="shared" si="7"/>
        <v/>
      </c>
    </row>
    <row r="32" spans="1:19">
      <c r="A32" s="41"/>
      <c r="B32" s="42"/>
      <c r="C32" s="43" t="str">
        <f t="shared" si="8"/>
        <v/>
      </c>
      <c r="D32" s="44" t="str">
        <f t="shared" si="9"/>
        <v/>
      </c>
      <c r="E32" s="14"/>
      <c r="F32" s="13"/>
      <c r="G32" s="13"/>
      <c r="H32" s="13"/>
      <c r="J32" s="35">
        <v>23</v>
      </c>
      <c r="K32" s="46"/>
      <c r="L32" s="43">
        <f t="shared" si="0"/>
        <v>3.6622082175948423E-2</v>
      </c>
      <c r="M32" s="44">
        <f t="shared" si="2"/>
        <v>7.3489333311831495E-2</v>
      </c>
      <c r="N32" s="47">
        <f t="shared" si="1"/>
        <v>3.0396286849366909</v>
      </c>
      <c r="O32" s="48">
        <f t="shared" si="3"/>
        <v>0</v>
      </c>
      <c r="P32" s="59" t="str">
        <f t="shared" si="4"/>
        <v/>
      </c>
      <c r="Q32" s="60" t="str">
        <f t="shared" si="5"/>
        <v/>
      </c>
      <c r="R32" s="61">
        <f t="shared" si="6"/>
        <v>23</v>
      </c>
      <c r="S32" s="60">
        <f t="shared" si="7"/>
        <v>3.6622082175948423E-2</v>
      </c>
    </row>
    <row r="33" spans="1:19">
      <c r="A33" s="41"/>
      <c r="B33" s="41"/>
      <c r="C33" s="43" t="str">
        <f t="shared" si="8"/>
        <v/>
      </c>
      <c r="D33" s="44" t="str">
        <f t="shared" si="9"/>
        <v/>
      </c>
      <c r="E33" s="14"/>
      <c r="F33" s="13"/>
      <c r="G33" s="13"/>
      <c r="H33" s="13"/>
      <c r="J33" s="35">
        <v>24</v>
      </c>
      <c r="K33" s="46"/>
      <c r="L33" s="43">
        <f t="shared" si="0"/>
        <v>0.10980572187281701</v>
      </c>
      <c r="M33" s="44">
        <f t="shared" si="2"/>
        <v>7.2879217675782551E-2</v>
      </c>
      <c r="N33" s="47">
        <f t="shared" si="1"/>
        <v>3.0165613079426441</v>
      </c>
      <c r="O33" s="48">
        <f t="shared" si="3"/>
        <v>0</v>
      </c>
      <c r="P33" s="59" t="str">
        <f t="shared" si="4"/>
        <v/>
      </c>
      <c r="Q33" s="60" t="str">
        <f t="shared" si="5"/>
        <v/>
      </c>
      <c r="R33" s="61">
        <f t="shared" si="6"/>
        <v>24</v>
      </c>
      <c r="S33" s="60">
        <f t="shared" si="7"/>
        <v>0.10980572187281701</v>
      </c>
    </row>
    <row r="34" spans="1:19">
      <c r="A34" s="41"/>
      <c r="B34" s="41"/>
      <c r="C34" s="43" t="str">
        <f t="shared" si="8"/>
        <v/>
      </c>
      <c r="D34" s="44" t="str">
        <f t="shared" si="9"/>
        <v/>
      </c>
      <c r="E34" s="14"/>
      <c r="F34" s="13"/>
      <c r="G34" s="13"/>
      <c r="H34" s="13"/>
      <c r="J34" s="35">
        <v>25</v>
      </c>
      <c r="K34" s="45">
        <f>B21</f>
        <v>6.4799999999999996E-2</v>
      </c>
      <c r="L34" s="43">
        <f t="shared" si="0"/>
        <v>0.18238303964511382</v>
      </c>
      <c r="M34" s="44">
        <f t="shared" si="2"/>
        <v>7.2276668479815925E-2</v>
      </c>
      <c r="N34" s="47">
        <f t="shared" si="1"/>
        <v>2.9937562862860796</v>
      </c>
      <c r="O34" s="48">
        <f t="shared" si="3"/>
        <v>0</v>
      </c>
      <c r="P34" s="59" t="str">
        <f t="shared" si="4"/>
        <v/>
      </c>
      <c r="Q34" s="60" t="str">
        <f t="shared" si="5"/>
        <v/>
      </c>
      <c r="R34" s="61">
        <f t="shared" si="6"/>
        <v>25</v>
      </c>
      <c r="S34" s="60">
        <f t="shared" si="7"/>
        <v>0.18238303964511382</v>
      </c>
    </row>
    <row r="35" spans="1:19">
      <c r="A35" s="36" t="s">
        <v>27</v>
      </c>
      <c r="B35" s="37"/>
      <c r="C35" s="4"/>
      <c r="D35" s="44">
        <f>SUM(D20:D34)</f>
        <v>0.38792326185916831</v>
      </c>
      <c r="E35" s="10"/>
      <c r="F35" s="15"/>
      <c r="G35" s="15"/>
      <c r="H35" s="15"/>
      <c r="J35" s="35">
        <v>26</v>
      </c>
      <c r="K35" s="46"/>
      <c r="L35" s="43">
        <f t="shared" si="0"/>
        <v>0.25436153941747963</v>
      </c>
      <c r="M35" s="44">
        <f t="shared" si="2"/>
        <v>7.1681561124075477E-2</v>
      </c>
      <c r="N35" s="47">
        <f t="shared" si="1"/>
        <v>2.9712096450880772</v>
      </c>
      <c r="O35" s="48">
        <f t="shared" si="3"/>
        <v>0</v>
      </c>
      <c r="P35" s="59" t="str">
        <f t="shared" si="4"/>
        <v/>
      </c>
      <c r="Q35" s="60" t="str">
        <f t="shared" si="5"/>
        <v/>
      </c>
      <c r="R35" s="61">
        <f t="shared" si="6"/>
        <v>26</v>
      </c>
      <c r="S35" s="60">
        <f t="shared" si="7"/>
        <v>0.25436153941747963</v>
      </c>
    </row>
    <row r="36" spans="1:19">
      <c r="A36" s="6"/>
      <c r="B36" s="6"/>
      <c r="C36" s="6"/>
      <c r="D36" s="6"/>
      <c r="E36" s="6"/>
      <c r="F36" s="6"/>
      <c r="G36" s="6"/>
      <c r="J36" s="35">
        <v>27</v>
      </c>
      <c r="K36" s="46"/>
      <c r="L36" s="43">
        <f t="shared" si="0"/>
        <v>0.32574860179713139</v>
      </c>
      <c r="M36" s="44">
        <f t="shared" si="2"/>
        <v>7.1093773562985949E-2</v>
      </c>
      <c r="N36" s="47">
        <f t="shared" si="1"/>
        <v>2.9489174846750483</v>
      </c>
      <c r="O36" s="48">
        <f t="shared" si="3"/>
        <v>0</v>
      </c>
      <c r="P36" s="59" t="str">
        <f t="shared" si="4"/>
        <v/>
      </c>
      <c r="Q36" s="60" t="str">
        <f t="shared" si="5"/>
        <v/>
      </c>
      <c r="R36" s="61">
        <f t="shared" si="6"/>
        <v>27</v>
      </c>
      <c r="S36" s="60">
        <f t="shared" si="7"/>
        <v>0.32574860179713139</v>
      </c>
    </row>
    <row r="37" spans="1:19">
      <c r="A37" s="38" t="s">
        <v>22</v>
      </c>
      <c r="B37" s="39"/>
      <c r="C37" s="40"/>
      <c r="D37" s="6"/>
      <c r="E37" s="36" t="s">
        <v>20</v>
      </c>
      <c r="F37" s="69"/>
      <c r="G37" s="40"/>
      <c r="J37" s="35">
        <v>28</v>
      </c>
      <c r="K37" s="46"/>
      <c r="L37" s="43">
        <f t="shared" si="0"/>
        <v>0.39655148659670236</v>
      </c>
      <c r="M37" s="44">
        <f t="shared" si="2"/>
        <v>7.0513186242674497E-2</v>
      </c>
      <c r="N37" s="47">
        <f t="shared" si="1"/>
        <v>2.9268759788729968</v>
      </c>
      <c r="O37" s="48">
        <f t="shared" si="3"/>
        <v>0</v>
      </c>
      <c r="P37" s="59" t="str">
        <f t="shared" si="4"/>
        <v/>
      </c>
      <c r="Q37" s="60" t="str">
        <f t="shared" si="5"/>
        <v/>
      </c>
      <c r="R37" s="61">
        <f t="shared" si="6"/>
        <v>28</v>
      </c>
      <c r="S37" s="60">
        <f t="shared" si="7"/>
        <v>0.39655148659670236</v>
      </c>
    </row>
    <row r="38" spans="1:19">
      <c r="A38" s="1" t="s">
        <v>3</v>
      </c>
      <c r="B38" s="1" t="s">
        <v>6</v>
      </c>
      <c r="C38" s="1" t="s">
        <v>7</v>
      </c>
      <c r="D38" s="6"/>
      <c r="E38" s="65" t="s">
        <v>3</v>
      </c>
      <c r="F38" s="65" t="s">
        <v>4</v>
      </c>
      <c r="G38" s="34" t="s">
        <v>37</v>
      </c>
      <c r="J38" s="35">
        <v>29</v>
      </c>
      <c r="K38" s="46"/>
      <c r="L38" s="43">
        <f t="shared" si="0"/>
        <v>0.46677733529539922</v>
      </c>
      <c r="M38" s="44">
        <f t="shared" si="2"/>
        <v>6.9939682040173951E-2</v>
      </c>
      <c r="N38" s="47">
        <f t="shared" si="1"/>
        <v>2.9050813733468903</v>
      </c>
      <c r="O38" s="48">
        <f t="shared" si="3"/>
        <v>0</v>
      </c>
      <c r="P38" s="59" t="str">
        <f t="shared" si="4"/>
        <v/>
      </c>
      <c r="Q38" s="60" t="str">
        <f t="shared" si="5"/>
        <v/>
      </c>
      <c r="R38" s="61">
        <f t="shared" si="6"/>
        <v>29</v>
      </c>
      <c r="S38" s="60">
        <f t="shared" si="7"/>
        <v>0.46677733529539922</v>
      </c>
    </row>
    <row r="39" spans="1:19" ht="16.8">
      <c r="A39" s="49" t="s">
        <v>34</v>
      </c>
      <c r="B39" s="41">
        <v>60</v>
      </c>
      <c r="C39" s="41">
        <v>5</v>
      </c>
      <c r="D39" s="6"/>
      <c r="E39" s="49" t="s">
        <v>34</v>
      </c>
      <c r="F39" s="5">
        <v>19.463389025058635</v>
      </c>
      <c r="G39" s="67" t="s">
        <v>38</v>
      </c>
      <c r="J39" s="35">
        <v>30</v>
      </c>
      <c r="K39" s="46"/>
      <c r="L39" s="43">
        <f t="shared" si="0"/>
        <v>0.53643317344022878</v>
      </c>
      <c r="M39" s="44">
        <f t="shared" si="2"/>
        <v>6.9373146204349478E-2</v>
      </c>
      <c r="N39" s="47">
        <f t="shared" si="1"/>
        <v>2.8835299839837472</v>
      </c>
      <c r="O39" s="48">
        <f t="shared" si="3"/>
        <v>0</v>
      </c>
      <c r="P39" s="59" t="str">
        <f t="shared" si="4"/>
        <v/>
      </c>
      <c r="Q39" s="60" t="str">
        <f t="shared" si="5"/>
        <v/>
      </c>
      <c r="R39" s="61">
        <f t="shared" si="6"/>
        <v>30</v>
      </c>
      <c r="S39" s="60">
        <f t="shared" si="7"/>
        <v>0.53643317344022878</v>
      </c>
    </row>
    <row r="40" spans="1:19" ht="16.8">
      <c r="A40" s="49" t="s">
        <v>75</v>
      </c>
      <c r="B40" s="41">
        <v>0.2</v>
      </c>
      <c r="C40" s="41">
        <v>0.01</v>
      </c>
      <c r="D40" s="6"/>
      <c r="E40" s="49" t="s">
        <v>75</v>
      </c>
      <c r="F40" s="44">
        <v>8.994092395255654E-2</v>
      </c>
      <c r="G40" s="68" t="s">
        <v>59</v>
      </c>
      <c r="J40" s="35">
        <v>31</v>
      </c>
      <c r="K40" s="46"/>
      <c r="L40" s="43">
        <f t="shared" si="0"/>
        <v>0.60552591298899361</v>
      </c>
      <c r="M40" s="44">
        <f t="shared" si="2"/>
        <v>6.8813466298493497E-2</v>
      </c>
      <c r="N40" s="47">
        <f t="shared" si="1"/>
        <v>2.8622181953181274</v>
      </c>
      <c r="O40" s="48">
        <f t="shared" si="3"/>
        <v>0</v>
      </c>
      <c r="P40" s="59" t="str">
        <f t="shared" si="4"/>
        <v/>
      </c>
      <c r="Q40" s="60" t="str">
        <f t="shared" si="5"/>
        <v/>
      </c>
      <c r="R40" s="61">
        <f t="shared" si="6"/>
        <v>31</v>
      </c>
      <c r="S40" s="60">
        <f t="shared" si="7"/>
        <v>0.60552591298899361</v>
      </c>
    </row>
    <row r="41" spans="1:19" ht="16.8">
      <c r="A41" s="49" t="s">
        <v>35</v>
      </c>
      <c r="B41" s="41">
        <v>5</v>
      </c>
      <c r="C41" s="41">
        <v>0</v>
      </c>
      <c r="D41" s="6"/>
      <c r="E41" s="70" t="s">
        <v>35</v>
      </c>
      <c r="F41" s="71">
        <v>1.8332791256381811</v>
      </c>
      <c r="G41" s="72" t="s">
        <v>38</v>
      </c>
      <c r="J41" s="35">
        <v>32</v>
      </c>
      <c r="K41" s="46"/>
      <c r="L41" s="43">
        <f t="shared" si="0"/>
        <v>0.67406235459669062</v>
      </c>
      <c r="M41" s="44">
        <f t="shared" si="2"/>
        <v>6.8260532144534883E-2</v>
      </c>
      <c r="N41" s="47">
        <f t="shared" si="1"/>
        <v>2.8411424589987764</v>
      </c>
      <c r="O41" s="48">
        <f t="shared" si="3"/>
        <v>0</v>
      </c>
      <c r="P41" s="59" t="str">
        <f t="shared" si="4"/>
        <v/>
      </c>
      <c r="Q41" s="60" t="str">
        <f t="shared" si="5"/>
        <v/>
      </c>
      <c r="R41" s="61">
        <f t="shared" si="6"/>
        <v>32</v>
      </c>
      <c r="S41" s="60">
        <f t="shared" si="7"/>
        <v>0.67406235459669062</v>
      </c>
    </row>
    <row r="42" spans="1:19">
      <c r="A42" s="8"/>
      <c r="B42" s="8"/>
      <c r="C42" s="8"/>
      <c r="D42" s="6"/>
      <c r="E42" s="38" t="s">
        <v>5</v>
      </c>
      <c r="F42" s="37"/>
      <c r="G42" s="40"/>
      <c r="J42" s="35">
        <v>33</v>
      </c>
      <c r="K42" s="46"/>
      <c r="L42" s="43">
        <f t="shared" si="0"/>
        <v>0.74204918984690305</v>
      </c>
      <c r="M42" s="44">
        <f t="shared" si="2"/>
        <v>6.7714235768810832E-2</v>
      </c>
      <c r="N42" s="47">
        <f t="shared" si="1"/>
        <v>2.8202992922951839</v>
      </c>
      <c r="O42" s="48">
        <f t="shared" si="3"/>
        <v>0</v>
      </c>
      <c r="P42" s="59" t="str">
        <f t="shared" si="4"/>
        <v/>
      </c>
      <c r="Q42" s="60" t="str">
        <f t="shared" si="5"/>
        <v/>
      </c>
      <c r="R42" s="61">
        <f t="shared" si="6"/>
        <v>33</v>
      </c>
      <c r="S42" s="60">
        <f t="shared" si="7"/>
        <v>0.74204918984690305</v>
      </c>
    </row>
    <row r="43" spans="1:19" ht="16.8">
      <c r="A43" s="38" t="s">
        <v>23</v>
      </c>
      <c r="B43" s="39"/>
      <c r="C43" s="40"/>
      <c r="D43" s="6"/>
      <c r="E43" s="76" t="s">
        <v>41</v>
      </c>
      <c r="F43" s="77">
        <f>$F$41*$F$39/(($F$40*($F$39-$F$41)))</f>
        <v>22.502703216359109</v>
      </c>
      <c r="G43" s="78" t="s">
        <v>56</v>
      </c>
      <c r="J43" s="35">
        <v>34</v>
      </c>
      <c r="K43" s="46"/>
      <c r="L43" s="43">
        <f t="shared" si="0"/>
        <v>0.80949300342973074</v>
      </c>
      <c r="M43" s="44">
        <f t="shared" si="2"/>
        <v>6.717447134935188E-2</v>
      </c>
      <c r="N43" s="47">
        <f t="shared" si="1"/>
        <v>2.7996852766428537</v>
      </c>
      <c r="O43" s="48">
        <f t="shared" si="3"/>
        <v>0</v>
      </c>
      <c r="P43" s="59" t="str">
        <f t="shared" si="4"/>
        <v/>
      </c>
      <c r="Q43" s="60" t="str">
        <f t="shared" si="5"/>
        <v/>
      </c>
      <c r="R43" s="61">
        <f t="shared" si="6"/>
        <v>34</v>
      </c>
      <c r="S43" s="60">
        <f t="shared" si="7"/>
        <v>0.80949300342973074</v>
      </c>
    </row>
    <row r="44" spans="1:19">
      <c r="A44" s="65" t="s">
        <v>3</v>
      </c>
      <c r="B44" s="65" t="s">
        <v>4</v>
      </c>
      <c r="C44" s="66" t="s">
        <v>37</v>
      </c>
      <c r="D44" s="16"/>
      <c r="E44" s="38" t="s">
        <v>10</v>
      </c>
      <c r="F44" s="37"/>
      <c r="G44" s="40"/>
      <c r="J44" s="35">
        <v>35</v>
      </c>
      <c r="K44" s="46"/>
      <c r="L44" s="43">
        <f t="shared" si="0"/>
        <v>0.87640027526773667</v>
      </c>
      <c r="M44" s="44">
        <f t="shared" si="2"/>
        <v>6.6641135164631521E-2</v>
      </c>
      <c r="N44" s="47">
        <f t="shared" si="1"/>
        <v>2.7792970562261816</v>
      </c>
      <c r="O44" s="48">
        <f t="shared" si="3"/>
        <v>0</v>
      </c>
      <c r="P44" s="59" t="str">
        <f t="shared" si="4"/>
        <v/>
      </c>
      <c r="Q44" s="60" t="str">
        <f t="shared" si="5"/>
        <v/>
      </c>
      <c r="R44" s="61">
        <f t="shared" si="6"/>
        <v>35</v>
      </c>
      <c r="S44" s="60">
        <f t="shared" si="7"/>
        <v>0.87640027526773667</v>
      </c>
    </row>
    <row r="45" spans="1:19" ht="16.8">
      <c r="A45" s="49" t="s">
        <v>15</v>
      </c>
      <c r="B45" s="41">
        <v>0.4</v>
      </c>
      <c r="C45" s="68" t="s">
        <v>39</v>
      </c>
      <c r="D45" s="6"/>
      <c r="E45" s="73" t="s">
        <v>42</v>
      </c>
      <c r="F45" s="74">
        <f>($F$41*$F$39*(0.5-1)-0.5*($F$39^2))/($F$40*($F$39*(0.5-1)+$F$41*(1-0.5)))</f>
        <v>261.40733082617334</v>
      </c>
      <c r="G45" s="75" t="s">
        <v>56</v>
      </c>
      <c r="J45" s="35">
        <v>36</v>
      </c>
      <c r="K45" s="46"/>
      <c r="L45" s="43">
        <f t="shared" si="0"/>
        <v>0.94277738259135702</v>
      </c>
      <c r="M45" s="44">
        <f t="shared" si="2"/>
        <v>6.6114125543734581E-2</v>
      </c>
      <c r="N45" s="47">
        <f t="shared" si="1"/>
        <v>2.7591313365977816</v>
      </c>
      <c r="O45" s="48">
        <f t="shared" si="3"/>
        <v>0</v>
      </c>
      <c r="P45" s="59" t="str">
        <f t="shared" si="4"/>
        <v/>
      </c>
      <c r="Q45" s="60" t="str">
        <f t="shared" si="5"/>
        <v/>
      </c>
      <c r="R45" s="61">
        <f t="shared" si="6"/>
        <v>36</v>
      </c>
      <c r="S45" s="60">
        <f t="shared" si="7"/>
        <v>0.94277738259135702</v>
      </c>
    </row>
    <row r="46" spans="1:19" ht="16.8">
      <c r="A46" s="49" t="s">
        <v>16</v>
      </c>
      <c r="B46" s="41">
        <v>100</v>
      </c>
      <c r="C46" s="68" t="s">
        <v>55</v>
      </c>
      <c r="D46" s="6"/>
      <c r="E46" s="49" t="s">
        <v>43</v>
      </c>
      <c r="F46" s="5">
        <f>($F$41*$F$39*(0.85-1)-0.85*($F$39^2))/($F$40*($F$39*(0.85-1)+$F$41*(1-0.85)))</f>
        <v>1376.2955930053063</v>
      </c>
      <c r="G46" s="67" t="s">
        <v>56</v>
      </c>
      <c r="J46" s="35">
        <v>37</v>
      </c>
      <c r="K46" s="46"/>
      <c r="L46" s="43">
        <f t="shared" si="0"/>
        <v>1.0086306019651718</v>
      </c>
      <c r="M46" s="44">
        <f t="shared" si="2"/>
        <v>6.5593342817899233E-2</v>
      </c>
      <c r="N46" s="47">
        <f t="shared" si="1"/>
        <v>2.7391848833332313</v>
      </c>
      <c r="O46" s="48">
        <f t="shared" si="3"/>
        <v>0</v>
      </c>
      <c r="P46" s="59" t="str">
        <f t="shared" si="4"/>
        <v/>
      </c>
      <c r="Q46" s="60" t="str">
        <f t="shared" si="5"/>
        <v/>
      </c>
      <c r="R46" s="61">
        <f t="shared" si="6"/>
        <v>37</v>
      </c>
      <c r="S46" s="60">
        <f t="shared" si="7"/>
        <v>1.0086306019651718</v>
      </c>
    </row>
    <row r="47" spans="1:19" ht="16.8">
      <c r="A47" s="49" t="s">
        <v>17</v>
      </c>
      <c r="B47" s="41">
        <v>6</v>
      </c>
      <c r="C47" s="68" t="s">
        <v>40</v>
      </c>
      <c r="D47" s="8"/>
      <c r="E47" s="49" t="s">
        <v>44</v>
      </c>
      <c r="F47" s="5">
        <f>($F$41*$F$39*(0.9-1)-0.9*($F$39^2))/($F$40*($F$39*(0.9-1)+$F$41*(1-0.9)))</f>
        <v>2172.6443517046873</v>
      </c>
      <c r="G47" s="67" t="s">
        <v>56</v>
      </c>
      <c r="J47" s="35">
        <v>38</v>
      </c>
      <c r="K47" s="46"/>
      <c r="L47" s="43">
        <f t="shared" si="0"/>
        <v>1.0739661112663856</v>
      </c>
      <c r="M47" s="44">
        <f t="shared" si="2"/>
        <v>6.5078689273389792E-2</v>
      </c>
      <c r="N47" s="47">
        <f t="shared" si="1"/>
        <v>2.7194545207201779</v>
      </c>
      <c r="O47" s="48">
        <f t="shared" si="3"/>
        <v>0</v>
      </c>
      <c r="P47" s="59" t="str">
        <f t="shared" si="4"/>
        <v/>
      </c>
      <c r="Q47" s="60" t="str">
        <f t="shared" si="5"/>
        <v/>
      </c>
      <c r="R47" s="61">
        <f t="shared" si="6"/>
        <v>38</v>
      </c>
      <c r="S47" s="60">
        <f t="shared" si="7"/>
        <v>1.0739661112663856</v>
      </c>
    </row>
    <row r="48" spans="1:19" ht="16.8">
      <c r="A48" s="50" t="s">
        <v>36</v>
      </c>
      <c r="B48" s="51">
        <f>0.01*B45*B46/B47</f>
        <v>6.6666666666666666E-2</v>
      </c>
      <c r="C48" s="67" t="s">
        <v>38</v>
      </c>
      <c r="D48" s="10"/>
      <c r="E48" s="49" t="s">
        <v>45</v>
      </c>
      <c r="F48" s="5">
        <f>($F$41*$F$39*(0.95-1)-0.95*($F$39^2))/($F$40*($F$39*(0.95-1)+$F$41*(1-0.95)))</f>
        <v>4561.6906278028255</v>
      </c>
      <c r="G48" s="67" t="s">
        <v>56</v>
      </c>
      <c r="H48" s="10"/>
      <c r="I48" s="10"/>
      <c r="J48" s="35">
        <v>39</v>
      </c>
      <c r="K48" s="46"/>
      <c r="L48" s="43">
        <f t="shared" si="0"/>
        <v>1.138789991616828</v>
      </c>
      <c r="M48" s="44">
        <f t="shared" si="2"/>
        <v>6.4570069105658739E-2</v>
      </c>
      <c r="N48" s="47">
        <f t="shared" si="1"/>
        <v>2.6999371304808077</v>
      </c>
      <c r="O48" s="48">
        <f t="shared" si="3"/>
        <v>0</v>
      </c>
      <c r="P48" s="59" t="str">
        <f t="shared" si="4"/>
        <v/>
      </c>
      <c r="Q48" s="60" t="str">
        <f t="shared" si="5"/>
        <v/>
      </c>
      <c r="R48" s="61">
        <f t="shared" si="6"/>
        <v>39</v>
      </c>
      <c r="S48" s="60">
        <f t="shared" si="7"/>
        <v>1.138789991616828</v>
      </c>
    </row>
    <row r="49" spans="1:19" ht="16.8">
      <c r="A49" s="17"/>
      <c r="B49" s="12"/>
      <c r="C49" s="12"/>
      <c r="D49" s="12"/>
      <c r="E49" s="70" t="s">
        <v>46</v>
      </c>
      <c r="F49" s="71">
        <f>LOOKUP(1,$O$9:$O$2009,$J$9:$J$2009)</f>
        <v>1537</v>
      </c>
      <c r="G49" s="72" t="s">
        <v>56</v>
      </c>
      <c r="H49" s="12"/>
      <c r="I49" s="10"/>
      <c r="J49" s="35">
        <v>40</v>
      </c>
      <c r="K49" s="46"/>
      <c r="L49" s="43">
        <f t="shared" si="0"/>
        <v>1.2031082292697464</v>
      </c>
      <c r="M49" s="44">
        <f t="shared" si="2"/>
        <v>6.4067388374757547E-2</v>
      </c>
      <c r="N49" s="47">
        <f t="shared" si="1"/>
        <v>2.680629650526698</v>
      </c>
      <c r="O49" s="48">
        <f t="shared" si="3"/>
        <v>0</v>
      </c>
      <c r="P49" s="59" t="str">
        <f t="shared" si="4"/>
        <v/>
      </c>
      <c r="Q49" s="60" t="str">
        <f t="shared" si="5"/>
        <v/>
      </c>
      <c r="R49" s="61">
        <f t="shared" si="6"/>
        <v>40</v>
      </c>
      <c r="S49" s="60">
        <f t="shared" si="7"/>
        <v>1.2031082292697464</v>
      </c>
    </row>
    <row r="50" spans="1:19" ht="15.6">
      <c r="A50" s="10"/>
      <c r="B50" s="10"/>
      <c r="C50" s="14"/>
      <c r="D50" s="18"/>
      <c r="E50" s="38" t="s">
        <v>19</v>
      </c>
      <c r="F50" s="37"/>
      <c r="G50" s="40"/>
      <c r="H50" s="14"/>
      <c r="I50" s="10"/>
      <c r="J50" s="35">
        <v>41</v>
      </c>
      <c r="K50" s="46"/>
      <c r="L50" s="43">
        <f t="shared" si="0"/>
        <v>1.266926717452612</v>
      </c>
      <c r="M50" s="44">
        <f t="shared" si="2"/>
        <v>6.3570554961957793E-2</v>
      </c>
      <c r="N50" s="47">
        <f t="shared" si="1"/>
        <v>2.66152907374516</v>
      </c>
      <c r="O50" s="48">
        <f t="shared" si="3"/>
        <v>0</v>
      </c>
      <c r="P50" s="59" t="str">
        <f t="shared" si="4"/>
        <v/>
      </c>
      <c r="Q50" s="60" t="str">
        <f t="shared" si="5"/>
        <v/>
      </c>
      <c r="R50" s="61">
        <f t="shared" si="6"/>
        <v>41</v>
      </c>
      <c r="S50" s="60">
        <f t="shared" si="7"/>
        <v>1.266926717452612</v>
      </c>
    </row>
    <row r="51" spans="1:19" ht="16.8">
      <c r="A51" s="10"/>
      <c r="B51" s="10"/>
      <c r="C51" s="14"/>
      <c r="D51" s="18"/>
      <c r="E51" s="76" t="s">
        <v>57</v>
      </c>
      <c r="F51" s="77">
        <f>LOOKUP(1,$O$9:$O$2009,$L$9:$L$2009)</f>
        <v>15.227971073379098</v>
      </c>
      <c r="G51" s="78" t="s">
        <v>38</v>
      </c>
      <c r="H51" s="10"/>
      <c r="I51" s="10"/>
      <c r="J51" s="35">
        <v>42</v>
      </c>
      <c r="K51" s="46"/>
      <c r="L51" s="43">
        <f t="shared" si="0"/>
        <v>1.330251258167148</v>
      </c>
      <c r="M51" s="44">
        <f t="shared" si="2"/>
        <v>6.3079478527545196E-2</v>
      </c>
      <c r="N51" s="47">
        <f t="shared" si="1"/>
        <v>2.6426324468160853</v>
      </c>
      <c r="O51" s="48">
        <f t="shared" si="3"/>
        <v>0</v>
      </c>
      <c r="P51" s="59" t="str">
        <f t="shared" si="4"/>
        <v/>
      </c>
      <c r="Q51" s="60" t="str">
        <f t="shared" si="5"/>
        <v/>
      </c>
      <c r="R51" s="61">
        <f t="shared" si="6"/>
        <v>42</v>
      </c>
      <c r="S51" s="60">
        <f t="shared" si="7"/>
        <v>1.330251258167148</v>
      </c>
    </row>
    <row r="52" spans="1:19">
      <c r="A52" s="10"/>
      <c r="B52" s="10"/>
      <c r="C52" s="14"/>
      <c r="D52" s="18"/>
      <c r="E52" s="38" t="s">
        <v>58</v>
      </c>
      <c r="F52" s="37"/>
      <c r="G52" s="40"/>
      <c r="H52" s="10"/>
      <c r="I52" s="10"/>
      <c r="J52" s="35">
        <v>43</v>
      </c>
      <c r="K52" s="46"/>
      <c r="L52" s="43">
        <f t="shared" si="0"/>
        <v>1.3930875639477096</v>
      </c>
      <c r="M52" s="44">
        <f t="shared" si="2"/>
        <v>6.2594070469750199E-2</v>
      </c>
      <c r="N52" s="47">
        <f t="shared" si="1"/>
        <v>2.6239368690585003</v>
      </c>
      <c r="O52" s="48">
        <f t="shared" si="3"/>
        <v>0</v>
      </c>
      <c r="P52" s="59" t="str">
        <f t="shared" si="4"/>
        <v/>
      </c>
      <c r="Q52" s="60" t="str">
        <f t="shared" si="5"/>
        <v/>
      </c>
      <c r="R52" s="61">
        <f t="shared" si="6"/>
        <v>43</v>
      </c>
      <c r="S52" s="60">
        <f t="shared" si="7"/>
        <v>1.3930875639477096</v>
      </c>
    </row>
    <row r="53" spans="1:19" ht="16.8">
      <c r="A53" s="10"/>
      <c r="B53" s="10"/>
      <c r="C53" s="10"/>
      <c r="D53" s="10"/>
      <c r="E53" s="73" t="s">
        <v>76</v>
      </c>
      <c r="F53" s="79">
        <f>($F$40*($F$39^2))/(($F$40*$F$43+$F$39)^2)</f>
        <v>7.379559816737602E-2</v>
      </c>
      <c r="G53" s="68" t="s">
        <v>59</v>
      </c>
      <c r="H53" s="10"/>
      <c r="I53" s="10"/>
      <c r="J53" s="35">
        <v>44</v>
      </c>
      <c r="K53" s="46"/>
      <c r="L53" s="43">
        <f t="shared" si="0"/>
        <v>1.4554412595791575</v>
      </c>
      <c r="M53" s="44">
        <f t="shared" si="2"/>
        <v>6.2114243884780707E-2</v>
      </c>
      <c r="N53" s="47">
        <f t="shared" si="1"/>
        <v>2.6054394913059289</v>
      </c>
      <c r="O53" s="48">
        <f t="shared" si="3"/>
        <v>0</v>
      </c>
      <c r="P53" s="59" t="str">
        <f t="shared" si="4"/>
        <v/>
      </c>
      <c r="Q53" s="60" t="str">
        <f t="shared" si="5"/>
        <v/>
      </c>
      <c r="R53" s="61">
        <f t="shared" si="6"/>
        <v>44</v>
      </c>
      <c r="S53" s="60">
        <f t="shared" si="7"/>
        <v>1.4554412595791575</v>
      </c>
    </row>
    <row r="54" spans="1:19" ht="16.8">
      <c r="A54" s="10"/>
      <c r="B54" s="10"/>
      <c r="C54" s="10"/>
      <c r="D54" s="10"/>
      <c r="E54" s="49" t="s">
        <v>77</v>
      </c>
      <c r="F54" s="44">
        <f>SLOPE(Q9:Q1959,P9:P1959)</f>
        <v>8.1574699228415565E-2</v>
      </c>
      <c r="G54" s="68" t="s">
        <v>59</v>
      </c>
      <c r="H54" s="10"/>
      <c r="I54" s="10"/>
      <c r="J54" s="35">
        <v>45</v>
      </c>
      <c r="K54" s="46"/>
      <c r="L54" s="43">
        <f t="shared" si="0"/>
        <v>1.5173178837752961</v>
      </c>
      <c r="M54" s="44">
        <f t="shared" si="2"/>
        <v>6.1639913527922689E-2</v>
      </c>
      <c r="N54" s="47">
        <f t="shared" si="1"/>
        <v>2.5871375148097542</v>
      </c>
      <c r="O54" s="48">
        <f t="shared" si="3"/>
        <v>0</v>
      </c>
      <c r="P54" s="59" t="str">
        <f t="shared" si="4"/>
        <v/>
      </c>
      <c r="Q54" s="60" t="str">
        <f t="shared" si="5"/>
        <v/>
      </c>
      <c r="R54" s="61">
        <f t="shared" si="6"/>
        <v>45</v>
      </c>
      <c r="S54" s="60">
        <f t="shared" si="7"/>
        <v>1.5173178837752961</v>
      </c>
    </row>
    <row r="55" spans="1:19" ht="16.8">
      <c r="A55" s="10"/>
      <c r="B55" s="10"/>
      <c r="C55" s="10"/>
      <c r="D55" s="10"/>
      <c r="E55" s="49" t="s">
        <v>78</v>
      </c>
      <c r="F55" s="44">
        <f>SLOPE(S9:S1959,R9:R1959)</f>
        <v>4.1001511101320894E-2</v>
      </c>
      <c r="G55" s="68" t="s">
        <v>59</v>
      </c>
      <c r="H55" s="10"/>
      <c r="I55" s="10"/>
      <c r="J55" s="35">
        <v>46</v>
      </c>
      <c r="K55" s="46"/>
      <c r="L55" s="43">
        <f t="shared" si="0"/>
        <v>1.5787228908189375</v>
      </c>
      <c r="M55" s="44">
        <f t="shared" si="2"/>
        <v>6.1170995775676841E-2</v>
      </c>
      <c r="N55" s="47">
        <f t="shared" si="1"/>
        <v>2.5690281901697842</v>
      </c>
      <c r="O55" s="48">
        <f t="shared" si="3"/>
        <v>0</v>
      </c>
      <c r="P55" s="59" t="str">
        <f t="shared" si="4"/>
        <v/>
      </c>
      <c r="Q55" s="60" t="str">
        <f t="shared" si="5"/>
        <v/>
      </c>
      <c r="R55" s="61">
        <f t="shared" si="6"/>
        <v>46</v>
      </c>
      <c r="S55" s="60">
        <f t="shared" si="7"/>
        <v>1.5787228908189375</v>
      </c>
    </row>
    <row r="56" spans="1:19">
      <c r="A56" s="20"/>
      <c r="B56" s="56"/>
      <c r="D56" s="10"/>
      <c r="E56" s="10"/>
      <c r="F56" s="10"/>
      <c r="H56" s="10"/>
      <c r="I56" s="10"/>
      <c r="J56" s="35">
        <v>47</v>
      </c>
      <c r="K56" s="46"/>
      <c r="L56" s="43">
        <f t="shared" si="0"/>
        <v>1.6396616521646019</v>
      </c>
      <c r="M56" s="44">
        <f t="shared" si="2"/>
        <v>6.0707408588899343E-2</v>
      </c>
      <c r="N56" s="47">
        <f t="shared" si="1"/>
        <v>2.5511088162912676</v>
      </c>
      <c r="O56" s="48">
        <f t="shared" si="3"/>
        <v>0</v>
      </c>
      <c r="P56" s="59" t="str">
        <f t="shared" si="4"/>
        <v/>
      </c>
      <c r="Q56" s="60" t="str">
        <f t="shared" si="5"/>
        <v/>
      </c>
      <c r="R56" s="61">
        <f t="shared" si="6"/>
        <v>47</v>
      </c>
      <c r="S56" s="60">
        <f t="shared" si="7"/>
        <v>1.6396616521646019</v>
      </c>
    </row>
    <row r="57" spans="1:19">
      <c r="A57" s="56"/>
      <c r="B57" s="56"/>
      <c r="D57" s="10"/>
      <c r="E57" s="10"/>
      <c r="F57" s="10"/>
      <c r="H57" s="10"/>
      <c r="I57" s="10"/>
      <c r="J57" s="35">
        <v>48</v>
      </c>
      <c r="K57" s="46"/>
      <c r="L57" s="43">
        <f t="shared" si="0"/>
        <v>1.7001394580048521</v>
      </c>
      <c r="M57" s="44">
        <f t="shared" si="2"/>
        <v>6.0249071476916709E-2</v>
      </c>
      <c r="N57" s="47">
        <f t="shared" si="1"/>
        <v>2.5333767393675686</v>
      </c>
      <c r="O57" s="48">
        <f t="shared" si="3"/>
        <v>0</v>
      </c>
      <c r="P57" s="59" t="str">
        <f t="shared" si="4"/>
        <v/>
      </c>
      <c r="Q57" s="60" t="str">
        <f t="shared" si="5"/>
        <v/>
      </c>
      <c r="R57" s="61">
        <f t="shared" si="6"/>
        <v>48</v>
      </c>
      <c r="S57" s="60">
        <f t="shared" si="7"/>
        <v>1.7001394580048521</v>
      </c>
    </row>
    <row r="58" spans="1:19">
      <c r="A58" s="56"/>
      <c r="B58" s="56"/>
      <c r="D58" s="10"/>
      <c r="E58" s="10"/>
      <c r="F58" s="10"/>
      <c r="H58" s="10"/>
      <c r="I58" s="10"/>
      <c r="J58" s="35">
        <v>49</v>
      </c>
      <c r="K58" s="46"/>
      <c r="L58" s="43">
        <f t="shared" si="0"/>
        <v>1.7601615188012147</v>
      </c>
      <c r="M58" s="44">
        <f t="shared" si="2"/>
        <v>5.9795905462585244E-2</v>
      </c>
      <c r="N58" s="47">
        <f t="shared" si="1"/>
        <v>2.5158293518878345</v>
      </c>
      <c r="O58" s="48">
        <f t="shared" si="3"/>
        <v>0</v>
      </c>
      <c r="P58" s="59" t="str">
        <f t="shared" si="4"/>
        <v/>
      </c>
      <c r="Q58" s="60" t="str">
        <f t="shared" si="5"/>
        <v/>
      </c>
      <c r="R58" s="61">
        <f t="shared" si="6"/>
        <v>49</v>
      </c>
      <c r="S58" s="60">
        <f t="shared" si="7"/>
        <v>1.7601615188012147</v>
      </c>
    </row>
    <row r="59" spans="1:19">
      <c r="A59" s="56"/>
      <c r="B59" s="56"/>
      <c r="D59" s="10"/>
      <c r="E59" s="10"/>
      <c r="F59" s="10"/>
      <c r="H59" s="10"/>
      <c r="I59" s="10"/>
      <c r="J59" s="35">
        <v>50</v>
      </c>
      <c r="K59" s="45">
        <f>B22</f>
        <v>1.6</v>
      </c>
      <c r="L59" s="43">
        <f t="shared" si="0"/>
        <v>1.8197329667806239</v>
      </c>
      <c r="M59" s="44">
        <f t="shared" si="2"/>
        <v>5.9347833048267025E-2</v>
      </c>
      <c r="N59" s="47">
        <f t="shared" si="1"/>
        <v>2.4984640916689189</v>
      </c>
      <c r="O59" s="48">
        <f t="shared" si="3"/>
        <v>0</v>
      </c>
      <c r="P59" s="59" t="str">
        <f t="shared" si="4"/>
        <v/>
      </c>
      <c r="Q59" s="60" t="str">
        <f t="shared" si="5"/>
        <v/>
      </c>
      <c r="R59" s="61">
        <f t="shared" si="6"/>
        <v>50</v>
      </c>
      <c r="S59" s="60">
        <f t="shared" si="7"/>
        <v>1.8197329667806239</v>
      </c>
    </row>
    <row r="60" spans="1:19">
      <c r="A60" s="56"/>
      <c r="B60" s="56"/>
      <c r="D60" s="10"/>
      <c r="E60" s="10"/>
      <c r="F60" s="10"/>
      <c r="H60" s="10"/>
      <c r="I60" s="10"/>
      <c r="J60" s="35">
        <v>51</v>
      </c>
      <c r="K60" s="46"/>
      <c r="L60" s="43">
        <f t="shared" si="0"/>
        <v>1.878858857398287</v>
      </c>
      <c r="M60" s="44">
        <f t="shared" si="2"/>
        <v>5.8904778182694691E-2</v>
      </c>
      <c r="N60" s="47">
        <f t="shared" si="1"/>
        <v>2.4812784409108897</v>
      </c>
      <c r="O60" s="48">
        <f t="shared" si="3"/>
        <v>0</v>
      </c>
      <c r="P60" s="59" t="str">
        <f t="shared" si="4"/>
        <v/>
      </c>
      <c r="Q60" s="60" t="str">
        <f t="shared" si="5"/>
        <v/>
      </c>
      <c r="R60" s="61">
        <f t="shared" si="6"/>
        <v>51</v>
      </c>
      <c r="S60" s="60">
        <f t="shared" si="7"/>
        <v>1.878858857398287</v>
      </c>
    </row>
    <row r="61" spans="1:19">
      <c r="A61" s="56"/>
      <c r="B61" s="56"/>
      <c r="D61" s="10"/>
      <c r="E61" s="10"/>
      <c r="F61" s="10"/>
      <c r="H61" s="10"/>
      <c r="I61" s="10"/>
      <c r="J61" s="35">
        <v>52</v>
      </c>
      <c r="K61" s="46"/>
      <c r="L61" s="43">
        <f t="shared" si="0"/>
        <v>1.9375441707678445</v>
      </c>
      <c r="M61" s="44">
        <f t="shared" si="2"/>
        <v>5.846666622869888E-2</v>
      </c>
      <c r="N61" s="47">
        <f t="shared" si="1"/>
        <v>2.4642699252754863</v>
      </c>
      <c r="O61" s="48">
        <f t="shared" si="3"/>
        <v>0</v>
      </c>
      <c r="P61" s="59" t="str">
        <f t="shared" si="4"/>
        <v/>
      </c>
      <c r="Q61" s="60" t="str">
        <f t="shared" si="5"/>
        <v/>
      </c>
      <c r="R61" s="61">
        <f t="shared" si="6"/>
        <v>52</v>
      </c>
      <c r="S61" s="60">
        <f t="shared" si="7"/>
        <v>1.9375441707678445</v>
      </c>
    </row>
    <row r="62" spans="1:19">
      <c r="A62" s="56"/>
      <c r="B62" s="56"/>
      <c r="D62" s="10"/>
      <c r="E62" s="10"/>
      <c r="F62" s="10"/>
      <c r="H62" s="10"/>
      <c r="I62" s="10"/>
      <c r="J62" s="35">
        <v>53</v>
      </c>
      <c r="K62" s="46"/>
      <c r="L62" s="43">
        <f t="shared" si="0"/>
        <v>1.995793813059686</v>
      </c>
      <c r="M62" s="44">
        <f t="shared" si="2"/>
        <v>5.8033423931772736E-2</v>
      </c>
      <c r="N62" s="47">
        <f t="shared" si="1"/>
        <v>2.4474361129868534</v>
      </c>
      <c r="O62" s="48">
        <f t="shared" si="3"/>
        <v>0</v>
      </c>
      <c r="P62" s="59" t="str">
        <f t="shared" si="4"/>
        <v/>
      </c>
      <c r="Q62" s="60" t="str">
        <f t="shared" si="5"/>
        <v/>
      </c>
      <c r="R62" s="61">
        <f t="shared" si="6"/>
        <v>53</v>
      </c>
      <c r="S62" s="60">
        <f t="shared" si="7"/>
        <v>1.995793813059686</v>
      </c>
    </row>
    <row r="63" spans="1:19">
      <c r="A63" s="56"/>
      <c r="B63" s="56"/>
      <c r="D63" s="10"/>
      <c r="E63" s="10"/>
      <c r="F63" s="10"/>
      <c r="H63" s="10"/>
      <c r="I63" s="10"/>
      <c r="J63" s="35">
        <v>54</v>
      </c>
      <c r="K63" s="46"/>
      <c r="L63" s="43">
        <f t="shared" si="0"/>
        <v>2.0536126178682332</v>
      </c>
      <c r="M63" s="44">
        <f t="shared" si="2"/>
        <v>5.7604979389448599E-2</v>
      </c>
      <c r="N63" s="47">
        <f t="shared" si="1"/>
        <v>2.4307746139539743</v>
      </c>
      <c r="O63" s="48">
        <f t="shared" si="3"/>
        <v>0</v>
      </c>
      <c r="P63" s="59" t="str">
        <f t="shared" si="4"/>
        <v/>
      </c>
      <c r="Q63" s="60" t="str">
        <f t="shared" si="5"/>
        <v/>
      </c>
      <c r="R63" s="61">
        <f t="shared" si="6"/>
        <v>54</v>
      </c>
      <c r="S63" s="60">
        <f t="shared" si="7"/>
        <v>2.0536126178682332</v>
      </c>
    </row>
    <row r="64" spans="1:19">
      <c r="A64" s="20"/>
      <c r="B64" s="20"/>
      <c r="D64" s="20"/>
      <c r="E64" s="20"/>
      <c r="F64" s="20"/>
      <c r="H64" s="10"/>
      <c r="I64" s="10"/>
      <c r="J64" s="35">
        <v>55</v>
      </c>
      <c r="K64" s="46"/>
      <c r="L64" s="43">
        <f t="shared" si="0"/>
        <v>2.1110053475489954</v>
      </c>
      <c r="M64" s="44">
        <f t="shared" si="2"/>
        <v>5.7181262021463036E-2</v>
      </c>
      <c r="N64" s="47">
        <f t="shared" si="1"/>
        <v>2.4142830789141785</v>
      </c>
      <c r="O64" s="48">
        <f t="shared" si="3"/>
        <v>0</v>
      </c>
      <c r="P64" s="59" t="str">
        <f t="shared" si="4"/>
        <v/>
      </c>
      <c r="Q64" s="60" t="str">
        <f t="shared" si="5"/>
        <v/>
      </c>
      <c r="R64" s="61">
        <f t="shared" si="6"/>
        <v>55</v>
      </c>
      <c r="S64" s="60">
        <f t="shared" si="7"/>
        <v>2.1110053475489954</v>
      </c>
    </row>
    <row r="65" spans="1:19">
      <c r="A65" s="56"/>
      <c r="B65" s="56"/>
      <c r="D65" s="19"/>
      <c r="E65" s="19"/>
      <c r="F65" s="19"/>
      <c r="H65" s="10"/>
      <c r="I65" s="10"/>
      <c r="J65" s="35">
        <v>56</v>
      </c>
      <c r="K65" s="46"/>
      <c r="L65" s="43">
        <f t="shared" si="0"/>
        <v>2.1679766945261765</v>
      </c>
      <c r="M65" s="44">
        <f t="shared" si="2"/>
        <v>5.676220254068727E-2</v>
      </c>
      <c r="N65" s="47">
        <f t="shared" si="1"/>
        <v>2.3979591985971664</v>
      </c>
      <c r="O65" s="48">
        <f t="shared" si="3"/>
        <v>0</v>
      </c>
      <c r="P65" s="59" t="str">
        <f t="shared" si="4"/>
        <v/>
      </c>
      <c r="Q65" s="60" t="str">
        <f t="shared" si="5"/>
        <v/>
      </c>
      <c r="R65" s="61">
        <f t="shared" si="6"/>
        <v>56</v>
      </c>
      <c r="S65" s="60">
        <f t="shared" si="7"/>
        <v>2.1679766945261765</v>
      </c>
    </row>
    <row r="66" spans="1:19">
      <c r="A66" s="56"/>
      <c r="B66" s="56"/>
      <c r="D66" s="19"/>
      <c r="E66" s="19"/>
      <c r="F66" s="19"/>
      <c r="H66" s="10"/>
      <c r="I66" s="10"/>
      <c r="J66" s="35">
        <v>57</v>
      </c>
      <c r="K66" s="46"/>
      <c r="L66" s="43">
        <f t="shared" si="0"/>
        <v>2.2245312825715864</v>
      </c>
      <c r="M66" s="44">
        <f t="shared" si="2"/>
        <v>5.6347732924800359E-2</v>
      </c>
      <c r="N66" s="47">
        <f t="shared" si="1"/>
        <v>2.381800702908965</v>
      </c>
      <c r="O66" s="48">
        <f t="shared" si="3"/>
        <v>0</v>
      </c>
      <c r="P66" s="59" t="str">
        <f t="shared" si="4"/>
        <v/>
      </c>
      <c r="Q66" s="60" t="str">
        <f t="shared" si="5"/>
        <v/>
      </c>
      <c r="R66" s="61">
        <f t="shared" si="6"/>
        <v>57</v>
      </c>
      <c r="S66" s="60">
        <f t="shared" si="7"/>
        <v>2.2245312825715864</v>
      </c>
    </row>
    <row r="67" spans="1:19">
      <c r="A67" s="56"/>
      <c r="B67" s="56"/>
      <c r="D67" s="19"/>
      <c r="E67" s="19"/>
      <c r="F67" s="19"/>
      <c r="H67" s="10"/>
      <c r="I67" s="10"/>
      <c r="J67" s="35">
        <v>58</v>
      </c>
      <c r="K67" s="46"/>
      <c r="L67" s="43">
        <f t="shared" si="0"/>
        <v>2.280673668055587</v>
      </c>
      <c r="M67" s="44">
        <f t="shared" si="2"/>
        <v>5.5937786388683838E-2</v>
      </c>
      <c r="N67" s="47">
        <f t="shared" si="1"/>
        <v>2.3658053601353037</v>
      </c>
      <c r="O67" s="48">
        <f t="shared" si="3"/>
        <v>0</v>
      </c>
      <c r="P67" s="59" t="str">
        <f t="shared" si="4"/>
        <v/>
      </c>
      <c r="Q67" s="60" t="str">
        <f t="shared" si="5"/>
        <v/>
      </c>
      <c r="R67" s="61">
        <f t="shared" si="6"/>
        <v>58</v>
      </c>
      <c r="S67" s="60">
        <f t="shared" si="7"/>
        <v>2.280673668055587</v>
      </c>
    </row>
    <row r="68" spans="1:19">
      <c r="A68" s="56"/>
      <c r="B68" s="56"/>
      <c r="D68" s="10"/>
      <c r="E68" s="10"/>
      <c r="F68" s="10"/>
      <c r="H68" s="10"/>
      <c r="I68" s="10"/>
      <c r="J68" s="35">
        <v>59</v>
      </c>
      <c r="K68" s="46"/>
      <c r="L68" s="43">
        <f t="shared" si="0"/>
        <v>2.3364083411707828</v>
      </c>
      <c r="M68" s="44">
        <f t="shared" si="2"/>
        <v>5.553229735751667E-2</v>
      </c>
      <c r="N68" s="47">
        <f t="shared" si="1"/>
        <v>2.3499709761638519</v>
      </c>
      <c r="O68" s="48">
        <f t="shared" si="3"/>
        <v>0</v>
      </c>
      <c r="P68" s="59" t="str">
        <f t="shared" si="4"/>
        <v/>
      </c>
      <c r="Q68" s="60" t="str">
        <f t="shared" si="5"/>
        <v/>
      </c>
      <c r="R68" s="61">
        <f t="shared" si="6"/>
        <v>59</v>
      </c>
      <c r="S68" s="60">
        <f t="shared" si="7"/>
        <v>2.3364083411707828</v>
      </c>
    </row>
    <row r="69" spans="1:19">
      <c r="A69" s="20"/>
      <c r="B69" s="20"/>
      <c r="D69" s="20"/>
      <c r="E69" s="20"/>
      <c r="F69" s="20"/>
      <c r="G69" s="20"/>
      <c r="H69" s="20"/>
      <c r="I69" s="20"/>
      <c r="J69" s="35">
        <v>60</v>
      </c>
      <c r="K69" s="46"/>
      <c r="L69" s="43">
        <f t="shared" si="0"/>
        <v>2.3917397271291501</v>
      </c>
      <c r="M69" s="44">
        <f t="shared" si="2"/>
        <v>5.5131201440550219E-2</v>
      </c>
      <c r="N69" s="47">
        <f t="shared" si="1"/>
        <v>2.3342953937248385</v>
      </c>
      <c r="O69" s="48">
        <f t="shared" si="3"/>
        <v>0</v>
      </c>
      <c r="P69" s="59" t="str">
        <f t="shared" si="4"/>
        <v/>
      </c>
      <c r="Q69" s="60" t="str">
        <f t="shared" si="5"/>
        <v/>
      </c>
      <c r="R69" s="61">
        <f t="shared" si="6"/>
        <v>60</v>
      </c>
      <c r="S69" s="60">
        <f t="shared" si="7"/>
        <v>2.3917397271291501</v>
      </c>
    </row>
    <row r="70" spans="1:19">
      <c r="A70" s="56"/>
      <c r="B70" s="56"/>
      <c r="D70" s="19"/>
      <c r="E70" s="19"/>
      <c r="F70" s="19"/>
      <c r="G70" s="19"/>
      <c r="H70" s="19"/>
      <c r="I70" s="19"/>
      <c r="J70" s="35">
        <v>61</v>
      </c>
      <c r="K70" s="46"/>
      <c r="L70" s="43">
        <f t="shared" si="0"/>
        <v>2.4466721873332755</v>
      </c>
      <c r="M70" s="44">
        <f t="shared" si="2"/>
        <v>5.4734435405544027E-2</v>
      </c>
      <c r="N70" s="47">
        <f t="shared" si="1"/>
        <v>2.3187764916495253</v>
      </c>
      <c r="O70" s="48">
        <f t="shared" si="3"/>
        <v>0</v>
      </c>
      <c r="P70" s="59" t="str">
        <f t="shared" si="4"/>
        <v/>
      </c>
      <c r="Q70" s="60" t="str">
        <f t="shared" si="5"/>
        <v/>
      </c>
      <c r="R70" s="61">
        <f t="shared" si="6"/>
        <v>61</v>
      </c>
      <c r="S70" s="60">
        <f t="shared" si="7"/>
        <v>2.4466721873332755</v>
      </c>
    </row>
    <row r="71" spans="1:19">
      <c r="A71" s="56"/>
      <c r="B71" s="56"/>
      <c r="D71" s="19"/>
      <c r="E71" s="19"/>
      <c r="F71" s="19"/>
      <c r="G71" s="19"/>
      <c r="H71" s="19"/>
      <c r="I71" s="19"/>
      <c r="J71" s="35">
        <v>62</v>
      </c>
      <c r="K71" s="46"/>
      <c r="L71" s="43">
        <f t="shared" si="0"/>
        <v>2.5012100205223486</v>
      </c>
      <c r="M71" s="44">
        <f t="shared" si="2"/>
        <v>5.4341937153843077E-2</v>
      </c>
      <c r="N71" s="47">
        <f t="shared" si="1"/>
        <v>2.3034121841460831</v>
      </c>
      <c r="O71" s="48">
        <f t="shared" si="3"/>
        <v>0</v>
      </c>
      <c r="P71" s="59" t="str">
        <f t="shared" si="4"/>
        <v/>
      </c>
      <c r="Q71" s="60" t="str">
        <f t="shared" si="5"/>
        <v/>
      </c>
      <c r="R71" s="61">
        <f t="shared" si="6"/>
        <v>62</v>
      </c>
      <c r="S71" s="60">
        <f t="shared" si="7"/>
        <v>2.5012100205223486</v>
      </c>
    </row>
    <row r="72" spans="1:19">
      <c r="A72" s="16"/>
      <c r="B72" s="16"/>
      <c r="D72" s="6"/>
      <c r="E72" s="6"/>
      <c r="F72" s="6"/>
      <c r="G72" s="6"/>
      <c r="J72" s="35">
        <v>63</v>
      </c>
      <c r="K72" s="46"/>
      <c r="L72" s="43">
        <f t="shared" si="0"/>
        <v>2.5553574638935457</v>
      </c>
      <c r="M72" s="44">
        <f t="shared" si="2"/>
        <v>5.3953645696078217E-2</v>
      </c>
      <c r="N72" s="47">
        <f t="shared" si="1"/>
        <v>2.2882004200923891</v>
      </c>
      <c r="O72" s="48">
        <f t="shared" si="3"/>
        <v>0</v>
      </c>
      <c r="P72" s="59" t="str">
        <f t="shared" si="4"/>
        <v/>
      </c>
      <c r="Q72" s="60" t="str">
        <f t="shared" si="5"/>
        <v/>
      </c>
      <c r="R72" s="61">
        <f t="shared" si="6"/>
        <v>63</v>
      </c>
      <c r="S72" s="60">
        <f t="shared" si="7"/>
        <v>2.5553574638935457</v>
      </c>
    </row>
    <row r="73" spans="1:19">
      <c r="A73" s="16"/>
      <c r="B73" s="16"/>
      <c r="D73" s="6"/>
      <c r="E73" s="6"/>
      <c r="F73" s="6"/>
      <c r="G73" s="6"/>
      <c r="J73" s="35">
        <v>64</v>
      </c>
      <c r="K73" s="46"/>
      <c r="L73" s="43">
        <f t="shared" ref="L73:L136" si="10">(($F$40*J73*$F$39)/($F$40*J73+$F$39))-$F$41</f>
        <v>2.6091186941994202</v>
      </c>
      <c r="M73" s="44">
        <f t="shared" si="2"/>
        <v>5.3569501128472433E-2</v>
      </c>
      <c r="N73" s="47">
        <f t="shared" ref="N73:N136" si="11">(L123-L73)</f>
        <v>2.2731391823452975</v>
      </c>
      <c r="O73" s="48">
        <f t="shared" si="3"/>
        <v>0</v>
      </c>
      <c r="P73" s="59" t="str">
        <f t="shared" si="4"/>
        <v/>
      </c>
      <c r="Q73" s="60" t="str">
        <f t="shared" si="5"/>
        <v/>
      </c>
      <c r="R73" s="61">
        <f t="shared" si="6"/>
        <v>64</v>
      </c>
      <c r="S73" s="60">
        <f t="shared" si="7"/>
        <v>2.6091186941994202</v>
      </c>
    </row>
    <row r="74" spans="1:19">
      <c r="A74" s="56"/>
      <c r="B74" s="56"/>
      <c r="D74" s="10"/>
      <c r="E74" s="10"/>
      <c r="F74" s="10"/>
      <c r="H74" s="10"/>
      <c r="I74" s="10"/>
      <c r="J74" s="35">
        <v>65</v>
      </c>
      <c r="K74" s="46"/>
      <c r="L74" s="43">
        <f t="shared" si="10"/>
        <v>2.6624978288218921</v>
      </c>
      <c r="M74" s="44">
        <f t="shared" ref="M74:M137" si="12">($F$40*($F$39^2))/(($F$40*J74+$F$39)^2)</f>
        <v>5.3189444609735154E-2</v>
      </c>
      <c r="N74" s="47">
        <f t="shared" si="11"/>
        <v>2.2582264870659507</v>
      </c>
      <c r="O74" s="48">
        <f t="shared" ref="O74:O137" si="13">IF(N74&lt;=$B$48,1+O73,0)</f>
        <v>0</v>
      </c>
      <c r="P74" s="59" t="str">
        <f t="shared" ref="P74:P137" si="14">IF(J74&lt;=$F$43,J74,"")</f>
        <v/>
      </c>
      <c r="Q74" s="60" t="str">
        <f t="shared" ref="Q74:Q137" si="15">IF(J74&lt;=$F$43,L74,"")</f>
        <v/>
      </c>
      <c r="R74" s="61">
        <f t="shared" ref="R74:R137" si="16">IF(AND(J74&gt;=$F$43,J74&lt;=200),J74,"")</f>
        <v>65</v>
      </c>
      <c r="S74" s="60">
        <f t="shared" ref="S74:S137" si="17">IF(AND(J74&gt;=$F$43,J74&lt;=200),L74,"")</f>
        <v>2.6624978288218921</v>
      </c>
    </row>
    <row r="75" spans="1:19">
      <c r="A75" s="56"/>
      <c r="B75" s="56"/>
      <c r="D75" s="10"/>
      <c r="E75" s="10"/>
      <c r="F75" s="10"/>
      <c r="H75" s="10"/>
      <c r="I75" s="10"/>
      <c r="J75" s="35">
        <v>66</v>
      </c>
      <c r="K75" s="46"/>
      <c r="L75" s="43">
        <f t="shared" si="10"/>
        <v>2.7154989268234235</v>
      </c>
      <c r="M75" s="44">
        <f t="shared" si="12"/>
        <v>5.2813418338528456E-2</v>
      </c>
      <c r="N75" s="47">
        <f t="shared" si="11"/>
        <v>2.2434603830606905</v>
      </c>
      <c r="O75" s="48">
        <f t="shared" si="13"/>
        <v>0</v>
      </c>
      <c r="P75" s="59" t="str">
        <f t="shared" si="14"/>
        <v/>
      </c>
      <c r="Q75" s="60" t="str">
        <f t="shared" si="15"/>
        <v/>
      </c>
      <c r="R75" s="61">
        <f t="shared" si="16"/>
        <v>66</v>
      </c>
      <c r="S75" s="60">
        <f t="shared" si="17"/>
        <v>2.7154989268234235</v>
      </c>
    </row>
    <row r="76" spans="1:19">
      <c r="A76" s="20"/>
      <c r="B76" s="56"/>
      <c r="D76" s="10"/>
      <c r="E76" s="10"/>
      <c r="F76" s="10"/>
      <c r="H76" s="10"/>
      <c r="I76" s="10"/>
      <c r="J76" s="35">
        <v>67</v>
      </c>
      <c r="K76" s="46"/>
      <c r="L76" s="43">
        <f t="shared" si="10"/>
        <v>2.7681259899759327</v>
      </c>
      <c r="M76" s="44">
        <f t="shared" si="12"/>
        <v>5.2441365531488766E-2</v>
      </c>
      <c r="N76" s="47">
        <f t="shared" si="11"/>
        <v>2.2288389511371811</v>
      </c>
      <c r="O76" s="48">
        <f t="shared" si="13"/>
        <v>0</v>
      </c>
      <c r="P76" s="59" t="str">
        <f t="shared" si="14"/>
        <v/>
      </c>
      <c r="Q76" s="60" t="str">
        <f t="shared" si="15"/>
        <v/>
      </c>
      <c r="R76" s="61">
        <f t="shared" si="16"/>
        <v>67</v>
      </c>
      <c r="S76" s="60">
        <f t="shared" si="17"/>
        <v>2.7681259899759327</v>
      </c>
    </row>
    <row r="77" spans="1:19">
      <c r="A77" s="56"/>
      <c r="B77" s="56"/>
      <c r="D77" s="10"/>
      <c r="E77" s="10"/>
      <c r="F77" s="10"/>
      <c r="H77" s="10"/>
      <c r="I77" s="10"/>
      <c r="J77" s="35">
        <v>68</v>
      </c>
      <c r="K77" s="46"/>
      <c r="L77" s="43">
        <f t="shared" si="10"/>
        <v>2.820382963768008</v>
      </c>
      <c r="M77" s="44">
        <f t="shared" si="12"/>
        <v>5.2073230401788594E-2</v>
      </c>
      <c r="N77" s="47">
        <f t="shared" si="11"/>
        <v>2.2143603034753196</v>
      </c>
      <c r="O77" s="48">
        <f t="shared" si="13"/>
        <v>0</v>
      </c>
      <c r="P77" s="59" t="str">
        <f t="shared" si="14"/>
        <v/>
      </c>
      <c r="Q77" s="60" t="str">
        <f t="shared" si="15"/>
        <v/>
      </c>
      <c r="R77" s="61">
        <f t="shared" si="16"/>
        <v>68</v>
      </c>
      <c r="S77" s="60">
        <f t="shared" si="17"/>
        <v>2.820382963768008</v>
      </c>
    </row>
    <row r="78" spans="1:19">
      <c r="A78" s="56"/>
      <c r="B78" s="56"/>
      <c r="D78" s="10"/>
      <c r="E78" s="10"/>
      <c r="F78" s="10"/>
      <c r="H78" s="10"/>
      <c r="I78" s="10"/>
      <c r="J78" s="35">
        <v>69</v>
      </c>
      <c r="K78" s="46"/>
      <c r="L78" s="43">
        <f t="shared" si="10"/>
        <v>2.872273738390942</v>
      </c>
      <c r="M78" s="44">
        <f t="shared" si="12"/>
        <v>5.1708958138223196E-2</v>
      </c>
      <c r="N78" s="47">
        <f t="shared" si="11"/>
        <v>2.2000225830125704</v>
      </c>
      <c r="O78" s="48">
        <f t="shared" si="13"/>
        <v>0</v>
      </c>
      <c r="P78" s="59" t="str">
        <f t="shared" si="14"/>
        <v/>
      </c>
      <c r="Q78" s="60" t="str">
        <f t="shared" si="15"/>
        <v/>
      </c>
      <c r="R78" s="61">
        <f t="shared" si="16"/>
        <v>69</v>
      </c>
      <c r="S78" s="60">
        <f t="shared" si="17"/>
        <v>2.872273738390942</v>
      </c>
    </row>
    <row r="79" spans="1:19">
      <c r="A79" s="56"/>
      <c r="B79" s="56"/>
      <c r="D79" s="10"/>
      <c r="E79" s="10"/>
      <c r="F79" s="10"/>
      <c r="H79" s="10"/>
      <c r="I79" s="10"/>
      <c r="J79" s="35">
        <v>70</v>
      </c>
      <c r="K79" s="46"/>
      <c r="L79" s="43">
        <f t="shared" si="10"/>
        <v>2.9238021497041133</v>
      </c>
      <c r="M79" s="44">
        <f t="shared" si="12"/>
        <v>5.1348494884807465E-2</v>
      </c>
      <c r="N79" s="47">
        <f t="shared" si="11"/>
        <v>2.1858239628433074</v>
      </c>
      <c r="O79" s="48">
        <f t="shared" si="13"/>
        <v>0</v>
      </c>
      <c r="P79" s="59" t="str">
        <f t="shared" si="14"/>
        <v/>
      </c>
      <c r="Q79" s="60" t="str">
        <f t="shared" si="15"/>
        <v/>
      </c>
      <c r="R79" s="61">
        <f t="shared" si="16"/>
        <v>70</v>
      </c>
      <c r="S79" s="60">
        <f t="shared" si="17"/>
        <v>2.9238021497041133</v>
      </c>
    </row>
    <row r="80" spans="1:19">
      <c r="A80" s="56"/>
      <c r="B80" s="56"/>
      <c r="D80" s="10"/>
      <c r="E80" s="10"/>
      <c r="F80" s="10"/>
      <c r="H80" s="10"/>
      <c r="I80" s="10"/>
      <c r="J80" s="35">
        <v>71</v>
      </c>
      <c r="K80" s="46"/>
      <c r="L80" s="43">
        <f t="shared" si="10"/>
        <v>2.9749719801802073</v>
      </c>
      <c r="M80" s="44">
        <f t="shared" si="12"/>
        <v>5.0991787720868806E-2</v>
      </c>
      <c r="N80" s="47">
        <f t="shared" si="11"/>
        <v>2.1717626456318646</v>
      </c>
      <c r="O80" s="48">
        <f t="shared" si="13"/>
        <v>0</v>
      </c>
      <c r="P80" s="59" t="str">
        <f t="shared" si="14"/>
        <v/>
      </c>
      <c r="Q80" s="60" t="str">
        <f t="shared" si="15"/>
        <v/>
      </c>
      <c r="R80" s="61">
        <f t="shared" si="16"/>
        <v>71</v>
      </c>
      <c r="S80" s="60">
        <f t="shared" si="17"/>
        <v>2.9749719801802073</v>
      </c>
    </row>
    <row r="81" spans="1:19">
      <c r="A81" s="56"/>
      <c r="B81" s="56"/>
      <c r="D81" s="10"/>
      <c r="E81" s="10"/>
      <c r="F81" s="10"/>
      <c r="H81" s="10"/>
      <c r="I81" s="10"/>
      <c r="J81" s="35">
        <v>72</v>
      </c>
      <c r="K81" s="46"/>
      <c r="L81" s="43">
        <f t="shared" si="10"/>
        <v>3.0257869598307821</v>
      </c>
      <c r="M81" s="44">
        <f t="shared" si="12"/>
        <v>5.0638784641622511E-2</v>
      </c>
      <c r="N81" s="47">
        <f t="shared" si="11"/>
        <v>2.1578368630388516</v>
      </c>
      <c r="O81" s="48">
        <f t="shared" si="13"/>
        <v>0</v>
      </c>
      <c r="P81" s="59" t="str">
        <f t="shared" si="14"/>
        <v/>
      </c>
      <c r="Q81" s="60" t="str">
        <f t="shared" si="15"/>
        <v/>
      </c>
      <c r="R81" s="61">
        <f t="shared" si="16"/>
        <v>72</v>
      </c>
      <c r="S81" s="60">
        <f t="shared" si="17"/>
        <v>3.0257869598307821</v>
      </c>
    </row>
    <row r="82" spans="1:19">
      <c r="A82" s="56"/>
      <c r="B82" s="56"/>
      <c r="D82" s="10"/>
      <c r="E82" s="10"/>
      <c r="F82" s="10"/>
      <c r="H82" s="10"/>
      <c r="I82" s="10"/>
      <c r="J82" s="35">
        <v>73</v>
      </c>
      <c r="K82" s="46"/>
      <c r="L82" s="43">
        <f t="shared" si="10"/>
        <v>3.0762507671126391</v>
      </c>
      <c r="M82" s="44">
        <f t="shared" si="12"/>
        <v>5.0289434539216069E-2</v>
      </c>
      <c r="N82" s="47">
        <f t="shared" si="11"/>
        <v>2.1440448751604757</v>
      </c>
      <c r="O82" s="48">
        <f t="shared" si="13"/>
        <v>0</v>
      </c>
      <c r="P82" s="59" t="str">
        <f t="shared" si="14"/>
        <v/>
      </c>
      <c r="Q82" s="60" t="str">
        <f t="shared" si="15"/>
        <v/>
      </c>
      <c r="R82" s="61">
        <f t="shared" si="16"/>
        <v>73</v>
      </c>
      <c r="S82" s="60">
        <f t="shared" si="17"/>
        <v>3.0762507671126391</v>
      </c>
    </row>
    <row r="83" spans="1:19">
      <c r="A83" s="56"/>
      <c r="B83" s="56"/>
      <c r="D83" s="10"/>
      <c r="E83" s="10"/>
      <c r="F83" s="10"/>
      <c r="H83" s="10"/>
      <c r="I83" s="10"/>
      <c r="J83" s="35">
        <v>74</v>
      </c>
      <c r="K83" s="46"/>
      <c r="L83" s="43">
        <f t="shared" si="10"/>
        <v>3.1263670298154613</v>
      </c>
      <c r="M83" s="44">
        <f t="shared" si="12"/>
        <v>4.9943687184229521E-2</v>
      </c>
      <c r="N83" s="47">
        <f t="shared" si="11"/>
        <v>2.1303849699804838</v>
      </c>
      <c r="O83" s="48">
        <f t="shared" si="13"/>
        <v>0</v>
      </c>
      <c r="P83" s="59" t="str">
        <f t="shared" si="14"/>
        <v/>
      </c>
      <c r="Q83" s="60" t="str">
        <f t="shared" si="15"/>
        <v/>
      </c>
      <c r="R83" s="61">
        <f t="shared" si="16"/>
        <v>74</v>
      </c>
      <c r="S83" s="60">
        <f t="shared" si="17"/>
        <v>3.1263670298154613</v>
      </c>
    </row>
    <row r="84" spans="1:19">
      <c r="A84" s="20"/>
      <c r="B84" s="20"/>
      <c r="D84" s="20"/>
      <c r="E84" s="20"/>
      <c r="F84" s="20"/>
      <c r="H84" s="10"/>
      <c r="I84" s="10"/>
      <c r="J84" s="35">
        <v>75</v>
      </c>
      <c r="K84" s="46"/>
      <c r="L84" s="43">
        <f t="shared" si="10"/>
        <v>3.1761393259311932</v>
      </c>
      <c r="M84" s="44">
        <f t="shared" si="12"/>
        <v>4.9601493207619661E-2</v>
      </c>
      <c r="N84" s="47">
        <f t="shared" si="11"/>
        <v>2.1168554628344021</v>
      </c>
      <c r="O84" s="48">
        <f t="shared" si="13"/>
        <v>0</v>
      </c>
      <c r="P84" s="59" t="str">
        <f t="shared" si="14"/>
        <v/>
      </c>
      <c r="Q84" s="60" t="str">
        <f t="shared" si="15"/>
        <v/>
      </c>
      <c r="R84" s="61">
        <f t="shared" si="16"/>
        <v>75</v>
      </c>
      <c r="S84" s="60">
        <f t="shared" si="17"/>
        <v>3.1761393259311932</v>
      </c>
    </row>
    <row r="85" spans="1:19">
      <c r="A85" s="56"/>
      <c r="B85" s="56"/>
      <c r="D85" s="19"/>
      <c r="E85" s="19"/>
      <c r="F85" s="19"/>
      <c r="H85" s="10"/>
      <c r="I85" s="10"/>
      <c r="J85" s="35">
        <v>76</v>
      </c>
      <c r="K85" s="46"/>
      <c r="L85" s="43">
        <f t="shared" si="10"/>
        <v>3.225571184505557</v>
      </c>
      <c r="M85" s="44">
        <f t="shared" si="12"/>
        <v>4.9262804083095552E-2</v>
      </c>
      <c r="N85" s="47">
        <f t="shared" si="11"/>
        <v>2.1034546958857909</v>
      </c>
      <c r="O85" s="48">
        <f t="shared" si="13"/>
        <v>0</v>
      </c>
      <c r="P85" s="59" t="str">
        <f t="shared" si="14"/>
        <v/>
      </c>
      <c r="Q85" s="60" t="str">
        <f t="shared" si="15"/>
        <v/>
      </c>
      <c r="R85" s="61">
        <f t="shared" si="16"/>
        <v>76</v>
      </c>
      <c r="S85" s="60">
        <f t="shared" si="17"/>
        <v>3.225571184505557</v>
      </c>
    </row>
    <row r="86" spans="1:19">
      <c r="A86" s="56"/>
      <c r="B86" s="56"/>
      <c r="D86" s="19"/>
      <c r="E86" s="19"/>
      <c r="F86" s="19"/>
      <c r="H86" s="10"/>
      <c r="I86" s="10"/>
      <c r="J86" s="35">
        <v>77</v>
      </c>
      <c r="K86" s="46"/>
      <c r="L86" s="43">
        <f t="shared" si="10"/>
        <v>3.2746660864721795</v>
      </c>
      <c r="M86" s="44">
        <f t="shared" si="12"/>
        <v>4.8927572109913872E-2</v>
      </c>
      <c r="N86" s="47">
        <f t="shared" si="11"/>
        <v>2.0901810376141681</v>
      </c>
      <c r="O86" s="48">
        <f t="shared" si="13"/>
        <v>0</v>
      </c>
      <c r="P86" s="59" t="str">
        <f t="shared" si="14"/>
        <v/>
      </c>
      <c r="Q86" s="60" t="str">
        <f t="shared" si="15"/>
        <v/>
      </c>
      <c r="R86" s="61">
        <f t="shared" si="16"/>
        <v>77</v>
      </c>
      <c r="S86" s="60">
        <f t="shared" si="17"/>
        <v>3.2746660864721795</v>
      </c>
    </row>
    <row r="87" spans="1:19">
      <c r="A87" s="56"/>
      <c r="B87" s="56"/>
      <c r="D87" s="19"/>
      <c r="E87" s="19"/>
      <c r="F87" s="19"/>
      <c r="H87" s="10"/>
      <c r="I87" s="10"/>
      <c r="J87" s="35">
        <v>78</v>
      </c>
      <c r="K87" s="46"/>
      <c r="L87" s="43">
        <f t="shared" si="10"/>
        <v>3.3234274654696989</v>
      </c>
      <c r="M87" s="44">
        <f t="shared" si="12"/>
        <v>4.8595750396082708E-2</v>
      </c>
      <c r="N87" s="47">
        <f t="shared" si="11"/>
        <v>2.0770328823143238</v>
      </c>
      <c r="O87" s="48">
        <f t="shared" si="13"/>
        <v>0</v>
      </c>
      <c r="P87" s="59" t="str">
        <f t="shared" si="14"/>
        <v/>
      </c>
      <c r="Q87" s="60" t="str">
        <f t="shared" si="15"/>
        <v/>
      </c>
      <c r="R87" s="61">
        <f t="shared" si="16"/>
        <v>78</v>
      </c>
      <c r="S87" s="60">
        <f t="shared" si="17"/>
        <v>3.3234274654696989</v>
      </c>
    </row>
    <row r="88" spans="1:19">
      <c r="A88" s="56"/>
      <c r="B88" s="56"/>
      <c r="D88" s="10"/>
      <c r="E88" s="10"/>
      <c r="F88" s="10"/>
      <c r="H88" s="10"/>
      <c r="I88" s="10"/>
      <c r="J88" s="35">
        <v>79</v>
      </c>
      <c r="K88" s="46"/>
      <c r="L88" s="43">
        <f t="shared" si="10"/>
        <v>3.3718587086422893</v>
      </c>
      <c r="M88" s="44">
        <f t="shared" si="12"/>
        <v>4.8267292841962503E-2</v>
      </c>
      <c r="N88" s="47">
        <f t="shared" si="11"/>
        <v>2.0640086496067509</v>
      </c>
      <c r="O88" s="48">
        <f t="shared" si="13"/>
        <v>0</v>
      </c>
      <c r="P88" s="59" t="str">
        <f t="shared" si="14"/>
        <v/>
      </c>
      <c r="Q88" s="60" t="str">
        <f t="shared" si="15"/>
        <v/>
      </c>
      <c r="R88" s="61">
        <f t="shared" si="16"/>
        <v>79</v>
      </c>
      <c r="S88" s="60">
        <f t="shared" si="17"/>
        <v>3.3718587086422893</v>
      </c>
    </row>
    <row r="89" spans="1:19">
      <c r="A89" s="20"/>
      <c r="B89" s="20"/>
      <c r="D89" s="20"/>
      <c r="E89" s="20"/>
      <c r="F89" s="20"/>
      <c r="G89" s="20"/>
      <c r="H89" s="20"/>
      <c r="I89" s="20"/>
      <c r="J89" s="35">
        <v>80</v>
      </c>
      <c r="K89" s="46"/>
      <c r="L89" s="43">
        <f t="shared" si="10"/>
        <v>3.4199631574239762</v>
      </c>
      <c r="M89" s="44">
        <f t="shared" si="12"/>
        <v>4.79421541242539E-2</v>
      </c>
      <c r="N89" s="47">
        <f t="shared" si="11"/>
        <v>2.0511067839588719</v>
      </c>
      <c r="O89" s="48">
        <f t="shared" si="13"/>
        <v>0</v>
      </c>
      <c r="P89" s="59" t="str">
        <f t="shared" si="14"/>
        <v/>
      </c>
      <c r="Q89" s="60" t="str">
        <f t="shared" si="15"/>
        <v/>
      </c>
      <c r="R89" s="61">
        <f t="shared" si="16"/>
        <v>80</v>
      </c>
      <c r="S89" s="60">
        <f t="shared" si="17"/>
        <v>3.4199631574239762</v>
      </c>
    </row>
    <row r="90" spans="1:19">
      <c r="A90" s="56"/>
      <c r="B90" s="56"/>
      <c r="D90" s="19"/>
      <c r="E90" s="19"/>
      <c r="F90" s="19"/>
      <c r="G90" s="19"/>
      <c r="H90" s="19"/>
      <c r="I90" s="19"/>
      <c r="J90" s="35">
        <v>81</v>
      </c>
      <c r="K90" s="46"/>
      <c r="L90" s="43">
        <f t="shared" si="10"/>
        <v>3.4677441083071212</v>
      </c>
      <c r="M90" s="44">
        <f t="shared" si="12"/>
        <v>4.7620289680361617E-2</v>
      </c>
      <c r="N90" s="47">
        <f t="shared" si="11"/>
        <v>2.0383257542168272</v>
      </c>
      <c r="O90" s="48">
        <f t="shared" si="13"/>
        <v>0</v>
      </c>
      <c r="P90" s="59" t="str">
        <f t="shared" si="14"/>
        <v/>
      </c>
      <c r="Q90" s="60" t="str">
        <f t="shared" si="15"/>
        <v/>
      </c>
      <c r="R90" s="61">
        <f t="shared" si="16"/>
        <v>81</v>
      </c>
      <c r="S90" s="60">
        <f t="shared" si="17"/>
        <v>3.4677441083071212</v>
      </c>
    </row>
    <row r="91" spans="1:19">
      <c r="A91" s="56"/>
      <c r="B91" s="56"/>
      <c r="D91" s="19"/>
      <c r="E91" s="19"/>
      <c r="F91" s="19"/>
      <c r="G91" s="19"/>
      <c r="H91" s="19"/>
      <c r="I91" s="19"/>
      <c r="J91" s="35">
        <v>82</v>
      </c>
      <c r="K91" s="46"/>
      <c r="L91" s="43">
        <f t="shared" si="10"/>
        <v>3.5152048135954672</v>
      </c>
      <c r="M91" s="44">
        <f t="shared" si="12"/>
        <v>4.7301655693124521E-2</v>
      </c>
      <c r="N91" s="47">
        <f t="shared" si="11"/>
        <v>2.0256640531475414</v>
      </c>
      <c r="O91" s="48">
        <f t="shared" si="13"/>
        <v>0</v>
      </c>
      <c r="P91" s="59" t="str">
        <f t="shared" si="14"/>
        <v/>
      </c>
      <c r="Q91" s="60" t="str">
        <f t="shared" si="15"/>
        <v/>
      </c>
      <c r="R91" s="61">
        <f t="shared" si="16"/>
        <v>82</v>
      </c>
      <c r="S91" s="60">
        <f t="shared" si="17"/>
        <v>3.5152048135954672</v>
      </c>
    </row>
    <row r="92" spans="1:19">
      <c r="A92" s="56"/>
      <c r="B92" s="56"/>
      <c r="D92" s="10"/>
      <c r="E92" s="10"/>
      <c r="F92" s="10"/>
      <c r="H92" s="10"/>
      <c r="I92" s="10"/>
      <c r="J92" s="35">
        <v>83</v>
      </c>
      <c r="K92" s="46"/>
      <c r="L92" s="43">
        <f t="shared" si="10"/>
        <v>3.5623484821420872</v>
      </c>
      <c r="M92" s="44">
        <f t="shared" si="12"/>
        <v>4.6986209075902272E-2</v>
      </c>
      <c r="N92" s="47">
        <f t="shared" si="11"/>
        <v>2.0131201969908039</v>
      </c>
      <c r="O92" s="48">
        <f t="shared" si="13"/>
        <v>0</v>
      </c>
      <c r="P92" s="59" t="str">
        <f t="shared" si="14"/>
        <v/>
      </c>
      <c r="Q92" s="60" t="str">
        <f t="shared" si="15"/>
        <v/>
      </c>
      <c r="R92" s="61">
        <f t="shared" si="16"/>
        <v>83</v>
      </c>
      <c r="S92" s="60">
        <f t="shared" si="17"/>
        <v>3.5623484821420872</v>
      </c>
    </row>
    <row r="93" spans="1:19">
      <c r="A93" s="56"/>
      <c r="B93" s="56"/>
      <c r="D93" s="10"/>
      <c r="E93" s="10"/>
      <c r="F93" s="10"/>
      <c r="H93" s="10"/>
      <c r="I93" s="10"/>
      <c r="J93" s="35">
        <v>84</v>
      </c>
      <c r="K93" s="46"/>
      <c r="L93" s="43">
        <f t="shared" si="10"/>
        <v>3.6091782800725847</v>
      </c>
      <c r="M93" s="44">
        <f t="shared" si="12"/>
        <v>4.6673907458008763E-2</v>
      </c>
      <c r="N93" s="47">
        <f t="shared" si="11"/>
        <v>2.0006927250211408</v>
      </c>
      <c r="O93" s="48">
        <f t="shared" si="13"/>
        <v>0</v>
      </c>
      <c r="P93" s="59" t="str">
        <f t="shared" si="14"/>
        <v/>
      </c>
      <c r="Q93" s="60" t="str">
        <f t="shared" si="15"/>
        <v/>
      </c>
      <c r="R93" s="61">
        <f t="shared" si="16"/>
        <v>84</v>
      </c>
      <c r="S93" s="60">
        <f t="shared" si="17"/>
        <v>3.6091782800725847</v>
      </c>
    </row>
    <row r="94" spans="1:19">
      <c r="A94" s="56"/>
      <c r="B94" s="56"/>
      <c r="D94" s="10"/>
      <c r="E94" s="10"/>
      <c r="F94" s="10"/>
      <c r="J94" s="35">
        <v>85</v>
      </c>
      <c r="K94" s="46"/>
      <c r="L94" s="43">
        <f t="shared" si="10"/>
        <v>3.6556973314939185</v>
      </c>
      <c r="M94" s="44">
        <f t="shared" si="12"/>
        <v>4.636470917048327E-2</v>
      </c>
      <c r="N94" s="47">
        <f t="shared" si="11"/>
        <v>1.9883801991191952</v>
      </c>
      <c r="O94" s="48">
        <f t="shared" si="13"/>
        <v>0</v>
      </c>
      <c r="P94" s="59" t="str">
        <f t="shared" si="14"/>
        <v/>
      </c>
      <c r="Q94" s="60" t="str">
        <f t="shared" si="15"/>
        <v/>
      </c>
      <c r="R94" s="61">
        <f t="shared" si="16"/>
        <v>85</v>
      </c>
      <c r="S94" s="60">
        <f t="shared" si="17"/>
        <v>3.6556973314939185</v>
      </c>
    </row>
    <row r="95" spans="1:19">
      <c r="A95" s="56"/>
      <c r="B95" s="56"/>
      <c r="D95" s="10"/>
      <c r="E95" s="10"/>
      <c r="F95" s="10"/>
      <c r="J95" s="35">
        <v>86</v>
      </c>
      <c r="K95" s="46"/>
      <c r="L95" s="43">
        <f t="shared" si="10"/>
        <v>3.7019087191891389</v>
      </c>
      <c r="M95" s="44">
        <f t="shared" si="12"/>
        <v>4.6058573232190599E-2</v>
      </c>
      <c r="N95" s="47">
        <f t="shared" si="11"/>
        <v>1.9761812033524171</v>
      </c>
      <c r="O95" s="48">
        <f t="shared" si="13"/>
        <v>0</v>
      </c>
      <c r="P95" s="59" t="str">
        <f t="shared" si="14"/>
        <v/>
      </c>
      <c r="Q95" s="60" t="str">
        <f t="shared" si="15"/>
        <v/>
      </c>
      <c r="R95" s="61">
        <f t="shared" si="16"/>
        <v>86</v>
      </c>
      <c r="S95" s="60">
        <f t="shared" si="17"/>
        <v>3.7019087191891389</v>
      </c>
    </row>
    <row r="96" spans="1:19">
      <c r="A96" s="56"/>
      <c r="B96" s="56"/>
      <c r="D96" s="10"/>
      <c r="E96" s="10"/>
      <c r="F96" s="10"/>
      <c r="J96" s="35">
        <v>87</v>
      </c>
      <c r="K96" s="46"/>
      <c r="L96" s="43">
        <f t="shared" si="10"/>
        <v>3.7478154852984034</v>
      </c>
      <c r="M96" s="44">
        <f t="shared" si="12"/>
        <v>4.5755459336241165E-2</v>
      </c>
      <c r="N96" s="47">
        <f t="shared" si="11"/>
        <v>1.9640943435648062</v>
      </c>
      <c r="O96" s="48">
        <f t="shared" si="13"/>
        <v>0</v>
      </c>
      <c r="P96" s="59" t="str">
        <f t="shared" si="14"/>
        <v/>
      </c>
      <c r="Q96" s="60" t="str">
        <f t="shared" si="15"/>
        <v/>
      </c>
      <c r="R96" s="61">
        <f t="shared" si="16"/>
        <v>87</v>
      </c>
      <c r="S96" s="60">
        <f t="shared" si="17"/>
        <v>3.7478154852984034</v>
      </c>
    </row>
    <row r="97" spans="1:19">
      <c r="A97" s="20"/>
      <c r="B97" s="20"/>
      <c r="D97" s="10"/>
      <c r="E97" s="10"/>
      <c r="F97" s="10"/>
      <c r="J97" s="35">
        <v>88</v>
      </c>
      <c r="K97" s="46"/>
      <c r="L97" s="43">
        <f t="shared" si="10"/>
        <v>3.7934206319865638</v>
      </c>
      <c r="M97" s="44">
        <f t="shared" si="12"/>
        <v>4.5455327836723063E-2</v>
      </c>
      <c r="N97" s="47">
        <f t="shared" si="11"/>
        <v>1.9521182469754992</v>
      </c>
      <c r="O97" s="48">
        <f t="shared" si="13"/>
        <v>0</v>
      </c>
      <c r="P97" s="59" t="str">
        <f t="shared" si="14"/>
        <v/>
      </c>
      <c r="Q97" s="60" t="str">
        <f t="shared" si="15"/>
        <v/>
      </c>
      <c r="R97" s="61">
        <f t="shared" si="16"/>
        <v>88</v>
      </c>
      <c r="S97" s="60">
        <f t="shared" si="17"/>
        <v>3.7934206319865638</v>
      </c>
    </row>
    <row r="98" spans="1:19">
      <c r="A98" s="56"/>
      <c r="B98" s="56"/>
      <c r="D98" s="10"/>
      <c r="E98" s="10"/>
      <c r="F98" s="10"/>
      <c r="J98" s="35">
        <v>89</v>
      </c>
      <c r="K98" s="46"/>
      <c r="L98" s="43">
        <f t="shared" si="10"/>
        <v>3.8387271220976356</v>
      </c>
      <c r="M98" s="44">
        <f t="shared" si="12"/>
        <v>4.5158139735737617E-2</v>
      </c>
      <c r="N98" s="47">
        <f t="shared" si="11"/>
        <v>1.9402515617859706</v>
      </c>
      <c r="O98" s="48">
        <f t="shared" si="13"/>
        <v>0</v>
      </c>
      <c r="P98" s="59" t="str">
        <f t="shared" si="14"/>
        <v/>
      </c>
      <c r="Q98" s="60" t="str">
        <f t="shared" si="15"/>
        <v/>
      </c>
      <c r="R98" s="61">
        <f t="shared" si="16"/>
        <v>89</v>
      </c>
      <c r="S98" s="60">
        <f t="shared" si="17"/>
        <v>3.8387271220976356</v>
      </c>
    </row>
    <row r="99" spans="1:19">
      <c r="A99" s="56"/>
      <c r="B99" s="56"/>
      <c r="D99" s="10"/>
      <c r="E99" s="10"/>
      <c r="F99" s="10"/>
      <c r="J99" s="35">
        <v>90</v>
      </c>
      <c r="K99" s="46"/>
      <c r="L99" s="43">
        <f t="shared" si="10"/>
        <v>3.8837378797964446</v>
      </c>
      <c r="M99" s="44">
        <f t="shared" si="12"/>
        <v>4.4863856670730624E-2</v>
      </c>
      <c r="N99" s="47">
        <f t="shared" si="11"/>
        <v>1.9284929567956688</v>
      </c>
      <c r="O99" s="48">
        <f t="shared" si="13"/>
        <v>0</v>
      </c>
      <c r="P99" s="59" t="str">
        <f t="shared" si="14"/>
        <v/>
      </c>
      <c r="Q99" s="60" t="str">
        <f t="shared" si="15"/>
        <v/>
      </c>
      <c r="R99" s="61">
        <f t="shared" si="16"/>
        <v>90</v>
      </c>
      <c r="S99" s="60">
        <f t="shared" si="17"/>
        <v>3.8837378797964446</v>
      </c>
    </row>
    <row r="100" spans="1:19">
      <c r="A100" s="56"/>
      <c r="B100" s="56"/>
      <c r="D100" s="10"/>
      <c r="E100" s="10"/>
      <c r="F100" s="10"/>
      <c r="J100" s="35">
        <v>91</v>
      </c>
      <c r="K100" s="46"/>
      <c r="L100" s="43">
        <f t="shared" si="10"/>
        <v>3.9284557911977718</v>
      </c>
      <c r="M100" s="44">
        <f t="shared" si="12"/>
        <v>4.4572440902111682E-2</v>
      </c>
      <c r="N100" s="47">
        <f t="shared" si="11"/>
        <v>1.9168411210258149</v>
      </c>
      <c r="O100" s="48">
        <f t="shared" si="13"/>
        <v>0</v>
      </c>
      <c r="P100" s="59" t="str">
        <f t="shared" si="14"/>
        <v/>
      </c>
      <c r="Q100" s="60" t="str">
        <f t="shared" si="15"/>
        <v/>
      </c>
      <c r="R100" s="61">
        <f t="shared" si="16"/>
        <v>91</v>
      </c>
      <c r="S100" s="60">
        <f t="shared" si="17"/>
        <v>3.9284557911977718</v>
      </c>
    </row>
    <row r="101" spans="1:19">
      <c r="A101" s="56"/>
      <c r="B101" s="56"/>
      <c r="D101" s="10"/>
      <c r="E101" s="10"/>
      <c r="F101" s="10"/>
      <c r="J101" s="35">
        <v>92</v>
      </c>
      <c r="K101" s="46"/>
      <c r="L101" s="43">
        <f t="shared" si="10"/>
        <v>3.9728837049832331</v>
      </c>
      <c r="M101" s="44">
        <f t="shared" si="12"/>
        <v>4.4283855301154071E-2</v>
      </c>
      <c r="N101" s="47">
        <f t="shared" si="11"/>
        <v>1.9052947633512503</v>
      </c>
      <c r="O101" s="48">
        <f t="shared" si="13"/>
        <v>0</v>
      </c>
      <c r="P101" s="59" t="str">
        <f t="shared" si="14"/>
        <v/>
      </c>
      <c r="Q101" s="60" t="str">
        <f t="shared" si="15"/>
        <v/>
      </c>
      <c r="R101" s="61">
        <f t="shared" si="16"/>
        <v>92</v>
      </c>
      <c r="S101" s="60">
        <f t="shared" si="17"/>
        <v>3.9728837049832331</v>
      </c>
    </row>
    <row r="102" spans="1:19">
      <c r="A102" s="56"/>
      <c r="B102" s="56"/>
      <c r="D102" s="10"/>
      <c r="E102" s="10"/>
      <c r="F102" s="10"/>
      <c r="J102" s="35">
        <v>93</v>
      </c>
      <c r="K102" s="46"/>
      <c r="L102" s="43">
        <f t="shared" si="10"/>
        <v>4.0170244330062097</v>
      </c>
      <c r="M102" s="44">
        <f t="shared" si="12"/>
        <v>4.3998063338167796E-2</v>
      </c>
      <c r="N102" s="47">
        <f t="shared" si="11"/>
        <v>1.8938526121400683</v>
      </c>
      <c r="O102" s="48">
        <f t="shared" si="13"/>
        <v>0</v>
      </c>
      <c r="P102" s="59" t="str">
        <f t="shared" si="14"/>
        <v/>
      </c>
      <c r="Q102" s="60" t="str">
        <f t="shared" si="15"/>
        <v/>
      </c>
      <c r="R102" s="61">
        <f t="shared" si="16"/>
        <v>93</v>
      </c>
      <c r="S102" s="60">
        <f t="shared" si="17"/>
        <v>4.0170244330062097</v>
      </c>
    </row>
    <row r="103" spans="1:19">
      <c r="A103" s="56"/>
      <c r="B103" s="56"/>
      <c r="D103" s="10"/>
      <c r="E103" s="10"/>
      <c r="F103" s="10"/>
      <c r="J103" s="35">
        <v>94</v>
      </c>
      <c r="K103" s="46"/>
      <c r="L103" s="43">
        <f t="shared" si="10"/>
        <v>4.0608807508850866</v>
      </c>
      <c r="M103" s="44">
        <f t="shared" si="12"/>
        <v>4.3715029070939222E-2</v>
      </c>
      <c r="N103" s="47">
        <f t="shared" si="11"/>
        <v>1.8825134149008687</v>
      </c>
      <c r="O103" s="48">
        <f t="shared" si="13"/>
        <v>0</v>
      </c>
      <c r="P103" s="59" t="str">
        <f t="shared" si="14"/>
        <v/>
      </c>
      <c r="Q103" s="60" t="str">
        <f t="shared" si="15"/>
        <v/>
      </c>
      <c r="R103" s="61">
        <f t="shared" si="16"/>
        <v>94</v>
      </c>
      <c r="S103" s="60">
        <f t="shared" si="17"/>
        <v>4.0608807508850866</v>
      </c>
    </row>
    <row r="104" spans="1:19">
      <c r="A104" s="56"/>
      <c r="B104" s="56"/>
      <c r="D104" s="10"/>
      <c r="E104" s="10"/>
      <c r="F104" s="10"/>
      <c r="J104" s="35">
        <v>95</v>
      </c>
      <c r="K104" s="46"/>
      <c r="L104" s="43">
        <f t="shared" si="10"/>
        <v>4.10445539858505</v>
      </c>
      <c r="M104" s="44">
        <f t="shared" si="12"/>
        <v>4.3434717133429765E-2</v>
      </c>
      <c r="N104" s="47">
        <f t="shared" si="11"/>
        <v>1.8712759379374715</v>
      </c>
      <c r="O104" s="48">
        <f t="shared" si="13"/>
        <v>0</v>
      </c>
      <c r="P104" s="59" t="str">
        <f t="shared" si="14"/>
        <v/>
      </c>
      <c r="Q104" s="60" t="str">
        <f t="shared" si="15"/>
        <v/>
      </c>
      <c r="R104" s="61">
        <f t="shared" si="16"/>
        <v>95</v>
      </c>
      <c r="S104" s="60">
        <f t="shared" si="17"/>
        <v>4.10445539858505</v>
      </c>
    </row>
    <row r="105" spans="1:19">
      <c r="A105" s="56"/>
      <c r="B105" s="56"/>
      <c r="D105" s="10"/>
      <c r="E105" s="10"/>
      <c r="F105" s="10"/>
      <c r="J105" s="35">
        <v>96</v>
      </c>
      <c r="K105" s="46"/>
      <c r="L105" s="43">
        <f t="shared" si="10"/>
        <v>4.1477510809887219</v>
      </c>
      <c r="M105" s="44">
        <f t="shared" si="12"/>
        <v>4.3157092724727751E-2</v>
      </c>
      <c r="N105" s="47">
        <f t="shared" si="11"/>
        <v>1.860138966010858</v>
      </c>
      <c r="O105" s="48">
        <f t="shared" si="13"/>
        <v>0</v>
      </c>
      <c r="P105" s="59" t="str">
        <f t="shared" si="14"/>
        <v/>
      </c>
      <c r="Q105" s="60" t="str">
        <f t="shared" si="15"/>
        <v/>
      </c>
      <c r="R105" s="61">
        <f t="shared" si="16"/>
        <v>96</v>
      </c>
      <c r="S105" s="60">
        <f t="shared" si="17"/>
        <v>4.1477510809887219</v>
      </c>
    </row>
    <row r="106" spans="1:19">
      <c r="A106" s="56"/>
      <c r="B106" s="56"/>
      <c r="D106" s="10"/>
      <c r="E106" s="10"/>
      <c r="F106" s="10"/>
      <c r="J106" s="35">
        <v>97</v>
      </c>
      <c r="K106" s="46"/>
      <c r="L106" s="43">
        <f t="shared" si="10"/>
        <v>4.1907704684558693</v>
      </c>
      <c r="M106" s="44">
        <f t="shared" si="12"/>
        <v>4.2882121598246462E-2</v>
      </c>
      <c r="N106" s="47">
        <f t="shared" si="11"/>
        <v>1.8491013020082177</v>
      </c>
      <c r="O106" s="48">
        <f t="shared" si="13"/>
        <v>0</v>
      </c>
      <c r="P106" s="59" t="str">
        <f t="shared" si="14"/>
        <v/>
      </c>
      <c r="Q106" s="60" t="str">
        <f t="shared" si="15"/>
        <v/>
      </c>
      <c r="R106" s="61">
        <f t="shared" si="16"/>
        <v>97</v>
      </c>
      <c r="S106" s="60">
        <f t="shared" si="17"/>
        <v>4.1907704684558693</v>
      </c>
    </row>
    <row r="107" spans="1:19">
      <c r="A107" s="56"/>
      <c r="B107" s="56"/>
      <c r="D107" s="10"/>
      <c r="E107" s="10"/>
      <c r="F107" s="10"/>
      <c r="J107" s="35">
        <v>98</v>
      </c>
      <c r="K107" s="46"/>
      <c r="L107" s="43">
        <f t="shared" si="10"/>
        <v>4.2335161973724205</v>
      </c>
      <c r="M107" s="44">
        <f t="shared" si="12"/>
        <v>4.2609770051162288E-2</v>
      </c>
      <c r="N107" s="47">
        <f t="shared" si="11"/>
        <v>1.838161766618903</v>
      </c>
      <c r="O107" s="48">
        <f t="shared" si="13"/>
        <v>0</v>
      </c>
      <c r="P107" s="59" t="str">
        <f t="shared" si="14"/>
        <v/>
      </c>
      <c r="Q107" s="60" t="str">
        <f t="shared" si="15"/>
        <v/>
      </c>
      <c r="R107" s="61">
        <f t="shared" si="16"/>
        <v>98</v>
      </c>
      <c r="S107" s="60">
        <f t="shared" si="17"/>
        <v>4.2335161973724205</v>
      </c>
    </row>
    <row r="108" spans="1:19">
      <c r="A108" s="56"/>
      <c r="B108" s="56"/>
      <c r="D108" s="10"/>
      <c r="E108" s="10"/>
      <c r="F108" s="10"/>
      <c r="J108" s="35">
        <v>99</v>
      </c>
      <c r="K108" s="46"/>
      <c r="L108" s="43">
        <f t="shared" si="10"/>
        <v>4.275990870689049</v>
      </c>
      <c r="M108" s="44">
        <f t="shared" si="12"/>
        <v>4.2340004914087064E-2</v>
      </c>
      <c r="N108" s="47">
        <f t="shared" si="11"/>
        <v>1.8273191980171477</v>
      </c>
      <c r="O108" s="48">
        <f t="shared" si="13"/>
        <v>0</v>
      </c>
      <c r="P108" s="59" t="str">
        <f t="shared" si="14"/>
        <v/>
      </c>
      <c r="Q108" s="60" t="str">
        <f t="shared" si="15"/>
        <v/>
      </c>
      <c r="R108" s="61">
        <f t="shared" si="16"/>
        <v>99</v>
      </c>
      <c r="S108" s="60">
        <f t="shared" si="17"/>
        <v>4.275990870689049</v>
      </c>
    </row>
    <row r="109" spans="1:19">
      <c r="A109" s="57"/>
      <c r="B109" s="57"/>
      <c r="J109" s="35">
        <v>100</v>
      </c>
      <c r="K109" s="45">
        <f>B23</f>
        <v>4.0999999999999996</v>
      </c>
      <c r="L109" s="43">
        <f t="shared" si="10"/>
        <v>4.3181970584495426</v>
      </c>
      <c r="M109" s="44">
        <f t="shared" si="12"/>
        <v>4.2072793540968351E-2</v>
      </c>
      <c r="N109" s="47">
        <f t="shared" si="11"/>
        <v>1.816572451551334</v>
      </c>
      <c r="O109" s="48">
        <f t="shared" si="13"/>
        <v>0</v>
      </c>
      <c r="P109" s="59" t="str">
        <f t="shared" si="14"/>
        <v/>
      </c>
      <c r="Q109" s="60" t="str">
        <f t="shared" si="15"/>
        <v/>
      </c>
      <c r="R109" s="61">
        <f t="shared" si="16"/>
        <v>100</v>
      </c>
      <c r="S109" s="60">
        <f t="shared" si="17"/>
        <v>4.3181970584495426</v>
      </c>
    </row>
    <row r="110" spans="1:19">
      <c r="A110" s="57"/>
      <c r="B110" s="57"/>
      <c r="J110" s="35">
        <v>101</v>
      </c>
      <c r="K110" s="46"/>
      <c r="L110" s="43">
        <f t="shared" si="10"/>
        <v>4.3601372983091764</v>
      </c>
      <c r="M110" s="44">
        <f t="shared" si="12"/>
        <v>4.1808103799212216E-2</v>
      </c>
      <c r="N110" s="47">
        <f t="shared" si="11"/>
        <v>1.8059203994397572</v>
      </c>
      <c r="O110" s="48">
        <f t="shared" si="13"/>
        <v>0</v>
      </c>
      <c r="P110" s="59" t="str">
        <f t="shared" si="14"/>
        <v/>
      </c>
      <c r="Q110" s="60" t="str">
        <f t="shared" si="15"/>
        <v/>
      </c>
      <c r="R110" s="61">
        <f t="shared" si="16"/>
        <v>101</v>
      </c>
      <c r="S110" s="60">
        <f t="shared" si="17"/>
        <v>4.3601372983091764</v>
      </c>
    </row>
    <row r="111" spans="1:19">
      <c r="A111" s="57"/>
      <c r="B111" s="57"/>
      <c r="J111" s="35">
        <v>102</v>
      </c>
      <c r="K111" s="46"/>
      <c r="L111" s="43">
        <f t="shared" si="10"/>
        <v>4.4018140960433305</v>
      </c>
      <c r="M111" s="44">
        <f t="shared" si="12"/>
        <v>4.1545904060022815E-2</v>
      </c>
      <c r="N111" s="47">
        <f t="shared" si="11"/>
        <v>1.7953619304726054</v>
      </c>
      <c r="O111" s="48">
        <f t="shared" si="13"/>
        <v>0</v>
      </c>
      <c r="P111" s="59" t="str">
        <f t="shared" si="14"/>
        <v/>
      </c>
      <c r="Q111" s="60" t="str">
        <f t="shared" si="15"/>
        <v/>
      </c>
      <c r="R111" s="61">
        <f t="shared" si="16"/>
        <v>102</v>
      </c>
      <c r="S111" s="60">
        <f t="shared" si="17"/>
        <v>4.4018140960433305</v>
      </c>
    </row>
    <row r="112" spans="1:19">
      <c r="A112" s="57"/>
      <c r="B112" s="57"/>
      <c r="J112" s="35">
        <v>103</v>
      </c>
      <c r="K112" s="46"/>
      <c r="L112" s="43">
        <f t="shared" si="10"/>
        <v>4.4432299260465395</v>
      </c>
      <c r="M112" s="44">
        <f t="shared" si="12"/>
        <v>4.1286163188953319E-2</v>
      </c>
      <c r="N112" s="47">
        <f t="shared" si="11"/>
        <v>1.7848959497201191</v>
      </c>
      <c r="O112" s="48">
        <f t="shared" si="13"/>
        <v>0</v>
      </c>
      <c r="P112" s="59" t="str">
        <f t="shared" si="14"/>
        <v/>
      </c>
      <c r="Q112" s="60" t="str">
        <f t="shared" si="15"/>
        <v/>
      </c>
      <c r="R112" s="61">
        <f t="shared" si="16"/>
        <v>103</v>
      </c>
      <c r="S112" s="60">
        <f t="shared" si="17"/>
        <v>4.4432299260465395</v>
      </c>
    </row>
    <row r="113" spans="1:19">
      <c r="A113" s="57"/>
      <c r="B113" s="57"/>
      <c r="J113" s="35">
        <v>104</v>
      </c>
      <c r="K113" s="46"/>
      <c r="L113" s="43">
        <f t="shared" si="10"/>
        <v>4.4843872318222076</v>
      </c>
      <c r="M113" s="44">
        <f t="shared" si="12"/>
        <v>4.1028850536662928E-2</v>
      </c>
      <c r="N113" s="47">
        <f t="shared" si="11"/>
        <v>1.7745213782467237</v>
      </c>
      <c r="O113" s="48">
        <f t="shared" si="13"/>
        <v>0</v>
      </c>
      <c r="P113" s="59" t="str">
        <f t="shared" si="14"/>
        <v/>
      </c>
      <c r="Q113" s="60" t="str">
        <f t="shared" si="15"/>
        <v/>
      </c>
      <c r="R113" s="61">
        <f t="shared" si="16"/>
        <v>104</v>
      </c>
      <c r="S113" s="60">
        <f t="shared" si="17"/>
        <v>4.4843872318222076</v>
      </c>
    </row>
    <row r="114" spans="1:19">
      <c r="A114" s="57"/>
      <c r="B114" s="57"/>
      <c r="J114" s="35">
        <v>105</v>
      </c>
      <c r="K114" s="46"/>
      <c r="L114" s="43">
        <f t="shared" si="10"/>
        <v>4.5252884264631739</v>
      </c>
      <c r="M114" s="44">
        <f t="shared" si="12"/>
        <v>4.0773935929875042E-2</v>
      </c>
      <c r="N114" s="47">
        <f t="shared" si="11"/>
        <v>1.7642371528310017</v>
      </c>
      <c r="O114" s="48">
        <f t="shared" si="13"/>
        <v>0</v>
      </c>
      <c r="P114" s="59" t="str">
        <f t="shared" si="14"/>
        <v/>
      </c>
      <c r="Q114" s="60" t="str">
        <f t="shared" si="15"/>
        <v/>
      </c>
      <c r="R114" s="61">
        <f t="shared" si="16"/>
        <v>105</v>
      </c>
      <c r="S114" s="60">
        <f t="shared" si="17"/>
        <v>4.5252884264631739</v>
      </c>
    </row>
    <row r="115" spans="1:19">
      <c r="A115" s="57"/>
      <c r="B115" s="57"/>
      <c r="J115" s="35">
        <v>106</v>
      </c>
      <c r="K115" s="46"/>
      <c r="L115" s="43">
        <f t="shared" si="10"/>
        <v>4.5659358931233429</v>
      </c>
      <c r="M115" s="44">
        <f t="shared" si="12"/>
        <v>4.0521389662531181E-2</v>
      </c>
      <c r="N115" s="47">
        <f t="shared" si="11"/>
        <v>1.7540422256913981</v>
      </c>
      <c r="O115" s="48">
        <f t="shared" si="13"/>
        <v>0</v>
      </c>
      <c r="P115" s="59" t="str">
        <f t="shared" si="14"/>
        <v/>
      </c>
      <c r="Q115" s="60" t="str">
        <f t="shared" si="15"/>
        <v/>
      </c>
      <c r="R115" s="61">
        <f t="shared" si="16"/>
        <v>106</v>
      </c>
      <c r="S115" s="60">
        <f t="shared" si="17"/>
        <v>4.5659358931233429</v>
      </c>
    </row>
    <row r="116" spans="1:19">
      <c r="A116" s="57"/>
      <c r="B116" s="57"/>
      <c r="J116" s="35">
        <v>107</v>
      </c>
      <c r="K116" s="46"/>
      <c r="L116" s="43">
        <f t="shared" si="10"/>
        <v>4.6063319854805513</v>
      </c>
      <c r="M116" s="44">
        <f t="shared" si="12"/>
        <v>4.0271182487136348E-2</v>
      </c>
      <c r="N116" s="47">
        <f t="shared" si="11"/>
        <v>1.7439355642174865</v>
      </c>
      <c r="O116" s="48">
        <f t="shared" si="13"/>
        <v>0</v>
      </c>
      <c r="P116" s="59" t="str">
        <f t="shared" si="14"/>
        <v/>
      </c>
      <c r="Q116" s="60" t="str">
        <f t="shared" si="15"/>
        <v/>
      </c>
      <c r="R116" s="61">
        <f t="shared" si="16"/>
        <v>107</v>
      </c>
      <c r="S116" s="60">
        <f t="shared" si="17"/>
        <v>4.6063319854805513</v>
      </c>
    </row>
    <row r="117" spans="1:19">
      <c r="A117" s="57"/>
      <c r="B117" s="57"/>
      <c r="J117" s="35">
        <v>108</v>
      </c>
      <c r="K117" s="46"/>
      <c r="L117" s="43">
        <f t="shared" si="10"/>
        <v>4.6464790281908908</v>
      </c>
      <c r="M117" s="44">
        <f t="shared" si="12"/>
        <v>4.0023285606290669E-2</v>
      </c>
      <c r="N117" s="47">
        <f t="shared" si="11"/>
        <v>1.7339161507066931</v>
      </c>
      <c r="O117" s="48">
        <f t="shared" si="13"/>
        <v>0</v>
      </c>
      <c r="P117" s="59" t="str">
        <f t="shared" si="14"/>
        <v/>
      </c>
      <c r="Q117" s="60" t="str">
        <f t="shared" si="15"/>
        <v/>
      </c>
      <c r="R117" s="61">
        <f t="shared" si="16"/>
        <v>108</v>
      </c>
      <c r="S117" s="60">
        <f t="shared" si="17"/>
        <v>4.6464790281908908</v>
      </c>
    </row>
    <row r="118" spans="1:19">
      <c r="A118" s="57"/>
      <c r="B118" s="57"/>
      <c r="J118" s="35">
        <v>109</v>
      </c>
      <c r="K118" s="46"/>
      <c r="L118" s="43">
        <f t="shared" si="10"/>
        <v>4.6863793173346346</v>
      </c>
      <c r="M118" s="44">
        <f t="shared" si="12"/>
        <v>3.9777670664402992E-2</v>
      </c>
      <c r="N118" s="47">
        <f t="shared" si="11"/>
        <v>1.7239829821063495</v>
      </c>
      <c r="O118" s="48">
        <f t="shared" si="13"/>
        <v>0</v>
      </c>
      <c r="P118" s="59" t="str">
        <f t="shared" si="14"/>
        <v/>
      </c>
      <c r="Q118" s="60" t="str">
        <f t="shared" si="15"/>
        <v/>
      </c>
      <c r="R118" s="61">
        <f t="shared" si="16"/>
        <v>109</v>
      </c>
      <c r="S118" s="60">
        <f t="shared" si="17"/>
        <v>4.6863793173346346</v>
      </c>
    </row>
    <row r="119" spans="1:19">
      <c r="A119" s="57"/>
      <c r="B119" s="57"/>
      <c r="J119" s="35">
        <v>110</v>
      </c>
      <c r="K119" s="46"/>
      <c r="L119" s="43">
        <f t="shared" si="10"/>
        <v>4.7260351208539886</v>
      </c>
      <c r="M119" s="44">
        <f t="shared" si="12"/>
        <v>3.9534309739581955E-2</v>
      </c>
      <c r="N119" s="47">
        <f t="shared" si="11"/>
        <v>1.7141350697609301</v>
      </c>
      <c r="O119" s="48">
        <f t="shared" si="13"/>
        <v>0</v>
      </c>
      <c r="P119" s="59" t="str">
        <f t="shared" si="14"/>
        <v/>
      </c>
      <c r="Q119" s="60" t="str">
        <f t="shared" si="15"/>
        <v/>
      </c>
      <c r="R119" s="61">
        <f t="shared" si="16"/>
        <v>110</v>
      </c>
      <c r="S119" s="60">
        <f t="shared" si="17"/>
        <v>4.7260351208539886</v>
      </c>
    </row>
    <row r="120" spans="1:19">
      <c r="A120" s="57"/>
      <c r="B120" s="57"/>
      <c r="J120" s="35">
        <v>111</v>
      </c>
      <c r="K120" s="46"/>
      <c r="L120" s="43">
        <f t="shared" si="10"/>
        <v>4.7654486789828008</v>
      </c>
      <c r="M120" s="44">
        <f t="shared" si="12"/>
        <v>3.9293175335700085E-2</v>
      </c>
      <c r="N120" s="47">
        <f t="shared" si="11"/>
        <v>1.7043714391643867</v>
      </c>
      <c r="O120" s="48">
        <f t="shared" si="13"/>
        <v>0</v>
      </c>
      <c r="P120" s="59" t="str">
        <f t="shared" si="14"/>
        <v/>
      </c>
      <c r="Q120" s="60" t="str">
        <f t="shared" si="15"/>
        <v/>
      </c>
      <c r="R120" s="61">
        <f t="shared" si="16"/>
        <v>111</v>
      </c>
      <c r="S120" s="60">
        <f t="shared" si="17"/>
        <v>4.7654486789828008</v>
      </c>
    </row>
    <row r="121" spans="1:19">
      <c r="A121" s="57"/>
      <c r="B121" s="57"/>
      <c r="J121" s="35">
        <v>112</v>
      </c>
      <c r="K121" s="46"/>
      <c r="L121" s="43">
        <f t="shared" si="10"/>
        <v>4.8046222046684317</v>
      </c>
      <c r="M121" s="44">
        <f t="shared" si="12"/>
        <v>3.905424037462684E-2</v>
      </c>
      <c r="N121" s="47">
        <f t="shared" si="11"/>
        <v>1.694691129717449</v>
      </c>
      <c r="O121" s="48">
        <f t="shared" si="13"/>
        <v>0</v>
      </c>
      <c r="P121" s="59" t="str">
        <f t="shared" si="14"/>
        <v/>
      </c>
      <c r="Q121" s="60" t="str">
        <f t="shared" si="15"/>
        <v/>
      </c>
      <c r="R121" s="61">
        <f t="shared" si="16"/>
        <v>112</v>
      </c>
      <c r="S121" s="60">
        <f t="shared" si="17"/>
        <v>4.8046222046684317</v>
      </c>
    </row>
    <row r="122" spans="1:19">
      <c r="A122" s="57"/>
      <c r="B122" s="57"/>
      <c r="J122" s="35">
        <v>113</v>
      </c>
      <c r="K122" s="46"/>
      <c r="L122" s="43">
        <f t="shared" si="10"/>
        <v>4.8435578839859348</v>
      </c>
      <c r="M122" s="44">
        <f t="shared" si="12"/>
        <v>3.8817478188626443E-2</v>
      </c>
      <c r="N122" s="47">
        <f t="shared" si="11"/>
        <v>1.6850931944897507</v>
      </c>
      <c r="O122" s="48">
        <f t="shared" si="13"/>
        <v>0</v>
      </c>
      <c r="P122" s="59" t="str">
        <f t="shared" si="14"/>
        <v/>
      </c>
      <c r="Q122" s="60" t="str">
        <f t="shared" si="15"/>
        <v/>
      </c>
      <c r="R122" s="61">
        <f t="shared" si="16"/>
        <v>113</v>
      </c>
      <c r="S122" s="60">
        <f t="shared" si="17"/>
        <v>4.8435578839859348</v>
      </c>
    </row>
    <row r="123" spans="1:19">
      <c r="A123" s="57"/>
      <c r="B123" s="57"/>
      <c r="J123" s="35">
        <v>114</v>
      </c>
      <c r="K123" s="46"/>
      <c r="L123" s="43">
        <f t="shared" si="10"/>
        <v>4.8822578765447178</v>
      </c>
      <c r="M123" s="44">
        <f t="shared" si="12"/>
        <v>3.8582862512916587E-2</v>
      </c>
      <c r="N123" s="47">
        <f t="shared" si="11"/>
        <v>1.6755766999867294</v>
      </c>
      <c r="O123" s="48">
        <f t="shared" si="13"/>
        <v>0</v>
      </c>
      <c r="P123" s="59" t="str">
        <f t="shared" si="14"/>
        <v/>
      </c>
      <c r="Q123" s="60" t="str">
        <f t="shared" si="15"/>
        <v/>
      </c>
      <c r="R123" s="61">
        <f t="shared" si="16"/>
        <v>114</v>
      </c>
      <c r="S123" s="60">
        <f t="shared" si="17"/>
        <v>4.8822578765447178</v>
      </c>
    </row>
    <row r="124" spans="1:19">
      <c r="A124" s="57"/>
      <c r="B124" s="57"/>
      <c r="J124" s="35">
        <v>115</v>
      </c>
      <c r="K124" s="46"/>
      <c r="L124" s="43">
        <f t="shared" si="10"/>
        <v>4.9207243158878429</v>
      </c>
      <c r="M124" s="44">
        <f t="shared" si="12"/>
        <v>3.8350367478383926E-2</v>
      </c>
      <c r="N124" s="47">
        <f t="shared" si="11"/>
        <v>1.6661407259211387</v>
      </c>
      <c r="O124" s="48">
        <f t="shared" si="13"/>
        <v>0</v>
      </c>
      <c r="P124" s="59" t="str">
        <f t="shared" si="14"/>
        <v/>
      </c>
      <c r="Q124" s="60" t="str">
        <f t="shared" si="15"/>
        <v/>
      </c>
      <c r="R124" s="61">
        <f t="shared" si="16"/>
        <v>115</v>
      </c>
      <c r="S124" s="60">
        <f t="shared" si="17"/>
        <v>4.9207243158878429</v>
      </c>
    </row>
    <row r="125" spans="1:19">
      <c r="A125" s="57"/>
      <c r="B125" s="57"/>
      <c r="J125" s="35">
        <v>116</v>
      </c>
      <c r="K125" s="46"/>
      <c r="L125" s="43">
        <f t="shared" si="10"/>
        <v>4.958959309884114</v>
      </c>
      <c r="M125" s="44">
        <f t="shared" si="12"/>
        <v>3.8119967604452992E-2</v>
      </c>
      <c r="N125" s="47">
        <f t="shared" si="11"/>
        <v>1.6567843649890914</v>
      </c>
      <c r="O125" s="48">
        <f t="shared" si="13"/>
        <v>0</v>
      </c>
      <c r="P125" s="59" t="str">
        <f t="shared" si="14"/>
        <v/>
      </c>
      <c r="Q125" s="60" t="str">
        <f t="shared" si="15"/>
        <v/>
      </c>
      <c r="R125" s="61">
        <f t="shared" si="16"/>
        <v>116</v>
      </c>
      <c r="S125" s="60">
        <f t="shared" si="17"/>
        <v>4.958959309884114</v>
      </c>
    </row>
    <row r="126" spans="1:19">
      <c r="A126" s="57"/>
      <c r="B126" s="57"/>
      <c r="J126" s="35">
        <v>117</v>
      </c>
      <c r="K126" s="46"/>
      <c r="L126" s="43">
        <f t="shared" si="10"/>
        <v>4.9969649411131138</v>
      </c>
      <c r="M126" s="44">
        <f t="shared" si="12"/>
        <v>3.7891637792104291E-2</v>
      </c>
      <c r="N126" s="47">
        <f t="shared" si="11"/>
        <v>1.6475067226505278</v>
      </c>
      <c r="O126" s="48">
        <f t="shared" si="13"/>
        <v>0</v>
      </c>
      <c r="P126" s="59" t="str">
        <f t="shared" si="14"/>
        <v/>
      </c>
      <c r="Q126" s="60" t="str">
        <f t="shared" si="15"/>
        <v/>
      </c>
      <c r="R126" s="61">
        <f t="shared" si="16"/>
        <v>117</v>
      </c>
      <c r="S126" s="60">
        <f t="shared" si="17"/>
        <v>4.9969649411131138</v>
      </c>
    </row>
    <row r="127" spans="1:19">
      <c r="A127" s="57"/>
      <c r="B127" s="57"/>
      <c r="J127" s="35">
        <v>118</v>
      </c>
      <c r="K127" s="46"/>
      <c r="L127" s="43">
        <f t="shared" si="10"/>
        <v>5.0347432672433277</v>
      </c>
      <c r="M127" s="44">
        <f t="shared" si="12"/>
        <v>3.766535331703863E-2</v>
      </c>
      <c r="N127" s="47">
        <f t="shared" si="11"/>
        <v>1.6383069169140168</v>
      </c>
      <c r="O127" s="48">
        <f t="shared" si="13"/>
        <v>0</v>
      </c>
      <c r="P127" s="59" t="str">
        <f t="shared" si="14"/>
        <v/>
      </c>
      <c r="Q127" s="60" t="str">
        <f t="shared" si="15"/>
        <v/>
      </c>
      <c r="R127" s="61">
        <f t="shared" si="16"/>
        <v>118</v>
      </c>
      <c r="S127" s="60">
        <f t="shared" si="17"/>
        <v>5.0347432672433277</v>
      </c>
    </row>
    <row r="128" spans="1:19">
      <c r="A128" s="57"/>
      <c r="B128" s="57"/>
      <c r="J128" s="35">
        <v>119</v>
      </c>
      <c r="K128" s="46"/>
      <c r="L128" s="43">
        <f t="shared" si="10"/>
        <v>5.0722963214035124</v>
      </c>
      <c r="M128" s="44">
        <f t="shared" si="12"/>
        <v>3.7441089822983713E-2</v>
      </c>
      <c r="N128" s="47">
        <f t="shared" si="11"/>
        <v>1.6291840781257658</v>
      </c>
      <c r="O128" s="48">
        <f t="shared" si="13"/>
        <v>0</v>
      </c>
      <c r="P128" s="59" t="str">
        <f t="shared" si="14"/>
        <v/>
      </c>
      <c r="Q128" s="60" t="str">
        <f t="shared" si="15"/>
        <v/>
      </c>
      <c r="R128" s="61">
        <f t="shared" si="16"/>
        <v>119</v>
      </c>
      <c r="S128" s="60">
        <f t="shared" si="17"/>
        <v>5.0722963214035124</v>
      </c>
    </row>
    <row r="129" spans="1:19">
      <c r="A129" s="57"/>
      <c r="B129" s="57"/>
      <c r="J129" s="35">
        <v>120</v>
      </c>
      <c r="K129" s="46"/>
      <c r="L129" s="43">
        <f t="shared" si="10"/>
        <v>5.1096261125474207</v>
      </c>
      <c r="M129" s="44">
        <f t="shared" si="12"/>
        <v>3.7218823315139829E-2</v>
      </c>
      <c r="N129" s="47">
        <f t="shared" si="11"/>
        <v>1.6201373487627899</v>
      </c>
      <c r="O129" s="48">
        <f t="shared" si="13"/>
        <v>0</v>
      </c>
      <c r="P129" s="59" t="str">
        <f t="shared" si="14"/>
        <v/>
      </c>
      <c r="Q129" s="60" t="str">
        <f t="shared" si="15"/>
        <v/>
      </c>
      <c r="R129" s="61">
        <f t="shared" si="16"/>
        <v>120</v>
      </c>
      <c r="S129" s="60">
        <f t="shared" si="17"/>
        <v>5.1096261125474207</v>
      </c>
    </row>
    <row r="130" spans="1:19">
      <c r="A130" s="57"/>
      <c r="B130" s="57"/>
      <c r="J130" s="35">
        <v>121</v>
      </c>
      <c r="K130" s="46"/>
      <c r="L130" s="43">
        <f t="shared" si="10"/>
        <v>5.1467346258120719</v>
      </c>
      <c r="M130" s="44">
        <f t="shared" si="12"/>
        <v>3.6998530153761429E-2</v>
      </c>
      <c r="N130" s="47">
        <f t="shared" si="11"/>
        <v>1.611165883230095</v>
      </c>
      <c r="O130" s="48">
        <f t="shared" si="13"/>
        <v>0</v>
      </c>
      <c r="P130" s="59" t="str">
        <f t="shared" si="14"/>
        <v/>
      </c>
      <c r="Q130" s="60" t="str">
        <f t="shared" si="15"/>
        <v/>
      </c>
      <c r="R130" s="61">
        <f t="shared" si="16"/>
        <v>121</v>
      </c>
      <c r="S130" s="60">
        <f t="shared" si="17"/>
        <v>5.1467346258120719</v>
      </c>
    </row>
    <row r="131" spans="1:19">
      <c r="A131" s="57"/>
      <c r="B131" s="57"/>
      <c r="J131" s="35">
        <v>122</v>
      </c>
      <c r="K131" s="46"/>
      <c r="L131" s="43">
        <f t="shared" si="10"/>
        <v>5.1836238228696336</v>
      </c>
      <c r="M131" s="44">
        <f t="shared" si="12"/>
        <v>3.678018704787113E-2</v>
      </c>
      <c r="N131" s="47">
        <f t="shared" si="11"/>
        <v>1.6022688476618363</v>
      </c>
      <c r="O131" s="48">
        <f t="shared" si="13"/>
        <v>0</v>
      </c>
      <c r="P131" s="59" t="str">
        <f t="shared" si="14"/>
        <v/>
      </c>
      <c r="Q131" s="60" t="str">
        <f t="shared" si="15"/>
        <v/>
      </c>
      <c r="R131" s="61">
        <f t="shared" si="16"/>
        <v>122</v>
      </c>
      <c r="S131" s="60">
        <f t="shared" si="17"/>
        <v>5.1836238228696336</v>
      </c>
    </row>
    <row r="132" spans="1:19">
      <c r="A132" s="57"/>
      <c r="B132" s="57"/>
      <c r="J132" s="35">
        <v>123</v>
      </c>
      <c r="K132" s="46"/>
      <c r="L132" s="43">
        <f t="shared" si="10"/>
        <v>5.2202956422731148</v>
      </c>
      <c r="M132" s="44">
        <f t="shared" si="12"/>
        <v>3.6563771049103237E-2</v>
      </c>
      <c r="N132" s="47">
        <f t="shared" si="11"/>
        <v>1.593445419726323</v>
      </c>
      <c r="O132" s="48">
        <f t="shared" si="13"/>
        <v>0</v>
      </c>
      <c r="P132" s="59" t="str">
        <f t="shared" si="14"/>
        <v/>
      </c>
      <c r="Q132" s="60" t="str">
        <f t="shared" si="15"/>
        <v/>
      </c>
      <c r="R132" s="61">
        <f t="shared" si="16"/>
        <v>123</v>
      </c>
      <c r="S132" s="60">
        <f t="shared" si="17"/>
        <v>5.2202956422731148</v>
      </c>
    </row>
    <row r="133" spans="1:19">
      <c r="A133" s="57"/>
      <c r="B133" s="57"/>
      <c r="J133" s="35">
        <v>124</v>
      </c>
      <c r="K133" s="46"/>
      <c r="L133" s="43">
        <f t="shared" si="10"/>
        <v>5.2567519997959451</v>
      </c>
      <c r="M133" s="44">
        <f t="shared" si="12"/>
        <v>3.6349259545673744E-2</v>
      </c>
      <c r="N133" s="47">
        <f t="shared" si="11"/>
        <v>1.5846947884348017</v>
      </c>
      <c r="O133" s="48">
        <f t="shared" si="13"/>
        <v>0</v>
      </c>
      <c r="P133" s="59" t="str">
        <f t="shared" si="14"/>
        <v/>
      </c>
      <c r="Q133" s="60" t="str">
        <f t="shared" si="15"/>
        <v/>
      </c>
      <c r="R133" s="61">
        <f t="shared" si="16"/>
        <v>124</v>
      </c>
      <c r="S133" s="60">
        <f t="shared" si="17"/>
        <v>5.2567519997959451</v>
      </c>
    </row>
    <row r="134" spans="1:19">
      <c r="A134" s="57"/>
      <c r="B134" s="57"/>
      <c r="J134" s="35">
        <v>125</v>
      </c>
      <c r="K134" s="46"/>
      <c r="L134" s="43">
        <f t="shared" si="10"/>
        <v>5.2929947887655953</v>
      </c>
      <c r="M134" s="44">
        <f t="shared" si="12"/>
        <v>3.6136630256473651E-2</v>
      </c>
      <c r="N134" s="47">
        <f t="shared" si="11"/>
        <v>1.5760161539539359</v>
      </c>
      <c r="O134" s="48">
        <f t="shared" si="13"/>
        <v>0</v>
      </c>
      <c r="P134" s="59" t="str">
        <f t="shared" si="14"/>
        <v/>
      </c>
      <c r="Q134" s="60" t="str">
        <f t="shared" si="15"/>
        <v/>
      </c>
      <c r="R134" s="61">
        <f t="shared" si="16"/>
        <v>125</v>
      </c>
      <c r="S134" s="60">
        <f t="shared" si="17"/>
        <v>5.2929947887655953</v>
      </c>
    </row>
    <row r="135" spans="1:19">
      <c r="A135" s="57"/>
      <c r="B135" s="57"/>
      <c r="J135" s="35">
        <v>126</v>
      </c>
      <c r="K135" s="46"/>
      <c r="L135" s="43">
        <f t="shared" si="10"/>
        <v>5.3290258803913479</v>
      </c>
      <c r="M135" s="44">
        <f t="shared" si="12"/>
        <v>3.5925861225282983E-2</v>
      </c>
      <c r="N135" s="47">
        <f t="shared" si="11"/>
        <v>1.5674087274219133</v>
      </c>
      <c r="O135" s="48">
        <f t="shared" si="13"/>
        <v>0</v>
      </c>
      <c r="P135" s="59" t="str">
        <f t="shared" si="14"/>
        <v/>
      </c>
      <c r="Q135" s="60" t="str">
        <f t="shared" si="15"/>
        <v/>
      </c>
      <c r="R135" s="61">
        <f t="shared" si="16"/>
        <v>126</v>
      </c>
      <c r="S135" s="60">
        <f t="shared" si="17"/>
        <v>5.3290258803913479</v>
      </c>
    </row>
    <row r="136" spans="1:19">
      <c r="A136" s="57"/>
      <c r="B136" s="57"/>
      <c r="J136" s="35">
        <v>127</v>
      </c>
      <c r="K136" s="46"/>
      <c r="L136" s="43">
        <f t="shared" si="10"/>
        <v>5.3648471240863476</v>
      </c>
      <c r="M136" s="44">
        <f t="shared" si="12"/>
        <v>3.5716930815102542E-2</v>
      </c>
      <c r="N136" s="47">
        <f t="shared" si="11"/>
        <v>1.5588717307680442</v>
      </c>
      <c r="O136" s="48">
        <f t="shared" si="13"/>
        <v>0</v>
      </c>
      <c r="P136" s="59" t="str">
        <f t="shared" si="14"/>
        <v/>
      </c>
      <c r="Q136" s="60" t="str">
        <f t="shared" si="15"/>
        <v/>
      </c>
      <c r="R136" s="61">
        <f t="shared" si="16"/>
        <v>127</v>
      </c>
      <c r="S136" s="60">
        <f t="shared" si="17"/>
        <v>5.3648471240863476</v>
      </c>
    </row>
    <row r="137" spans="1:19">
      <c r="A137" s="57"/>
      <c r="B137" s="57"/>
      <c r="J137" s="35">
        <v>128</v>
      </c>
      <c r="K137" s="46"/>
      <c r="L137" s="43">
        <f t="shared" ref="L137:L200" si="18">(($F$40*J137*$F$39)/($F$40*J137+$F$39))-$F$41</f>
        <v>5.4004603477840227</v>
      </c>
      <c r="M137" s="44">
        <f t="shared" si="12"/>
        <v>3.5509817702600623E-2</v>
      </c>
      <c r="N137" s="47">
        <f t="shared" ref="N137:N200" si="19">(L187-L137)</f>
        <v>1.550404396535872</v>
      </c>
      <c r="O137" s="48">
        <f t="shared" si="13"/>
        <v>0</v>
      </c>
      <c r="P137" s="59" t="str">
        <f t="shared" si="14"/>
        <v/>
      </c>
      <c r="Q137" s="60" t="str">
        <f t="shared" si="15"/>
        <v/>
      </c>
      <c r="R137" s="61">
        <f t="shared" si="16"/>
        <v>128</v>
      </c>
      <c r="S137" s="60">
        <f t="shared" si="17"/>
        <v>5.4004603477840227</v>
      </c>
    </row>
    <row r="138" spans="1:19">
      <c r="A138" s="57"/>
      <c r="B138" s="57"/>
      <c r="J138" s="35">
        <v>129</v>
      </c>
      <c r="K138" s="46"/>
      <c r="L138" s="43">
        <f t="shared" si="18"/>
        <v>5.4358673582490402</v>
      </c>
      <c r="M138" s="44">
        <f t="shared" ref="M138:M201" si="20">($F$40*($F$39^2))/(($F$40*J138+$F$39)^2)</f>
        <v>3.5304500872672256E-2</v>
      </c>
      <c r="N138" s="47">
        <f t="shared" si="19"/>
        <v>1.5420059677096081</v>
      </c>
      <c r="O138" s="48">
        <f t="shared" ref="O138:O201" si="21">IF(N138&lt;=$B$48,1+O137,0)</f>
        <v>0</v>
      </c>
      <c r="P138" s="59" t="str">
        <f t="shared" ref="P138:P201" si="22">IF(J138&lt;=$F$43,J138,"")</f>
        <v/>
      </c>
      <c r="Q138" s="60" t="str">
        <f t="shared" ref="Q138:Q201" si="23">IF(J138&lt;=$F$43,L138,"")</f>
        <v/>
      </c>
      <c r="R138" s="61">
        <f t="shared" ref="R138:R201" si="24">IF(AND(J138&gt;=$F$43,J138&lt;=200),J138,"")</f>
        <v>129</v>
      </c>
      <c r="S138" s="60">
        <f t="shared" ref="S138:S201" si="25">IF(AND(J138&gt;=$F$43,J138&lt;=200),L138,"")</f>
        <v>5.4358673582490402</v>
      </c>
    </row>
    <row r="139" spans="1:19">
      <c r="A139" s="57"/>
      <c r="B139" s="57"/>
      <c r="J139" s="35">
        <v>130</v>
      </c>
      <c r="K139" s="46"/>
      <c r="L139" s="43">
        <f t="shared" si="18"/>
        <v>5.4710699413828481</v>
      </c>
      <c r="M139" s="44">
        <f t="shared" si="20"/>
        <v>3.5100959613108142E-2</v>
      </c>
      <c r="N139" s="47">
        <f t="shared" si="19"/>
        <v>1.5336756975439094</v>
      </c>
      <c r="O139" s="48">
        <f t="shared" si="21"/>
        <v>0</v>
      </c>
      <c r="P139" s="59" t="str">
        <f t="shared" si="22"/>
        <v/>
      </c>
      <c r="Q139" s="60" t="str">
        <f t="shared" si="23"/>
        <v/>
      </c>
      <c r="R139" s="61">
        <f t="shared" si="24"/>
        <v>130</v>
      </c>
      <c r="S139" s="60">
        <f t="shared" si="25"/>
        <v>5.4710699413828481</v>
      </c>
    </row>
    <row r="140" spans="1:19">
      <c r="A140" s="57"/>
      <c r="B140" s="57"/>
      <c r="J140" s="35">
        <v>131</v>
      </c>
      <c r="K140" s="46"/>
      <c r="L140" s="43">
        <f t="shared" si="18"/>
        <v>5.5060698625239484</v>
      </c>
      <c r="M140" s="44">
        <f t="shared" si="20"/>
        <v>3.4899173509370801E-2</v>
      </c>
      <c r="N140" s="47">
        <f t="shared" si="19"/>
        <v>1.5254128493968846</v>
      </c>
      <c r="O140" s="48">
        <f t="shared" si="21"/>
        <v>0</v>
      </c>
      <c r="P140" s="59" t="str">
        <f t="shared" si="22"/>
        <v/>
      </c>
      <c r="Q140" s="60" t="str">
        <f t="shared" si="23"/>
        <v/>
      </c>
      <c r="R140" s="61">
        <f t="shared" si="24"/>
        <v>131</v>
      </c>
      <c r="S140" s="60">
        <f t="shared" si="25"/>
        <v>5.5060698625239484</v>
      </c>
    </row>
    <row r="141" spans="1:19">
      <c r="A141" s="57"/>
      <c r="B141" s="57"/>
      <c r="J141" s="35">
        <v>132</v>
      </c>
      <c r="K141" s="46"/>
      <c r="L141" s="43">
        <f t="shared" si="18"/>
        <v>5.5408688667430086</v>
      </c>
      <c r="M141" s="44">
        <f t="shared" si="20"/>
        <v>3.4699122439475677E-2</v>
      </c>
      <c r="N141" s="47">
        <f t="shared" si="19"/>
        <v>1.5172166965662424</v>
      </c>
      <c r="O141" s="48">
        <f t="shared" si="21"/>
        <v>0</v>
      </c>
      <c r="P141" s="59" t="str">
        <f t="shared" si="22"/>
        <v/>
      </c>
      <c r="Q141" s="60" t="str">
        <f t="shared" si="23"/>
        <v/>
      </c>
      <c r="R141" s="61">
        <f t="shared" si="24"/>
        <v>132</v>
      </c>
      <c r="S141" s="60">
        <f t="shared" si="25"/>
        <v>5.5408688667430086</v>
      </c>
    </row>
    <row r="142" spans="1:19">
      <c r="A142" s="57"/>
      <c r="B142" s="57"/>
      <c r="J142" s="35">
        <v>133</v>
      </c>
      <c r="K142" s="46"/>
      <c r="L142" s="43">
        <f t="shared" si="18"/>
        <v>5.5754686791328911</v>
      </c>
      <c r="M142" s="44">
        <f t="shared" si="20"/>
        <v>3.4500786568974519E-2</v>
      </c>
      <c r="N142" s="47">
        <f t="shared" si="19"/>
        <v>1.5090865221285705</v>
      </c>
      <c r="O142" s="48">
        <f t="shared" si="21"/>
        <v>0</v>
      </c>
      <c r="P142" s="59" t="str">
        <f t="shared" si="22"/>
        <v/>
      </c>
      <c r="Q142" s="60" t="str">
        <f t="shared" si="23"/>
        <v/>
      </c>
      <c r="R142" s="61">
        <f t="shared" si="24"/>
        <v>133</v>
      </c>
      <c r="S142" s="60">
        <f t="shared" si="25"/>
        <v>5.5754686791328911</v>
      </c>
    </row>
    <row r="143" spans="1:19">
      <c r="A143" s="57"/>
      <c r="B143" s="57"/>
      <c r="J143" s="35">
        <v>134</v>
      </c>
      <c r="K143" s="46"/>
      <c r="L143" s="43">
        <f t="shared" si="18"/>
        <v>5.6098710050937255</v>
      </c>
      <c r="M143" s="44">
        <f t="shared" si="20"/>
        <v>3.4304146346038858E-2</v>
      </c>
      <c r="N143" s="47">
        <f t="shared" si="19"/>
        <v>1.5010216187816123</v>
      </c>
      <c r="O143" s="48">
        <f t="shared" si="21"/>
        <v>0</v>
      </c>
      <c r="P143" s="59" t="str">
        <f t="shared" si="22"/>
        <v/>
      </c>
      <c r="Q143" s="60" t="str">
        <f t="shared" si="23"/>
        <v/>
      </c>
      <c r="R143" s="61">
        <f t="shared" si="24"/>
        <v>134</v>
      </c>
      <c r="S143" s="60">
        <f t="shared" si="25"/>
        <v>5.6098710050937255</v>
      </c>
    </row>
    <row r="144" spans="1:19">
      <c r="A144" s="57"/>
      <c r="B144" s="57"/>
      <c r="J144" s="35">
        <v>135</v>
      </c>
      <c r="K144" s="46"/>
      <c r="L144" s="43">
        <f t="shared" si="18"/>
        <v>5.6440775306131137</v>
      </c>
      <c r="M144" s="44">
        <f t="shared" si="20"/>
        <v>3.4109182496641396E-2</v>
      </c>
      <c r="N144" s="47">
        <f t="shared" si="19"/>
        <v>1.4930212886895147</v>
      </c>
      <c r="O144" s="48">
        <f t="shared" si="21"/>
        <v>0</v>
      </c>
      <c r="P144" s="59" t="str">
        <f t="shared" si="22"/>
        <v/>
      </c>
      <c r="Q144" s="60" t="str">
        <f t="shared" si="23"/>
        <v/>
      </c>
      <c r="R144" s="61">
        <f t="shared" si="24"/>
        <v>135</v>
      </c>
      <c r="S144" s="60">
        <f t="shared" si="25"/>
        <v>5.6440775306131137</v>
      </c>
    </row>
    <row r="145" spans="1:19">
      <c r="A145" s="57"/>
      <c r="B145" s="57"/>
      <c r="J145" s="35">
        <v>136</v>
      </c>
      <c r="K145" s="46"/>
      <c r="L145" s="43">
        <f t="shared" si="18"/>
        <v>5.678089922541556</v>
      </c>
      <c r="M145" s="44">
        <f t="shared" si="20"/>
        <v>3.3915876019832751E-2</v>
      </c>
      <c r="N145" s="47">
        <f t="shared" si="19"/>
        <v>1.4850848433309958</v>
      </c>
      <c r="O145" s="48">
        <f t="shared" si="21"/>
        <v>0</v>
      </c>
      <c r="P145" s="59" t="str">
        <f t="shared" si="22"/>
        <v/>
      </c>
      <c r="Q145" s="60" t="str">
        <f t="shared" si="23"/>
        <v/>
      </c>
      <c r="R145" s="61">
        <f t="shared" si="24"/>
        <v>136</v>
      </c>
      <c r="S145" s="60">
        <f t="shared" si="25"/>
        <v>5.678089922541556</v>
      </c>
    </row>
    <row r="146" spans="1:19">
      <c r="A146" s="57"/>
      <c r="B146" s="57"/>
      <c r="J146" s="35">
        <v>137</v>
      </c>
      <c r="K146" s="46"/>
      <c r="L146" s="43">
        <f t="shared" si="18"/>
        <v>5.7119098288632095</v>
      </c>
      <c r="M146" s="44">
        <f t="shared" si="20"/>
        <v>3.3724208183111878E-2</v>
      </c>
      <c r="N146" s="47">
        <f t="shared" si="19"/>
        <v>1.477211603350324</v>
      </c>
      <c r="O146" s="48">
        <f t="shared" si="21"/>
        <v>0</v>
      </c>
      <c r="P146" s="59" t="str">
        <f t="shared" si="22"/>
        <v/>
      </c>
      <c r="Q146" s="60" t="str">
        <f t="shared" si="23"/>
        <v/>
      </c>
      <c r="R146" s="61">
        <f t="shared" si="24"/>
        <v>137</v>
      </c>
      <c r="S146" s="60">
        <f t="shared" si="25"/>
        <v>5.7119098288632095</v>
      </c>
    </row>
    <row r="147" spans="1:19">
      <c r="A147" s="57"/>
      <c r="B147" s="57"/>
      <c r="J147" s="35">
        <v>138</v>
      </c>
      <c r="K147" s="46"/>
      <c r="L147" s="43">
        <f t="shared" si="18"/>
        <v>5.7455388789620629</v>
      </c>
      <c r="M147" s="44">
        <f t="shared" si="20"/>
        <v>3.3534160517887615E-2</v>
      </c>
      <c r="N147" s="47">
        <f t="shared" si="19"/>
        <v>1.4694008984110969</v>
      </c>
      <c r="O147" s="48">
        <f t="shared" si="21"/>
        <v>0</v>
      </c>
      <c r="P147" s="59" t="str">
        <f t="shared" si="22"/>
        <v/>
      </c>
      <c r="Q147" s="60" t="str">
        <f t="shared" si="23"/>
        <v/>
      </c>
      <c r="R147" s="61">
        <f t="shared" si="24"/>
        <v>138</v>
      </c>
      <c r="S147" s="60">
        <f t="shared" si="25"/>
        <v>5.7455388789620629</v>
      </c>
    </row>
    <row r="148" spans="1:19">
      <c r="A148" s="57"/>
      <c r="B148" s="57"/>
      <c r="J148" s="35">
        <v>139</v>
      </c>
      <c r="K148" s="46"/>
      <c r="L148" s="43">
        <f t="shared" si="18"/>
        <v>5.7789786838836061</v>
      </c>
      <c r="M148" s="44">
        <f t="shared" si="20"/>
        <v>3.3345714815029549E-2</v>
      </c>
      <c r="N148" s="47">
        <f t="shared" si="19"/>
        <v>1.4616520670527153</v>
      </c>
      <c r="O148" s="48">
        <f t="shared" si="21"/>
        <v>0</v>
      </c>
      <c r="P148" s="59" t="str">
        <f t="shared" si="22"/>
        <v/>
      </c>
      <c r="Q148" s="60" t="str">
        <f t="shared" si="23"/>
        <v/>
      </c>
      <c r="R148" s="61">
        <f t="shared" si="24"/>
        <v>139</v>
      </c>
      <c r="S148" s="60">
        <f t="shared" si="25"/>
        <v>5.7789786838836061</v>
      </c>
    </row>
    <row r="149" spans="1:19">
      <c r="A149" s="57"/>
      <c r="B149" s="57"/>
      <c r="J149" s="35">
        <v>140</v>
      </c>
      <c r="K149" s="46"/>
      <c r="L149" s="43">
        <f t="shared" si="18"/>
        <v>5.8122308365921134</v>
      </c>
      <c r="M149" s="44">
        <f t="shared" si="20"/>
        <v>3.3158853120506218E-2</v>
      </c>
      <c r="N149" s="47">
        <f t="shared" si="19"/>
        <v>1.4539644565495404</v>
      </c>
      <c r="O149" s="48">
        <f t="shared" si="21"/>
        <v>0</v>
      </c>
      <c r="P149" s="59" t="str">
        <f t="shared" si="22"/>
        <v/>
      </c>
      <c r="Q149" s="60" t="str">
        <f t="shared" si="23"/>
        <v/>
      </c>
      <c r="R149" s="61">
        <f t="shared" si="24"/>
        <v>140</v>
      </c>
      <c r="S149" s="60">
        <f t="shared" si="25"/>
        <v>5.8122308365921134</v>
      </c>
    </row>
    <row r="150" spans="1:19">
      <c r="A150" s="57"/>
      <c r="B150" s="57"/>
      <c r="J150" s="35">
        <v>141</v>
      </c>
      <c r="K150" s="46"/>
      <c r="L150" s="43">
        <f t="shared" si="18"/>
        <v>5.8452969122235867</v>
      </c>
      <c r="M150" s="44">
        <f t="shared" si="20"/>
        <v>3.2973557731108508E-2</v>
      </c>
      <c r="N150" s="47">
        <f t="shared" si="19"/>
        <v>1.4463374227726407</v>
      </c>
      <c r="O150" s="48">
        <f t="shared" si="21"/>
        <v>0</v>
      </c>
      <c r="P150" s="59" t="str">
        <f t="shared" si="22"/>
        <v/>
      </c>
      <c r="Q150" s="60" t="str">
        <f t="shared" si="23"/>
        <v/>
      </c>
      <c r="R150" s="61">
        <f t="shared" si="24"/>
        <v>141</v>
      </c>
      <c r="S150" s="60">
        <f t="shared" si="25"/>
        <v>5.8452969122235867</v>
      </c>
    </row>
    <row r="151" spans="1:19">
      <c r="A151" s="57"/>
      <c r="B151" s="57"/>
      <c r="J151" s="35">
        <v>142</v>
      </c>
      <c r="K151" s="46"/>
      <c r="L151" s="43">
        <f t="shared" si="18"/>
        <v>5.8781784683344833</v>
      </c>
      <c r="M151" s="44">
        <f t="shared" si="20"/>
        <v>3.2789811190256479E-2</v>
      </c>
      <c r="N151" s="47">
        <f t="shared" si="19"/>
        <v>1.4387703300540942</v>
      </c>
      <c r="O151" s="48">
        <f t="shared" si="21"/>
        <v>0</v>
      </c>
      <c r="P151" s="59" t="str">
        <f t="shared" si="22"/>
        <v/>
      </c>
      <c r="Q151" s="60" t="str">
        <f t="shared" si="23"/>
        <v/>
      </c>
      <c r="R151" s="61">
        <f t="shared" si="24"/>
        <v>142</v>
      </c>
      <c r="S151" s="60">
        <f t="shared" si="25"/>
        <v>5.8781784683344833</v>
      </c>
    </row>
    <row r="152" spans="1:19">
      <c r="A152" s="57"/>
      <c r="B152" s="57"/>
      <c r="J152" s="35">
        <v>143</v>
      </c>
      <c r="K152" s="46"/>
      <c r="L152" s="43">
        <f t="shared" si="18"/>
        <v>5.910877045146278</v>
      </c>
      <c r="M152" s="44">
        <f t="shared" si="20"/>
        <v>3.2607596283887874E-2</v>
      </c>
      <c r="N152" s="47">
        <f t="shared" si="19"/>
        <v>1.4312625510537931</v>
      </c>
      <c r="O152" s="48">
        <f t="shared" si="21"/>
        <v>0</v>
      </c>
      <c r="P152" s="59" t="str">
        <f t="shared" si="22"/>
        <v/>
      </c>
      <c r="Q152" s="60" t="str">
        <f t="shared" si="23"/>
        <v/>
      </c>
      <c r="R152" s="61">
        <f t="shared" si="24"/>
        <v>143</v>
      </c>
      <c r="S152" s="60">
        <f t="shared" si="25"/>
        <v>5.910877045146278</v>
      </c>
    </row>
    <row r="153" spans="1:19">
      <c r="A153" s="57"/>
      <c r="B153" s="57"/>
      <c r="J153" s="35">
        <v>144</v>
      </c>
      <c r="K153" s="46"/>
      <c r="L153" s="43">
        <f t="shared" si="18"/>
        <v>5.9433941657859553</v>
      </c>
      <c r="M153" s="44">
        <f t="shared" si="20"/>
        <v>3.2426896036426171E-2</v>
      </c>
      <c r="N153" s="47">
        <f t="shared" si="19"/>
        <v>1.4238134666286753</v>
      </c>
      <c r="O153" s="48">
        <f t="shared" si="21"/>
        <v>0</v>
      </c>
      <c r="P153" s="59" t="str">
        <f t="shared" si="22"/>
        <v/>
      </c>
      <c r="Q153" s="60" t="str">
        <f t="shared" si="23"/>
        <v/>
      </c>
      <c r="R153" s="61">
        <f t="shared" si="24"/>
        <v>144</v>
      </c>
      <c r="S153" s="60">
        <f t="shared" si="25"/>
        <v>5.9433941657859553</v>
      </c>
    </row>
    <row r="154" spans="1:19">
      <c r="A154" s="57"/>
      <c r="B154" s="57"/>
      <c r="J154" s="35">
        <v>145</v>
      </c>
      <c r="K154" s="46"/>
      <c r="L154" s="43">
        <f t="shared" si="18"/>
        <v>5.9757313365225215</v>
      </c>
      <c r="M154" s="44">
        <f t="shared" si="20"/>
        <v>3.2247693706826841E-2</v>
      </c>
      <c r="N154" s="47">
        <f t="shared" si="19"/>
        <v>1.4164224657043603</v>
      </c>
      <c r="O154" s="48">
        <f t="shared" si="21"/>
        <v>0</v>
      </c>
      <c r="P154" s="59" t="str">
        <f t="shared" si="22"/>
        <v/>
      </c>
      <c r="Q154" s="60" t="str">
        <f t="shared" si="23"/>
        <v/>
      </c>
      <c r="R154" s="61">
        <f t="shared" si="24"/>
        <v>145</v>
      </c>
      <c r="S154" s="60">
        <f t="shared" si="25"/>
        <v>5.9757313365225215</v>
      </c>
    </row>
    <row r="155" spans="1:19">
      <c r="A155" s="57"/>
      <c r="B155" s="57"/>
      <c r="J155" s="35">
        <v>146</v>
      </c>
      <c r="K155" s="46"/>
      <c r="L155" s="43">
        <f t="shared" si="18"/>
        <v>6.00789004699958</v>
      </c>
      <c r="M155" s="44">
        <f t="shared" si="20"/>
        <v>3.206997278469962E-2</v>
      </c>
      <c r="N155" s="47">
        <f t="shared" si="19"/>
        <v>1.4090889451491275</v>
      </c>
      <c r="O155" s="48">
        <f t="shared" si="21"/>
        <v>0</v>
      </c>
      <c r="P155" s="59" t="str">
        <f t="shared" si="22"/>
        <v/>
      </c>
      <c r="Q155" s="60" t="str">
        <f t="shared" si="23"/>
        <v/>
      </c>
      <c r="R155" s="61">
        <f t="shared" si="24"/>
        <v>146</v>
      </c>
      <c r="S155" s="60">
        <f t="shared" si="25"/>
        <v>6.00789004699958</v>
      </c>
    </row>
    <row r="156" spans="1:19">
      <c r="A156" s="57"/>
      <c r="B156" s="57"/>
      <c r="J156" s="35">
        <v>147</v>
      </c>
      <c r="K156" s="46"/>
      <c r="L156" s="43">
        <f t="shared" si="18"/>
        <v>6.039871770464087</v>
      </c>
      <c r="M156" s="44">
        <f t="shared" si="20"/>
        <v>3.1893716986505623E-2</v>
      </c>
      <c r="N156" s="47">
        <f t="shared" si="19"/>
        <v>1.4018123096501798</v>
      </c>
      <c r="O156" s="48">
        <f t="shared" si="21"/>
        <v>0</v>
      </c>
      <c r="P156" s="59" t="str">
        <f t="shared" si="22"/>
        <v/>
      </c>
      <c r="Q156" s="60" t="str">
        <f t="shared" si="23"/>
        <v/>
      </c>
      <c r="R156" s="61">
        <f t="shared" si="24"/>
        <v>147</v>
      </c>
      <c r="S156" s="60">
        <f t="shared" si="25"/>
        <v>6.039871770464087</v>
      </c>
    </row>
    <row r="157" spans="1:19">
      <c r="A157" s="57"/>
      <c r="B157" s="57"/>
      <c r="J157" s="35">
        <v>148</v>
      </c>
      <c r="K157" s="46"/>
      <c r="L157" s="43">
        <f t="shared" si="18"/>
        <v>6.0716779639913234</v>
      </c>
      <c r="M157" s="44">
        <f t="shared" si="20"/>
        <v>3.1718910251827215E-2</v>
      </c>
      <c r="N157" s="47">
        <f t="shared" si="19"/>
        <v>1.3945919715921677</v>
      </c>
      <c r="O157" s="48">
        <f t="shared" si="21"/>
        <v>0</v>
      </c>
      <c r="P157" s="59" t="str">
        <f t="shared" si="22"/>
        <v/>
      </c>
      <c r="Q157" s="60" t="str">
        <f t="shared" si="23"/>
        <v/>
      </c>
      <c r="R157" s="61">
        <f t="shared" si="24"/>
        <v>148</v>
      </c>
      <c r="S157" s="60">
        <f t="shared" si="25"/>
        <v>6.0716779639913234</v>
      </c>
    </row>
    <row r="158" spans="1:19">
      <c r="A158" s="57"/>
      <c r="B158" s="57"/>
      <c r="J158" s="35">
        <v>149</v>
      </c>
      <c r="K158" s="46"/>
      <c r="L158" s="43">
        <f t="shared" si="18"/>
        <v>6.1033100687061967</v>
      </c>
      <c r="M158" s="44">
        <f t="shared" si="20"/>
        <v>3.1545536739709418E-2</v>
      </c>
      <c r="N158" s="47">
        <f t="shared" si="19"/>
        <v>1.3874273509378883</v>
      </c>
      <c r="O158" s="48">
        <f t="shared" si="21"/>
        <v>0</v>
      </c>
      <c r="P158" s="59" t="str">
        <f t="shared" si="22"/>
        <v/>
      </c>
      <c r="Q158" s="60" t="str">
        <f t="shared" si="23"/>
        <v/>
      </c>
      <c r="R158" s="61">
        <f t="shared" si="24"/>
        <v>149</v>
      </c>
      <c r="S158" s="60">
        <f t="shared" si="25"/>
        <v>6.1033100687061967</v>
      </c>
    </row>
    <row r="159" spans="1:19">
      <c r="A159" s="57"/>
      <c r="B159" s="57"/>
      <c r="J159" s="35">
        <v>150</v>
      </c>
      <c r="K159" s="46"/>
      <c r="L159" s="43">
        <f t="shared" si="18"/>
        <v>6.1347695100008766</v>
      </c>
      <c r="M159" s="44">
        <f t="shared" si="20"/>
        <v>3.1373580825070885E-2</v>
      </c>
      <c r="N159" s="47">
        <f t="shared" si="19"/>
        <v>1.380317875111178</v>
      </c>
      <c r="O159" s="48">
        <f t="shared" si="21"/>
        <v>0</v>
      </c>
      <c r="P159" s="59" t="str">
        <f t="shared" si="22"/>
        <v/>
      </c>
      <c r="Q159" s="60" t="str">
        <f t="shared" si="23"/>
        <v/>
      </c>
      <c r="R159" s="61">
        <f t="shared" si="24"/>
        <v>150</v>
      </c>
      <c r="S159" s="60">
        <f t="shared" si="25"/>
        <v>6.1347695100008766</v>
      </c>
    </row>
    <row r="160" spans="1:19">
      <c r="A160" s="57"/>
      <c r="B160" s="57"/>
      <c r="J160" s="35">
        <v>151</v>
      </c>
      <c r="K160" s="46"/>
      <c r="L160" s="43">
        <f t="shared" si="18"/>
        <v>6.1660576977489336</v>
      </c>
      <c r="M160" s="44">
        <f t="shared" si="20"/>
        <v>3.1203027095183449E-2</v>
      </c>
      <c r="N160" s="47">
        <f t="shared" si="19"/>
        <v>1.3732629788818596</v>
      </c>
      <c r="O160" s="48">
        <f t="shared" si="21"/>
        <v>0</v>
      </c>
      <c r="P160" s="59" t="str">
        <f t="shared" si="22"/>
        <v/>
      </c>
      <c r="Q160" s="60" t="str">
        <f t="shared" si="23"/>
        <v/>
      </c>
      <c r="R160" s="61">
        <f t="shared" si="24"/>
        <v>151</v>
      </c>
      <c r="S160" s="60">
        <f t="shared" si="25"/>
        <v>6.1660576977489336</v>
      </c>
    </row>
    <row r="161" spans="1:19">
      <c r="A161" s="57"/>
      <c r="B161" s="57"/>
      <c r="J161" s="35">
        <v>152</v>
      </c>
      <c r="K161" s="46"/>
      <c r="L161" s="43">
        <f t="shared" si="18"/>
        <v>6.1971760265159359</v>
      </c>
      <c r="M161" s="44">
        <f t="shared" si="20"/>
        <v>3.1033860346218196E-2</v>
      </c>
      <c r="N161" s="47">
        <f t="shared" si="19"/>
        <v>1.366262104252808</v>
      </c>
      <c r="O161" s="48">
        <f t="shared" si="21"/>
        <v>0</v>
      </c>
      <c r="P161" s="59" t="str">
        <f t="shared" si="22"/>
        <v/>
      </c>
      <c r="Q161" s="60" t="str">
        <f t="shared" si="23"/>
        <v/>
      </c>
      <c r="R161" s="61">
        <f t="shared" si="24"/>
        <v>152</v>
      </c>
      <c r="S161" s="60">
        <f t="shared" si="25"/>
        <v>6.1971760265159359</v>
      </c>
    </row>
    <row r="162" spans="1:19">
      <c r="A162" s="57"/>
      <c r="B162" s="57"/>
      <c r="J162" s="35">
        <v>153</v>
      </c>
      <c r="K162" s="46"/>
      <c r="L162" s="43">
        <f t="shared" si="18"/>
        <v>6.2281258757666587</v>
      </c>
      <c r="M162" s="44">
        <f t="shared" si="20"/>
        <v>3.0866065579857088E-2</v>
      </c>
      <c r="N162" s="47">
        <f t="shared" si="19"/>
        <v>1.3593147003490138</v>
      </c>
      <c r="O162" s="48">
        <f t="shared" si="21"/>
        <v>0</v>
      </c>
      <c r="P162" s="59" t="str">
        <f t="shared" si="22"/>
        <v/>
      </c>
      <c r="Q162" s="60" t="str">
        <f t="shared" si="23"/>
        <v/>
      </c>
      <c r="R162" s="61">
        <f t="shared" si="24"/>
        <v>153</v>
      </c>
      <c r="S162" s="60">
        <f t="shared" si="25"/>
        <v>6.2281258757666587</v>
      </c>
    </row>
    <row r="163" spans="1:19">
      <c r="A163" s="57"/>
      <c r="B163" s="57"/>
      <c r="J163" s="35">
        <v>154</v>
      </c>
      <c r="K163" s="46"/>
      <c r="L163" s="43">
        <f t="shared" si="18"/>
        <v>6.2589086100689313</v>
      </c>
      <c r="M163" s="44">
        <f t="shared" si="20"/>
        <v>3.069962799996849E-2</v>
      </c>
      <c r="N163" s="47">
        <f t="shared" si="19"/>
        <v>1.3524202233086324</v>
      </c>
      <c r="O163" s="48">
        <f t="shared" si="21"/>
        <v>0</v>
      </c>
      <c r="P163" s="59" t="str">
        <f t="shared" si="22"/>
        <v/>
      </c>
      <c r="Q163" s="60" t="str">
        <f t="shared" si="23"/>
        <v/>
      </c>
      <c r="R163" s="61">
        <f t="shared" si="24"/>
        <v>154</v>
      </c>
      <c r="S163" s="60">
        <f t="shared" si="25"/>
        <v>6.2589086100689313</v>
      </c>
    </row>
    <row r="164" spans="1:19">
      <c r="A164" s="57"/>
      <c r="B164" s="57"/>
      <c r="J164" s="35">
        <v>155</v>
      </c>
      <c r="K164" s="46"/>
      <c r="L164" s="43">
        <f t="shared" si="18"/>
        <v>6.2895255792941756</v>
      </c>
      <c r="M164" s="44">
        <f t="shared" si="20"/>
        <v>3.0534533009345173E-2</v>
      </c>
      <c r="N164" s="47">
        <f t="shared" si="19"/>
        <v>1.3455781361759733</v>
      </c>
      <c r="O164" s="48">
        <f t="shared" si="21"/>
        <v>0</v>
      </c>
      <c r="P164" s="59" t="str">
        <f t="shared" si="22"/>
        <v/>
      </c>
      <c r="Q164" s="60" t="str">
        <f t="shared" si="23"/>
        <v/>
      </c>
      <c r="R164" s="61">
        <f t="shared" si="24"/>
        <v>155</v>
      </c>
      <c r="S164" s="60">
        <f t="shared" si="25"/>
        <v>6.2895255792941756</v>
      </c>
    </row>
    <row r="165" spans="1:19">
      <c r="A165" s="57"/>
      <c r="B165" s="57"/>
      <c r="J165" s="35">
        <v>156</v>
      </c>
      <c r="K165" s="46"/>
      <c r="L165" s="43">
        <f t="shared" si="18"/>
        <v>6.319978118814741</v>
      </c>
      <c r="M165" s="44">
        <f t="shared" si="20"/>
        <v>3.0370766206503752E-2</v>
      </c>
      <c r="N165" s="47">
        <f t="shared" si="19"/>
        <v>1.3387879087963928</v>
      </c>
      <c r="O165" s="48">
        <f t="shared" si="21"/>
        <v>0</v>
      </c>
      <c r="P165" s="59" t="str">
        <f t="shared" si="22"/>
        <v/>
      </c>
      <c r="Q165" s="60" t="str">
        <f t="shared" si="23"/>
        <v/>
      </c>
      <c r="R165" s="61">
        <f t="shared" si="24"/>
        <v>156</v>
      </c>
      <c r="S165" s="60">
        <f t="shared" si="25"/>
        <v>6.319978118814741</v>
      </c>
    </row>
    <row r="166" spans="1:19">
      <c r="A166" s="57"/>
      <c r="B166" s="57"/>
      <c r="J166" s="35">
        <v>157</v>
      </c>
      <c r="K166" s="46"/>
      <c r="L166" s="43">
        <f t="shared" si="18"/>
        <v>6.3502675496980379</v>
      </c>
      <c r="M166" s="44">
        <f t="shared" si="20"/>
        <v>3.0208313382543799E-2</v>
      </c>
      <c r="N166" s="47">
        <f t="shared" si="19"/>
        <v>1.3320490177130608</v>
      </c>
      <c r="O166" s="48">
        <f t="shared" si="21"/>
        <v>0</v>
      </c>
      <c r="P166" s="59" t="str">
        <f t="shared" si="22"/>
        <v/>
      </c>
      <c r="Q166" s="60" t="str">
        <f t="shared" si="23"/>
        <v/>
      </c>
      <c r="R166" s="61">
        <f t="shared" si="24"/>
        <v>157</v>
      </c>
      <c r="S166" s="60">
        <f t="shared" si="25"/>
        <v>6.3502675496980379</v>
      </c>
    </row>
    <row r="167" spans="1:19">
      <c r="A167" s="57"/>
      <c r="B167" s="57"/>
      <c r="J167" s="35">
        <v>158</v>
      </c>
      <c r="K167" s="46"/>
      <c r="L167" s="43">
        <f t="shared" si="18"/>
        <v>6.3803951788975839</v>
      </c>
      <c r="M167" s="44">
        <f t="shared" si="20"/>
        <v>3.0047160518065781E-2</v>
      </c>
      <c r="N167" s="47">
        <f t="shared" si="19"/>
        <v>1.3253609460655369</v>
      </c>
      <c r="O167" s="48">
        <f t="shared" si="21"/>
        <v>0</v>
      </c>
      <c r="P167" s="59" t="str">
        <f t="shared" si="22"/>
        <v/>
      </c>
      <c r="Q167" s="60" t="str">
        <f t="shared" si="23"/>
        <v/>
      </c>
      <c r="R167" s="61">
        <f t="shared" si="24"/>
        <v>158</v>
      </c>
      <c r="S167" s="60">
        <f t="shared" si="25"/>
        <v>6.3803951788975839</v>
      </c>
    </row>
    <row r="168" spans="1:19">
      <c r="A168" s="57"/>
      <c r="B168" s="57"/>
      <c r="J168" s="35">
        <v>159</v>
      </c>
      <c r="K168" s="46"/>
      <c r="L168" s="43">
        <f t="shared" si="18"/>
        <v>6.4103622994409841</v>
      </c>
      <c r="M168" s="44">
        <f t="shared" si="20"/>
        <v>2.9887293780146321E-2</v>
      </c>
      <c r="N168" s="47">
        <f t="shared" si="19"/>
        <v>1.3187231834901496</v>
      </c>
      <c r="O168" s="48">
        <f t="shared" si="21"/>
        <v>0</v>
      </c>
      <c r="P168" s="59" t="str">
        <f t="shared" si="22"/>
        <v/>
      </c>
      <c r="Q168" s="60" t="str">
        <f t="shared" si="23"/>
        <v/>
      </c>
      <c r="R168" s="61">
        <f t="shared" si="24"/>
        <v>159</v>
      </c>
      <c r="S168" s="60">
        <f t="shared" si="25"/>
        <v>6.4103622994409841</v>
      </c>
    </row>
    <row r="169" spans="1:19">
      <c r="A169" s="57"/>
      <c r="B169" s="57"/>
      <c r="J169" s="35">
        <v>160</v>
      </c>
      <c r="K169" s="46"/>
      <c r="L169" s="43">
        <f t="shared" si="18"/>
        <v>6.4401701906149187</v>
      </c>
      <c r="M169" s="44">
        <f t="shared" si="20"/>
        <v>2.9728699519369697E-2</v>
      </c>
      <c r="N169" s="47">
        <f t="shared" si="19"/>
        <v>1.3121352260221268</v>
      </c>
      <c r="O169" s="48">
        <f t="shared" si="21"/>
        <v>0</v>
      </c>
      <c r="P169" s="59" t="str">
        <f t="shared" si="22"/>
        <v/>
      </c>
      <c r="Q169" s="60" t="str">
        <f t="shared" si="23"/>
        <v/>
      </c>
      <c r="R169" s="61">
        <f t="shared" si="24"/>
        <v>160</v>
      </c>
      <c r="S169" s="60">
        <f t="shared" si="25"/>
        <v>6.4401701906149187</v>
      </c>
    </row>
    <row r="170" spans="1:19">
      <c r="A170" s="57"/>
      <c r="B170" s="57"/>
      <c r="J170" s="35">
        <v>161</v>
      </c>
      <c r="K170" s="46"/>
      <c r="L170" s="43">
        <f t="shared" si="18"/>
        <v>6.4698201181471875</v>
      </c>
      <c r="M170" s="44">
        <f t="shared" si="20"/>
        <v>2.9571364266914178E-2</v>
      </c>
      <c r="N170" s="47">
        <f t="shared" si="19"/>
        <v>1.3055965759994344</v>
      </c>
      <c r="O170" s="48">
        <f t="shared" si="21"/>
        <v>0</v>
      </c>
      <c r="P170" s="59" t="str">
        <f t="shared" si="22"/>
        <v/>
      </c>
      <c r="Q170" s="60" t="str">
        <f t="shared" si="23"/>
        <v/>
      </c>
      <c r="R170" s="61">
        <f t="shared" si="24"/>
        <v>161</v>
      </c>
      <c r="S170" s="60">
        <f t="shared" si="25"/>
        <v>6.4698201181471875</v>
      </c>
    </row>
    <row r="171" spans="1:19">
      <c r="A171" s="57"/>
      <c r="B171" s="57"/>
      <c r="J171" s="35">
        <v>162</v>
      </c>
      <c r="K171" s="46"/>
      <c r="L171" s="43">
        <f t="shared" si="18"/>
        <v>6.4993133343858807</v>
      </c>
      <c r="M171" s="44">
        <f t="shared" si="20"/>
        <v>2.9415274731692392E-2</v>
      </c>
      <c r="N171" s="47">
        <f t="shared" si="19"/>
        <v>1.2991067419682949</v>
      </c>
      <c r="O171" s="48">
        <f t="shared" si="21"/>
        <v>0</v>
      </c>
      <c r="P171" s="59" t="str">
        <f t="shared" si="22"/>
        <v/>
      </c>
      <c r="Q171" s="60" t="str">
        <f t="shared" si="23"/>
        <v/>
      </c>
      <c r="R171" s="61">
        <f t="shared" si="24"/>
        <v>162</v>
      </c>
      <c r="S171" s="60">
        <f t="shared" si="25"/>
        <v>6.4993133343858807</v>
      </c>
    </row>
    <row r="172" spans="1:19">
      <c r="A172" s="57"/>
      <c r="B172" s="57"/>
      <c r="J172" s="35">
        <v>163</v>
      </c>
      <c r="K172" s="46"/>
      <c r="L172" s="43">
        <f t="shared" si="18"/>
        <v>6.5286510784756855</v>
      </c>
      <c r="M172" s="44">
        <f t="shared" si="20"/>
        <v>2.9260417797544194E-2</v>
      </c>
      <c r="N172" s="47">
        <f t="shared" si="19"/>
        <v>1.2926652385903914</v>
      </c>
      <c r="O172" s="48">
        <f t="shared" si="21"/>
        <v>0</v>
      </c>
      <c r="P172" s="59" t="str">
        <f t="shared" si="22"/>
        <v/>
      </c>
      <c r="Q172" s="60" t="str">
        <f t="shared" si="23"/>
        <v/>
      </c>
      <c r="R172" s="61">
        <f t="shared" si="24"/>
        <v>163</v>
      </c>
      <c r="S172" s="60">
        <f t="shared" si="25"/>
        <v>6.5286510784756855</v>
      </c>
    </row>
    <row r="173" spans="1:19">
      <c r="A173" s="57"/>
      <c r="B173" s="57"/>
      <c r="J173" s="35">
        <v>164</v>
      </c>
      <c r="K173" s="46"/>
      <c r="L173" s="43">
        <f t="shared" si="18"/>
        <v>6.5578345765314472</v>
      </c>
      <c r="M173" s="44">
        <f t="shared" si="20"/>
        <v>2.9106780520481264E-2</v>
      </c>
      <c r="N173" s="47">
        <f t="shared" si="19"/>
        <v>1.2862715865516439</v>
      </c>
      <c r="O173" s="48">
        <f t="shared" si="21"/>
        <v>0</v>
      </c>
      <c r="P173" s="59" t="str">
        <f t="shared" si="22"/>
        <v/>
      </c>
      <c r="Q173" s="60" t="str">
        <f t="shared" si="23"/>
        <v/>
      </c>
      <c r="R173" s="61">
        <f t="shared" si="24"/>
        <v>164</v>
      </c>
      <c r="S173" s="60">
        <f t="shared" si="25"/>
        <v>6.5578345765314472</v>
      </c>
    </row>
    <row r="174" spans="1:19">
      <c r="A174" s="57"/>
      <c r="B174" s="57"/>
      <c r="J174" s="35">
        <v>165</v>
      </c>
      <c r="K174" s="46"/>
      <c r="L174" s="43">
        <f t="shared" si="18"/>
        <v>6.5868650418089816</v>
      </c>
      <c r="M174" s="44">
        <f t="shared" si="20"/>
        <v>2.8954350125982155E-2</v>
      </c>
      <c r="N174" s="47">
        <f t="shared" si="19"/>
        <v>1.2799253124725993</v>
      </c>
      <c r="O174" s="48">
        <f t="shared" si="21"/>
        <v>0</v>
      </c>
      <c r="P174" s="59" t="str">
        <f t="shared" si="22"/>
        <v/>
      </c>
      <c r="Q174" s="60" t="str">
        <f t="shared" si="23"/>
        <v/>
      </c>
      <c r="R174" s="61">
        <f t="shared" si="24"/>
        <v>165</v>
      </c>
      <c r="S174" s="60">
        <f t="shared" si="25"/>
        <v>6.5868650418089816</v>
      </c>
    </row>
    <row r="175" spans="1:19">
      <c r="A175" s="57"/>
      <c r="B175" s="57"/>
      <c r="J175" s="35">
        <v>166</v>
      </c>
      <c r="K175" s="46"/>
      <c r="L175" s="43">
        <f t="shared" si="18"/>
        <v>6.6157436748732055</v>
      </c>
      <c r="M175" s="44">
        <f t="shared" si="20"/>
        <v>2.8803114006336731E-2</v>
      </c>
      <c r="N175" s="47">
        <f t="shared" si="19"/>
        <v>1.2736259488203565</v>
      </c>
      <c r="O175" s="48">
        <f t="shared" si="21"/>
        <v>0</v>
      </c>
      <c r="P175" s="59" t="str">
        <f t="shared" si="22"/>
        <v/>
      </c>
      <c r="Q175" s="60" t="str">
        <f t="shared" si="23"/>
        <v/>
      </c>
      <c r="R175" s="61">
        <f t="shared" si="24"/>
        <v>166</v>
      </c>
      <c r="S175" s="60">
        <f t="shared" si="25"/>
        <v>6.6157436748732055</v>
      </c>
    </row>
    <row r="176" spans="1:19">
      <c r="A176" s="57"/>
      <c r="B176" s="57"/>
      <c r="J176" s="35">
        <v>167</v>
      </c>
      <c r="K176" s="46"/>
      <c r="L176" s="43">
        <f t="shared" si="18"/>
        <v>6.6444716637636416</v>
      </c>
      <c r="M176" s="44">
        <f t="shared" si="20"/>
        <v>2.8653059718039178E-2</v>
      </c>
      <c r="N176" s="47">
        <f t="shared" si="19"/>
        <v>1.2673730338220324</v>
      </c>
      <c r="O176" s="48">
        <f t="shared" si="21"/>
        <v>0</v>
      </c>
      <c r="P176" s="59" t="str">
        <f t="shared" si="22"/>
        <v/>
      </c>
      <c r="Q176" s="60" t="str">
        <f t="shared" si="23"/>
        <v/>
      </c>
      <c r="R176" s="61">
        <f t="shared" si="24"/>
        <v>167</v>
      </c>
      <c r="S176" s="60">
        <f t="shared" si="25"/>
        <v>6.6444716637636416</v>
      </c>
    </row>
    <row r="177" spans="1:19">
      <c r="A177" s="57"/>
      <c r="B177" s="57"/>
      <c r="J177" s="35">
        <v>168</v>
      </c>
      <c r="K177" s="46"/>
      <c r="L177" s="43">
        <f t="shared" si="18"/>
        <v>6.6730501841573444</v>
      </c>
      <c r="M177" s="44">
        <f t="shared" si="20"/>
        <v>2.8504174979228247E-2</v>
      </c>
      <c r="N177" s="47">
        <f t="shared" si="19"/>
        <v>1.2611661113797084</v>
      </c>
      <c r="O177" s="48">
        <f t="shared" si="21"/>
        <v>0</v>
      </c>
      <c r="P177" s="59" t="str">
        <f t="shared" si="22"/>
        <v/>
      </c>
      <c r="Q177" s="60" t="str">
        <f t="shared" si="23"/>
        <v/>
      </c>
      <c r="R177" s="61">
        <f t="shared" si="24"/>
        <v>168</v>
      </c>
      <c r="S177" s="60">
        <f t="shared" si="25"/>
        <v>6.6730501841573444</v>
      </c>
    </row>
    <row r="178" spans="1:19">
      <c r="A178" s="57"/>
      <c r="B178" s="57"/>
      <c r="J178" s="35">
        <v>169</v>
      </c>
      <c r="K178" s="46"/>
      <c r="L178" s="43">
        <f t="shared" si="18"/>
        <v>6.7014803995292782</v>
      </c>
      <c r="M178" s="44">
        <f t="shared" si="20"/>
        <v>2.8356447667174049E-2</v>
      </c>
      <c r="N178" s="47">
        <f t="shared" si="19"/>
        <v>1.2550047309868351</v>
      </c>
      <c r="O178" s="48">
        <f t="shared" si="21"/>
        <v>0</v>
      </c>
      <c r="P178" s="59" t="str">
        <f t="shared" si="22"/>
        <v/>
      </c>
      <c r="Q178" s="60" t="str">
        <f t="shared" si="23"/>
        <v/>
      </c>
      <c r="R178" s="61">
        <f t="shared" si="24"/>
        <v>169</v>
      </c>
      <c r="S178" s="60">
        <f t="shared" si="25"/>
        <v>6.7014803995292782</v>
      </c>
    </row>
    <row r="179" spans="1:19">
      <c r="A179" s="57"/>
      <c r="B179" s="57"/>
      <c r="J179" s="35">
        <v>170</v>
      </c>
      <c r="K179" s="46"/>
      <c r="L179" s="43">
        <f t="shared" si="18"/>
        <v>6.7297634613102106</v>
      </c>
      <c r="M179" s="44">
        <f t="shared" si="20"/>
        <v>2.8209865815810298E-2</v>
      </c>
      <c r="N179" s="47">
        <f t="shared" si="19"/>
        <v>1.2488884476460971</v>
      </c>
      <c r="O179" s="48">
        <f t="shared" si="21"/>
        <v>0</v>
      </c>
      <c r="P179" s="59" t="str">
        <f t="shared" si="22"/>
        <v/>
      </c>
      <c r="Q179" s="60" t="str">
        <f t="shared" si="23"/>
        <v/>
      </c>
      <c r="R179" s="61">
        <f t="shared" si="24"/>
        <v>170</v>
      </c>
      <c r="S179" s="60">
        <f t="shared" si="25"/>
        <v>6.7297634613102106</v>
      </c>
    </row>
    <row r="180" spans="1:19">
      <c r="A180" s="57"/>
      <c r="B180" s="57"/>
      <c r="J180" s="35">
        <v>171</v>
      </c>
      <c r="K180" s="46"/>
      <c r="L180" s="43">
        <f t="shared" si="18"/>
        <v>6.7579005090421669</v>
      </c>
      <c r="M180" s="44">
        <f t="shared" si="20"/>
        <v>2.8064417613311087E-2</v>
      </c>
      <c r="N180" s="47">
        <f t="shared" si="19"/>
        <v>1.2428168217886482</v>
      </c>
      <c r="O180" s="48">
        <f t="shared" si="21"/>
        <v>0</v>
      </c>
      <c r="P180" s="59" t="str">
        <f t="shared" si="22"/>
        <v/>
      </c>
      <c r="Q180" s="60" t="str">
        <f t="shared" si="23"/>
        <v/>
      </c>
      <c r="R180" s="61">
        <f t="shared" si="24"/>
        <v>171</v>
      </c>
      <c r="S180" s="60">
        <f t="shared" si="25"/>
        <v>6.7579005090421669</v>
      </c>
    </row>
    <row r="181" spans="1:19">
      <c r="A181" s="57"/>
      <c r="B181" s="57"/>
      <c r="J181" s="35">
        <v>172</v>
      </c>
      <c r="K181" s="46"/>
      <c r="L181" s="43">
        <f t="shared" si="18"/>
        <v>6.7858926705314699</v>
      </c>
      <c r="M181" s="44">
        <f t="shared" si="20"/>
        <v>2.7920091399711196E-2</v>
      </c>
      <c r="N181" s="47">
        <f t="shared" si="19"/>
        <v>1.236789419194765</v>
      </c>
      <c r="O181" s="48">
        <f t="shared" si="21"/>
        <v>0</v>
      </c>
      <c r="P181" s="59" t="str">
        <f t="shared" si="22"/>
        <v/>
      </c>
      <c r="Q181" s="60" t="str">
        <f t="shared" si="23"/>
        <v/>
      </c>
      <c r="R181" s="61">
        <f t="shared" si="24"/>
        <v>172</v>
      </c>
      <c r="S181" s="60">
        <f t="shared" si="25"/>
        <v>6.7858926705314699</v>
      </c>
    </row>
    <row r="182" spans="1:19">
      <c r="A182" s="57"/>
      <c r="B182" s="57"/>
      <c r="J182" s="35">
        <v>173</v>
      </c>
      <c r="K182" s="46"/>
      <c r="L182" s="43">
        <f t="shared" si="18"/>
        <v>6.8137410619994379</v>
      </c>
      <c r="M182" s="44">
        <f t="shared" si="20"/>
        <v>2.7776875664569298E-2</v>
      </c>
      <c r="N182" s="47">
        <f t="shared" si="19"/>
        <v>1.2308058109158031</v>
      </c>
      <c r="O182" s="48">
        <f t="shared" si="21"/>
        <v>0</v>
      </c>
      <c r="P182" s="59" t="str">
        <f t="shared" si="22"/>
        <v/>
      </c>
      <c r="Q182" s="60" t="str">
        <f t="shared" si="23"/>
        <v/>
      </c>
      <c r="R182" s="61">
        <f t="shared" si="24"/>
        <v>173</v>
      </c>
      <c r="S182" s="60">
        <f t="shared" si="25"/>
        <v>6.8137410619994379</v>
      </c>
    </row>
    <row r="183" spans="1:19">
      <c r="A183" s="57"/>
      <c r="B183" s="57"/>
      <c r="J183" s="35">
        <v>174</v>
      </c>
      <c r="K183" s="46"/>
      <c r="L183" s="43">
        <f t="shared" si="18"/>
        <v>6.8414467882307468</v>
      </c>
      <c r="M183" s="44">
        <f t="shared" si="20"/>
        <v>2.7634759044672826E-2</v>
      </c>
      <c r="N183" s="47">
        <f t="shared" si="19"/>
        <v>1.2248655731975306</v>
      </c>
      <c r="O183" s="48">
        <f t="shared" si="21"/>
        <v>0</v>
      </c>
      <c r="P183" s="59" t="str">
        <f t="shared" si="22"/>
        <v/>
      </c>
      <c r="Q183" s="60" t="str">
        <f t="shared" si="23"/>
        <v/>
      </c>
      <c r="R183" s="61">
        <f t="shared" si="24"/>
        <v>174</v>
      </c>
      <c r="S183" s="60">
        <f t="shared" si="25"/>
        <v>6.8414467882307468</v>
      </c>
    </row>
    <row r="184" spans="1:19">
      <c r="A184" s="57"/>
      <c r="B184" s="57"/>
      <c r="J184" s="35">
        <v>175</v>
      </c>
      <c r="K184" s="46"/>
      <c r="L184" s="43">
        <f t="shared" si="18"/>
        <v>6.8690109427195312</v>
      </c>
      <c r="M184" s="44">
        <f t="shared" si="20"/>
        <v>2.7493730321783934E-2</v>
      </c>
      <c r="N184" s="47">
        <f t="shared" si="19"/>
        <v>1.2189682874047394</v>
      </c>
      <c r="O184" s="48">
        <f t="shared" si="21"/>
        <v>0</v>
      </c>
      <c r="P184" s="59" t="str">
        <f t="shared" si="22"/>
        <v/>
      </c>
      <c r="Q184" s="60" t="str">
        <f t="shared" si="23"/>
        <v/>
      </c>
      <c r="R184" s="61">
        <f t="shared" si="24"/>
        <v>175</v>
      </c>
      <c r="S184" s="60">
        <f t="shared" si="25"/>
        <v>6.8690109427195312</v>
      </c>
    </row>
    <row r="185" spans="1:19">
      <c r="A185" s="57"/>
      <c r="B185" s="57"/>
      <c r="J185" s="35">
        <v>176</v>
      </c>
      <c r="K185" s="46"/>
      <c r="L185" s="43">
        <f t="shared" si="18"/>
        <v>6.8964346078132612</v>
      </c>
      <c r="M185" s="44">
        <f t="shared" si="20"/>
        <v>2.7353778420425655E-2</v>
      </c>
      <c r="N185" s="47">
        <f t="shared" si="19"/>
        <v>1.2131135399471136</v>
      </c>
      <c r="O185" s="48">
        <f t="shared" si="21"/>
        <v>0</v>
      </c>
      <c r="P185" s="59" t="str">
        <f t="shared" si="22"/>
        <v/>
      </c>
      <c r="Q185" s="60" t="str">
        <f t="shared" si="23"/>
        <v/>
      </c>
      <c r="R185" s="61">
        <f t="shared" si="24"/>
        <v>176</v>
      </c>
      <c r="S185" s="60">
        <f t="shared" si="25"/>
        <v>6.8964346078132612</v>
      </c>
    </row>
    <row r="186" spans="1:19">
      <c r="A186" s="57"/>
      <c r="B186" s="57"/>
      <c r="J186" s="35">
        <v>177</v>
      </c>
      <c r="K186" s="46"/>
      <c r="L186" s="43">
        <f t="shared" si="18"/>
        <v>6.9237188548543918</v>
      </c>
      <c r="M186" s="44">
        <f t="shared" si="20"/>
        <v>2.7214892405707253E-2</v>
      </c>
      <c r="N186" s="47">
        <f t="shared" si="19"/>
        <v>1.2073009222063833</v>
      </c>
      <c r="O186" s="48">
        <f t="shared" si="21"/>
        <v>0</v>
      </c>
      <c r="P186" s="59" t="str">
        <f t="shared" si="22"/>
        <v/>
      </c>
      <c r="Q186" s="60" t="str">
        <f t="shared" si="23"/>
        <v/>
      </c>
      <c r="R186" s="61">
        <f t="shared" si="24"/>
        <v>177</v>
      </c>
      <c r="S186" s="60">
        <f t="shared" si="25"/>
        <v>6.9237188548543918</v>
      </c>
    </row>
    <row r="187" spans="1:19">
      <c r="A187" s="57"/>
      <c r="B187" s="57"/>
      <c r="J187" s="35">
        <v>178</v>
      </c>
      <c r="K187" s="46"/>
      <c r="L187" s="43">
        <f t="shared" si="18"/>
        <v>6.9508647443198948</v>
      </c>
      <c r="M187" s="44">
        <f t="shared" si="20"/>
        <v>2.707706148118829E-2</v>
      </c>
      <c r="N187" s="47">
        <f t="shared" si="19"/>
        <v>1.2015300304646734</v>
      </c>
      <c r="O187" s="48">
        <f t="shared" si="21"/>
        <v>0</v>
      </c>
      <c r="P187" s="59" t="str">
        <f t="shared" si="22"/>
        <v/>
      </c>
      <c r="Q187" s="60" t="str">
        <f t="shared" si="23"/>
        <v/>
      </c>
      <c r="R187" s="61">
        <f t="shared" si="24"/>
        <v>178</v>
      </c>
      <c r="S187" s="60">
        <f t="shared" si="25"/>
        <v>6.9508647443198948</v>
      </c>
    </row>
    <row r="188" spans="1:19">
      <c r="A188" s="57"/>
      <c r="B188" s="57"/>
      <c r="J188" s="35">
        <v>179</v>
      </c>
      <c r="K188" s="46"/>
      <c r="L188" s="43">
        <f t="shared" si="18"/>
        <v>6.9778733259586483</v>
      </c>
      <c r="M188" s="44">
        <f t="shared" si="20"/>
        <v>2.6940274986780335E-2</v>
      </c>
      <c r="N188" s="47">
        <f t="shared" si="19"/>
        <v>1.1958004658340817</v>
      </c>
      <c r="O188" s="48">
        <f t="shared" si="21"/>
        <v>0</v>
      </c>
      <c r="P188" s="59" t="str">
        <f t="shared" si="22"/>
        <v/>
      </c>
      <c r="Q188" s="60" t="str">
        <f t="shared" si="23"/>
        <v/>
      </c>
      <c r="R188" s="61">
        <f t="shared" si="24"/>
        <v>179</v>
      </c>
      <c r="S188" s="60">
        <f t="shared" si="25"/>
        <v>6.9778733259586483</v>
      </c>
    </row>
    <row r="189" spans="1:19">
      <c r="A189" s="57"/>
      <c r="B189" s="57"/>
      <c r="J189" s="35">
        <v>180</v>
      </c>
      <c r="K189" s="46"/>
      <c r="L189" s="43">
        <f t="shared" si="18"/>
        <v>7.0047456389267575</v>
      </c>
      <c r="M189" s="44">
        <f t="shared" si="20"/>
        <v>2.6804522396685751E-2</v>
      </c>
      <c r="N189" s="47">
        <f t="shared" si="19"/>
        <v>1.1901118341874097</v>
      </c>
      <c r="O189" s="48">
        <f t="shared" si="21"/>
        <v>0</v>
      </c>
      <c r="P189" s="59" t="str">
        <f t="shared" si="22"/>
        <v/>
      </c>
      <c r="Q189" s="60" t="str">
        <f t="shared" si="23"/>
        <v/>
      </c>
      <c r="R189" s="61">
        <f t="shared" si="24"/>
        <v>180</v>
      </c>
      <c r="S189" s="60">
        <f t="shared" si="25"/>
        <v>7.0047456389267575</v>
      </c>
    </row>
    <row r="190" spans="1:19">
      <c r="A190" s="57"/>
      <c r="B190" s="57"/>
      <c r="J190" s="35">
        <v>181</v>
      </c>
      <c r="K190" s="46"/>
      <c r="L190" s="43">
        <f t="shared" si="18"/>
        <v>7.031482711920833</v>
      </c>
      <c r="M190" s="44">
        <f t="shared" si="20"/>
        <v>2.6669793317372709E-2</v>
      </c>
      <c r="N190" s="47">
        <f t="shared" si="19"/>
        <v>1.1844637460900751</v>
      </c>
      <c r="O190" s="48">
        <f t="shared" si="21"/>
        <v>0</v>
      </c>
      <c r="P190" s="59" t="str">
        <f t="shared" si="22"/>
        <v/>
      </c>
      <c r="Q190" s="60" t="str">
        <f t="shared" si="23"/>
        <v/>
      </c>
      <c r="R190" s="61">
        <f t="shared" si="24"/>
        <v>181</v>
      </c>
      <c r="S190" s="60">
        <f t="shared" si="25"/>
        <v>7.031482711920833</v>
      </c>
    </row>
    <row r="191" spans="1:19">
      <c r="A191" s="57"/>
      <c r="B191" s="57"/>
      <c r="J191" s="35">
        <v>182</v>
      </c>
      <c r="K191" s="46"/>
      <c r="L191" s="43">
        <f t="shared" si="18"/>
        <v>7.058085563309251</v>
      </c>
      <c r="M191" s="44">
        <f t="shared" si="20"/>
        <v>2.6536077485585747E-2</v>
      </c>
      <c r="N191" s="47">
        <f t="shared" si="19"/>
        <v>1.1788558167331429</v>
      </c>
      <c r="O191" s="48">
        <f t="shared" si="21"/>
        <v>0</v>
      </c>
      <c r="P191" s="59" t="str">
        <f t="shared" si="22"/>
        <v/>
      </c>
      <c r="Q191" s="60" t="str">
        <f t="shared" si="23"/>
        <v/>
      </c>
      <c r="R191" s="61">
        <f t="shared" si="24"/>
        <v>182</v>
      </c>
      <c r="S191" s="60">
        <f t="shared" si="25"/>
        <v>7.058085563309251</v>
      </c>
    </row>
    <row r="192" spans="1:19">
      <c r="A192" s="57"/>
      <c r="B192" s="57"/>
      <c r="J192" s="35">
        <v>183</v>
      </c>
      <c r="K192" s="46"/>
      <c r="L192" s="43">
        <f t="shared" si="18"/>
        <v>7.0845552012614617</v>
      </c>
      <c r="M192" s="44">
        <f t="shared" si="20"/>
        <v>2.6403364766391189E-2</v>
      </c>
      <c r="N192" s="47">
        <f t="shared" si="19"/>
        <v>1.1732876658674796</v>
      </c>
      <c r="O192" s="48">
        <f t="shared" si="21"/>
        <v>0</v>
      </c>
      <c r="P192" s="59" t="str">
        <f t="shared" si="22"/>
        <v/>
      </c>
      <c r="Q192" s="60" t="str">
        <f t="shared" si="23"/>
        <v/>
      </c>
      <c r="R192" s="61">
        <f t="shared" si="24"/>
        <v>183</v>
      </c>
      <c r="S192" s="60">
        <f t="shared" si="25"/>
        <v>7.0845552012614617</v>
      </c>
    </row>
    <row r="193" spans="1:19">
      <c r="A193" s="57"/>
      <c r="B193" s="57"/>
      <c r="J193" s="35">
        <v>184</v>
      </c>
      <c r="K193" s="46"/>
      <c r="L193" s="43">
        <f t="shared" si="18"/>
        <v>7.1108926238753378</v>
      </c>
      <c r="M193" s="44">
        <f t="shared" si="20"/>
        <v>2.6271645151256576E-2</v>
      </c>
      <c r="N193" s="47">
        <f t="shared" si="19"/>
        <v>1.1677589177389818</v>
      </c>
      <c r="O193" s="48">
        <f t="shared" si="21"/>
        <v>0</v>
      </c>
      <c r="P193" s="59" t="str">
        <f t="shared" si="22"/>
        <v/>
      </c>
      <c r="Q193" s="60" t="str">
        <f t="shared" si="23"/>
        <v/>
      </c>
      <c r="R193" s="61">
        <f t="shared" si="24"/>
        <v>184</v>
      </c>
      <c r="S193" s="60">
        <f t="shared" si="25"/>
        <v>7.1108926238753378</v>
      </c>
    </row>
    <row r="194" spans="1:19">
      <c r="A194" s="57"/>
      <c r="B194" s="57"/>
      <c r="J194" s="35">
        <v>185</v>
      </c>
      <c r="K194" s="46"/>
      <c r="L194" s="43">
        <f t="shared" si="18"/>
        <v>7.1370988193026283</v>
      </c>
      <c r="M194" s="44">
        <f t="shared" si="20"/>
        <v>2.6140908756163695E-2</v>
      </c>
      <c r="N194" s="47">
        <f t="shared" si="19"/>
        <v>1.1622692010249169</v>
      </c>
      <c r="O194" s="48">
        <f t="shared" si="21"/>
        <v>0</v>
      </c>
      <c r="P194" s="59" t="str">
        <f t="shared" si="22"/>
        <v/>
      </c>
      <c r="Q194" s="60" t="str">
        <f t="shared" si="23"/>
        <v/>
      </c>
      <c r="R194" s="61">
        <f t="shared" si="24"/>
        <v>185</v>
      </c>
      <c r="S194" s="60">
        <f t="shared" si="25"/>
        <v>7.1370988193026283</v>
      </c>
    </row>
    <row r="195" spans="1:19">
      <c r="A195" s="57"/>
      <c r="B195" s="57"/>
      <c r="J195" s="35">
        <v>186</v>
      </c>
      <c r="K195" s="46"/>
      <c r="L195" s="43">
        <f t="shared" si="18"/>
        <v>7.1631747658725518</v>
      </c>
      <c r="M195" s="44">
        <f t="shared" si="20"/>
        <v>2.6011145819754295E-2</v>
      </c>
      <c r="N195" s="47">
        <f t="shared" si="19"/>
        <v>1.1568181487712641</v>
      </c>
      <c r="O195" s="48">
        <f t="shared" si="21"/>
        <v>0</v>
      </c>
      <c r="P195" s="59" t="str">
        <f t="shared" si="22"/>
        <v/>
      </c>
      <c r="Q195" s="60" t="str">
        <f t="shared" si="23"/>
        <v/>
      </c>
      <c r="R195" s="61">
        <f t="shared" si="24"/>
        <v>186</v>
      </c>
      <c r="S195" s="60">
        <f t="shared" si="25"/>
        <v>7.1631747658725518</v>
      </c>
    </row>
    <row r="196" spans="1:19">
      <c r="A196" s="57"/>
      <c r="B196" s="57"/>
      <c r="J196" s="35">
        <v>187</v>
      </c>
      <c r="K196" s="46"/>
      <c r="L196" s="43">
        <f t="shared" si="18"/>
        <v>7.1891214322135335</v>
      </c>
      <c r="M196" s="44">
        <f t="shared" si="20"/>
        <v>2.5882346701507998E-2</v>
      </c>
      <c r="N196" s="47">
        <f t="shared" si="19"/>
        <v>1.1514053983311259</v>
      </c>
      <c r="O196" s="48">
        <f t="shared" si="21"/>
        <v>0</v>
      </c>
      <c r="P196" s="59" t="str">
        <f t="shared" si="22"/>
        <v/>
      </c>
      <c r="Q196" s="60" t="str">
        <f t="shared" si="23"/>
        <v/>
      </c>
      <c r="R196" s="61">
        <f t="shared" si="24"/>
        <v>187</v>
      </c>
      <c r="S196" s="60">
        <f t="shared" si="25"/>
        <v>7.1891214322135335</v>
      </c>
    </row>
    <row r="197" spans="1:19">
      <c r="A197" s="57"/>
      <c r="B197" s="57"/>
      <c r="J197" s="35">
        <v>188</v>
      </c>
      <c r="K197" s="46"/>
      <c r="L197" s="43">
        <f t="shared" si="18"/>
        <v>7.2149397773731598</v>
      </c>
      <c r="M197" s="44">
        <f t="shared" si="20"/>
        <v>2.5754501879951621E-2</v>
      </c>
      <c r="N197" s="47">
        <f t="shared" si="19"/>
        <v>1.1460305913041262</v>
      </c>
      <c r="O197" s="48">
        <f t="shared" si="21"/>
        <v>0</v>
      </c>
      <c r="P197" s="59" t="str">
        <f t="shared" si="22"/>
        <v/>
      </c>
      <c r="Q197" s="60" t="str">
        <f t="shared" si="23"/>
        <v/>
      </c>
      <c r="R197" s="61">
        <f t="shared" si="24"/>
        <v>188</v>
      </c>
      <c r="S197" s="60">
        <f t="shared" si="25"/>
        <v>7.2149397773731598</v>
      </c>
    </row>
    <row r="198" spans="1:19">
      <c r="A198" s="57"/>
      <c r="B198" s="57"/>
      <c r="J198" s="35">
        <v>189</v>
      </c>
      <c r="K198" s="46"/>
      <c r="L198" s="43">
        <f t="shared" si="18"/>
        <v>7.2406307509363215</v>
      </c>
      <c r="M198" s="44">
        <f t="shared" si="20"/>
        <v>2.5627601950899526E-2</v>
      </c>
      <c r="N198" s="47">
        <f t="shared" si="19"/>
        <v>1.1406933734768208</v>
      </c>
      <c r="O198" s="48">
        <f t="shared" si="21"/>
        <v>0</v>
      </c>
      <c r="P198" s="59" t="str">
        <f t="shared" si="22"/>
        <v/>
      </c>
      <c r="Q198" s="60" t="str">
        <f t="shared" si="23"/>
        <v/>
      </c>
      <c r="R198" s="61">
        <f t="shared" si="24"/>
        <v>189</v>
      </c>
      <c r="S198" s="60">
        <f t="shared" si="25"/>
        <v>7.2406307509363215</v>
      </c>
    </row>
    <row r="199" spans="1:19">
      <c r="A199" s="57"/>
      <c r="B199" s="57"/>
      <c r="J199" s="35">
        <v>190</v>
      </c>
      <c r="K199" s="46"/>
      <c r="L199" s="43">
        <f t="shared" si="18"/>
        <v>7.2661952931416538</v>
      </c>
      <c r="M199" s="44">
        <f t="shared" si="20"/>
        <v>2.550163762572407E-2</v>
      </c>
      <c r="N199" s="47">
        <f t="shared" si="19"/>
        <v>1.13539339476407</v>
      </c>
      <c r="O199" s="48">
        <f t="shared" si="21"/>
        <v>0</v>
      </c>
      <c r="P199" s="59" t="str">
        <f t="shared" si="22"/>
        <v/>
      </c>
      <c r="Q199" s="60" t="str">
        <f t="shared" si="23"/>
        <v/>
      </c>
      <c r="R199" s="61">
        <f t="shared" si="24"/>
        <v>190</v>
      </c>
      <c r="S199" s="60">
        <f t="shared" si="25"/>
        <v>7.2661952931416538</v>
      </c>
    </row>
    <row r="200" spans="1:19">
      <c r="A200" s="57"/>
      <c r="B200" s="57"/>
      <c r="J200" s="35">
        <v>191</v>
      </c>
      <c r="K200" s="46"/>
      <c r="L200" s="43">
        <f t="shared" si="18"/>
        <v>7.2916343349962274</v>
      </c>
      <c r="M200" s="44">
        <f t="shared" si="20"/>
        <v>2.5376599729655863E-2</v>
      </c>
      <c r="N200" s="47">
        <f t="shared" si="19"/>
        <v>1.1301303091513768</v>
      </c>
      <c r="O200" s="48">
        <f t="shared" si="21"/>
        <v>0</v>
      </c>
      <c r="P200" s="59" t="str">
        <f t="shared" si="22"/>
        <v/>
      </c>
      <c r="Q200" s="60" t="str">
        <f t="shared" si="23"/>
        <v/>
      </c>
      <c r="R200" s="61">
        <f t="shared" si="24"/>
        <v>191</v>
      </c>
      <c r="S200" s="60">
        <f t="shared" si="25"/>
        <v>7.2916343349962274</v>
      </c>
    </row>
    <row r="201" spans="1:19">
      <c r="A201" s="57"/>
      <c r="B201" s="57"/>
      <c r="J201" s="35">
        <v>192</v>
      </c>
      <c r="K201" s="46"/>
      <c r="L201" s="43">
        <f t="shared" ref="L201:L264" si="26">(($F$40*J201*$F$39)/($F$40*J201+$F$39))-$F$41</f>
        <v>7.3169487983885775</v>
      </c>
      <c r="M201" s="44">
        <f t="shared" si="20"/>
        <v>2.5252479200113073E-2</v>
      </c>
      <c r="N201" s="47">
        <f t="shared" ref="N201:N264" si="27">(L251-L201)</f>
        <v>1.1249037746381587</v>
      </c>
      <c r="O201" s="48">
        <f t="shared" si="21"/>
        <v>0</v>
      </c>
      <c r="P201" s="59" t="str">
        <f t="shared" si="22"/>
        <v/>
      </c>
      <c r="Q201" s="60" t="str">
        <f t="shared" si="23"/>
        <v/>
      </c>
      <c r="R201" s="61">
        <f t="shared" si="24"/>
        <v>192</v>
      </c>
      <c r="S201" s="60">
        <f t="shared" si="25"/>
        <v>7.3169487983885775</v>
      </c>
    </row>
    <row r="202" spans="1:19">
      <c r="A202" s="57"/>
      <c r="B202" s="57"/>
      <c r="J202" s="35">
        <v>193</v>
      </c>
      <c r="K202" s="46"/>
      <c r="L202" s="43">
        <f t="shared" si="26"/>
        <v>7.3421395962000711</v>
      </c>
      <c r="M202" s="44">
        <f t="shared" ref="M202:M265" si="28">($F$40*($F$39^2))/(($F$40*J202+$F$39)^2)</f>
        <v>2.5129267085059283E-2</v>
      </c>
      <c r="N202" s="47">
        <f t="shared" si="27"/>
        <v>1.1197134531819275</v>
      </c>
      <c r="O202" s="48">
        <f t="shared" ref="O202:O265" si="29">IF(N202&lt;=$B$48,1+O201,0)</f>
        <v>0</v>
      </c>
      <c r="P202" s="59" t="str">
        <f t="shared" ref="P202:P265" si="30">IF(J202&lt;=$F$43,J202,"")</f>
        <v/>
      </c>
      <c r="Q202" s="60" t="str">
        <f t="shared" ref="Q202:Q265" si="31">IF(J202&lt;=$F$43,L202,"")</f>
        <v/>
      </c>
      <c r="R202" s="61">
        <f t="shared" ref="R202:R265" si="32">IF(AND(J202&gt;=$F$43,J202&lt;=200),J202,"")</f>
        <v>193</v>
      </c>
      <c r="S202" s="60">
        <f t="shared" ref="S202:S265" si="33">IF(AND(J202&gt;=$F$43,J202&lt;=200),L202,"")</f>
        <v>7.3421395962000711</v>
      </c>
    </row>
    <row r="203" spans="1:19">
      <c r="A203" s="57"/>
      <c r="B203" s="57"/>
      <c r="J203" s="35">
        <v>194</v>
      </c>
      <c r="K203" s="46"/>
      <c r="L203" s="43">
        <f t="shared" si="26"/>
        <v>7.3672076324146305</v>
      </c>
      <c r="M203" s="44">
        <f t="shared" si="28"/>
        <v>2.5006954541389303E-2</v>
      </c>
      <c r="N203" s="47">
        <f t="shared" si="27"/>
        <v>1.1145590106434105</v>
      </c>
      <c r="O203" s="48">
        <f t="shared" si="29"/>
        <v>0</v>
      </c>
      <c r="P203" s="59" t="str">
        <f t="shared" si="30"/>
        <v/>
      </c>
      <c r="Q203" s="60" t="str">
        <f t="shared" si="31"/>
        <v/>
      </c>
      <c r="R203" s="61">
        <f t="shared" si="32"/>
        <v>194</v>
      </c>
      <c r="S203" s="60">
        <f t="shared" si="33"/>
        <v>7.3672076324146305</v>
      </c>
    </row>
    <row r="204" spans="1:19">
      <c r="A204" s="57"/>
      <c r="B204" s="57"/>
      <c r="J204" s="35">
        <v>195</v>
      </c>
      <c r="K204" s="46"/>
      <c r="L204" s="43">
        <f t="shared" si="26"/>
        <v>7.3921538022268818</v>
      </c>
      <c r="M204" s="44">
        <f t="shared" si="28"/>
        <v>2.4885532833342397E-2</v>
      </c>
      <c r="N204" s="47">
        <f t="shared" si="27"/>
        <v>1.1094401167325083</v>
      </c>
      <c r="O204" s="48">
        <f t="shared" si="29"/>
        <v>0</v>
      </c>
      <c r="P204" s="59" t="str">
        <f t="shared" si="30"/>
        <v/>
      </c>
      <c r="Q204" s="60" t="str">
        <f t="shared" si="31"/>
        <v/>
      </c>
      <c r="R204" s="61">
        <f t="shared" si="32"/>
        <v>195</v>
      </c>
      <c r="S204" s="60">
        <f t="shared" si="33"/>
        <v>7.3921538022268818</v>
      </c>
    </row>
    <row r="205" spans="1:19">
      <c r="A205" s="57"/>
      <c r="B205" s="57"/>
      <c r="J205" s="35">
        <v>196</v>
      </c>
      <c r="K205" s="46"/>
      <c r="L205" s="43">
        <f t="shared" si="26"/>
        <v>7.4169789921487075</v>
      </c>
      <c r="M205" s="44">
        <f t="shared" si="28"/>
        <v>2.4764993330942453E-2</v>
      </c>
      <c r="N205" s="47">
        <f t="shared" si="27"/>
        <v>1.1043564449551733</v>
      </c>
      <c r="O205" s="48">
        <f t="shared" si="29"/>
        <v>0</v>
      </c>
      <c r="P205" s="59" t="str">
        <f t="shared" si="30"/>
        <v/>
      </c>
      <c r="Q205" s="60" t="str">
        <f t="shared" si="31"/>
        <v/>
      </c>
      <c r="R205" s="61">
        <f t="shared" si="32"/>
        <v>196</v>
      </c>
      <c r="S205" s="60">
        <f t="shared" si="33"/>
        <v>7.4169789921487075</v>
      </c>
    </row>
    <row r="206" spans="1:19">
      <c r="A206" s="57"/>
      <c r="B206" s="57"/>
      <c r="J206" s="35">
        <v>197</v>
      </c>
      <c r="K206" s="46"/>
      <c r="L206" s="43">
        <f t="shared" si="26"/>
        <v>7.4416840801142667</v>
      </c>
      <c r="M206" s="44">
        <f t="shared" si="28"/>
        <v>2.4645327508464519E-2</v>
      </c>
      <c r="N206" s="47">
        <f t="shared" si="27"/>
        <v>1.0993076725611113</v>
      </c>
      <c r="O206" s="48">
        <f t="shared" si="29"/>
        <v>0</v>
      </c>
      <c r="P206" s="59" t="str">
        <f t="shared" si="30"/>
        <v/>
      </c>
      <c r="Q206" s="60" t="str">
        <f t="shared" si="31"/>
        <v/>
      </c>
      <c r="R206" s="61">
        <f t="shared" si="32"/>
        <v>197</v>
      </c>
      <c r="S206" s="60">
        <f t="shared" si="33"/>
        <v>7.4416840801142667</v>
      </c>
    </row>
    <row r="207" spans="1:19">
      <c r="A207" s="57"/>
      <c r="B207" s="57"/>
      <c r="J207" s="35">
        <v>198</v>
      </c>
      <c r="K207" s="46"/>
      <c r="L207" s="43">
        <f t="shared" si="26"/>
        <v>7.4662699355834912</v>
      </c>
      <c r="M207" s="44">
        <f t="shared" si="28"/>
        <v>2.4526526942927215E-2</v>
      </c>
      <c r="N207" s="47">
        <f t="shared" si="27"/>
        <v>1.0942934804923246</v>
      </c>
      <c r="O207" s="48">
        <f t="shared" si="29"/>
        <v>0</v>
      </c>
      <c r="P207" s="59" t="str">
        <f t="shared" si="30"/>
        <v/>
      </c>
      <c r="Q207" s="60" t="str">
        <f t="shared" si="31"/>
        <v/>
      </c>
      <c r="R207" s="61">
        <f t="shared" si="32"/>
        <v>198</v>
      </c>
      <c r="S207" s="60">
        <f t="shared" si="33"/>
        <v>7.4662699355834912</v>
      </c>
    </row>
    <row r="208" spans="1:19">
      <c r="A208" s="57"/>
      <c r="B208" s="57"/>
      <c r="J208" s="35">
        <v>199</v>
      </c>
      <c r="K208" s="46"/>
      <c r="L208" s="43">
        <f t="shared" si="26"/>
        <v>7.490737419644085</v>
      </c>
      <c r="M208" s="44">
        <f t="shared" si="28"/>
        <v>2.4408583312610477E-2</v>
      </c>
      <c r="N208" s="47">
        <f t="shared" si="27"/>
        <v>1.0893135533325013</v>
      </c>
      <c r="O208" s="48">
        <f t="shared" si="29"/>
        <v>0</v>
      </c>
      <c r="P208" s="59" t="str">
        <f t="shared" si="30"/>
        <v/>
      </c>
      <c r="Q208" s="60" t="str">
        <f t="shared" si="31"/>
        <v/>
      </c>
      <c r="R208" s="61">
        <f t="shared" si="32"/>
        <v>199</v>
      </c>
      <c r="S208" s="60">
        <f t="shared" si="33"/>
        <v>7.490737419644085</v>
      </c>
    </row>
    <row r="209" spans="1:19">
      <c r="A209" s="57"/>
      <c r="B209" s="57"/>
      <c r="J209" s="35">
        <v>200</v>
      </c>
      <c r="K209" s="46"/>
      <c r="L209" s="43">
        <f t="shared" si="26"/>
        <v>7.5150873851120545</v>
      </c>
      <c r="M209" s="44">
        <f t="shared" si="28"/>
        <v>2.4291488395598262E-2</v>
      </c>
      <c r="N209" s="47">
        <f t="shared" si="27"/>
        <v>1.0843675792571768</v>
      </c>
      <c r="O209" s="48">
        <f t="shared" si="29"/>
        <v>0</v>
      </c>
      <c r="P209" s="59" t="str">
        <f t="shared" si="30"/>
        <v/>
      </c>
      <c r="Q209" s="60" t="str">
        <f t="shared" si="31"/>
        <v/>
      </c>
      <c r="R209" s="61">
        <f t="shared" si="32"/>
        <v>200</v>
      </c>
      <c r="S209" s="60">
        <f t="shared" si="33"/>
        <v>7.5150873851120545</v>
      </c>
    </row>
    <row r="210" spans="1:19">
      <c r="A210" s="57"/>
      <c r="B210" s="57"/>
      <c r="J210" s="35">
        <v>201</v>
      </c>
      <c r="K210" s="46"/>
      <c r="L210" s="43">
        <f t="shared" si="26"/>
        <v>7.5393206766307932</v>
      </c>
      <c r="M210" s="44">
        <f t="shared" si="28"/>
        <v>2.417523406834559E-2</v>
      </c>
      <c r="N210" s="47">
        <f t="shared" si="27"/>
        <v>1.0794552499847336</v>
      </c>
      <c r="O210" s="48">
        <f t="shared" si="29"/>
        <v>0</v>
      </c>
      <c r="P210" s="59" t="str">
        <f t="shared" si="30"/>
        <v/>
      </c>
      <c r="Q210" s="60" t="str">
        <f t="shared" si="31"/>
        <v/>
      </c>
      <c r="R210" s="61" t="str">
        <f t="shared" si="32"/>
        <v/>
      </c>
      <c r="S210" s="60" t="str">
        <f t="shared" si="33"/>
        <v/>
      </c>
    </row>
    <row r="211" spans="1:19">
      <c r="A211" s="57"/>
      <c r="B211" s="57"/>
      <c r="J211" s="35">
        <v>202</v>
      </c>
      <c r="K211" s="46"/>
      <c r="L211" s="43">
        <f t="shared" si="26"/>
        <v>7.5634381307687439</v>
      </c>
      <c r="M211" s="44">
        <f t="shared" si="28"/>
        <v>2.4059812304269564E-2</v>
      </c>
      <c r="N211" s="47">
        <f t="shared" si="27"/>
        <v>1.0745762607281408</v>
      </c>
      <c r="O211" s="48">
        <f t="shared" si="29"/>
        <v>0</v>
      </c>
      <c r="P211" s="59" t="str">
        <f t="shared" si="30"/>
        <v/>
      </c>
      <c r="Q211" s="60" t="str">
        <f t="shared" si="31"/>
        <v/>
      </c>
      <c r="R211" s="61" t="str">
        <f t="shared" si="32"/>
        <v/>
      </c>
      <c r="S211" s="60" t="str">
        <f t="shared" si="33"/>
        <v/>
      </c>
    </row>
    <row r="212" spans="1:19">
      <c r="A212" s="57"/>
      <c r="B212" s="57"/>
      <c r="J212" s="35">
        <v>203</v>
      </c>
      <c r="K212" s="46"/>
      <c r="L212" s="43">
        <f t="shared" si="26"/>
        <v>7.5874405761156725</v>
      </c>
      <c r="M212" s="44">
        <f t="shared" si="28"/>
        <v>2.3945215172363907E-2</v>
      </c>
      <c r="N212" s="47">
        <f t="shared" si="27"/>
        <v>1.0697303101474889</v>
      </c>
      <c r="O212" s="48">
        <f t="shared" si="29"/>
        <v>0</v>
      </c>
      <c r="P212" s="59" t="str">
        <f t="shared" si="30"/>
        <v/>
      </c>
      <c r="Q212" s="60" t="str">
        <f t="shared" si="31"/>
        <v/>
      </c>
      <c r="R212" s="61" t="str">
        <f t="shared" si="32"/>
        <v/>
      </c>
      <c r="S212" s="60" t="str">
        <f t="shared" si="33"/>
        <v/>
      </c>
    </row>
    <row r="213" spans="1:19">
      <c r="A213" s="57"/>
      <c r="B213" s="57"/>
      <c r="J213" s="35">
        <v>204</v>
      </c>
      <c r="K213" s="46"/>
      <c r="L213" s="43">
        <f t="shared" si="26"/>
        <v>7.6113288333775637</v>
      </c>
      <c r="M213" s="44">
        <f t="shared" si="28"/>
        <v>2.3831434835836499E-2</v>
      </c>
      <c r="N213" s="47">
        <f t="shared" si="27"/>
        <v>1.0649171003032452</v>
      </c>
      <c r="O213" s="48">
        <f t="shared" si="29"/>
        <v>0</v>
      </c>
      <c r="P213" s="59" t="str">
        <f t="shared" si="30"/>
        <v/>
      </c>
      <c r="Q213" s="60" t="str">
        <f t="shared" si="31"/>
        <v/>
      </c>
      <c r="R213" s="61" t="str">
        <f t="shared" si="32"/>
        <v/>
      </c>
      <c r="S213" s="60" t="str">
        <f t="shared" si="33"/>
        <v/>
      </c>
    </row>
    <row r="214" spans="1:19">
      <c r="A214" s="57"/>
      <c r="B214" s="57"/>
      <c r="J214" s="35">
        <v>205</v>
      </c>
      <c r="K214" s="46"/>
      <c r="L214" s="43">
        <f t="shared" si="26"/>
        <v>7.6351037154701489</v>
      </c>
      <c r="M214" s="44">
        <f t="shared" si="28"/>
        <v>2.3718463550769536E-2</v>
      </c>
      <c r="N214" s="47">
        <f t="shared" si="27"/>
        <v>1.0601363366102818</v>
      </c>
      <c r="O214" s="48">
        <f t="shared" si="29"/>
        <v>0</v>
      </c>
      <c r="P214" s="59" t="str">
        <f t="shared" si="30"/>
        <v/>
      </c>
      <c r="Q214" s="60" t="str">
        <f t="shared" si="31"/>
        <v/>
      </c>
      <c r="R214" s="61" t="str">
        <f t="shared" si="32"/>
        <v/>
      </c>
      <c r="S214" s="60" t="str">
        <f t="shared" si="33"/>
        <v/>
      </c>
    </row>
    <row r="215" spans="1:19">
      <c r="A215" s="57"/>
      <c r="B215" s="57"/>
      <c r="J215" s="35">
        <v>206</v>
      </c>
      <c r="K215" s="46"/>
      <c r="L215" s="43">
        <f t="shared" si="26"/>
        <v>7.6587660276111338</v>
      </c>
      <c r="M215" s="44">
        <f t="shared" si="28"/>
        <v>2.3606293664801832E-2</v>
      </c>
      <c r="N215" s="47">
        <f t="shared" si="27"/>
        <v>1.0553877277926125</v>
      </c>
      <c r="O215" s="48">
        <f t="shared" si="29"/>
        <v>0</v>
      </c>
      <c r="P215" s="59" t="str">
        <f t="shared" si="30"/>
        <v/>
      </c>
      <c r="Q215" s="60" t="str">
        <f t="shared" si="31"/>
        <v/>
      </c>
      <c r="R215" s="61" t="str">
        <f t="shared" si="32"/>
        <v/>
      </c>
      <c r="S215" s="60" t="str">
        <f t="shared" si="33"/>
        <v/>
      </c>
    </row>
    <row r="216" spans="1:19">
      <c r="A216" s="57"/>
      <c r="B216" s="57"/>
      <c r="J216" s="35">
        <v>207</v>
      </c>
      <c r="K216" s="46"/>
      <c r="L216" s="43">
        <f t="shared" si="26"/>
        <v>7.6823165674110987</v>
      </c>
      <c r="M216" s="44">
        <f t="shared" si="28"/>
        <v>2.3494917615832948E-2</v>
      </c>
      <c r="N216" s="47">
        <f t="shared" si="27"/>
        <v>1.0506709858388215</v>
      </c>
      <c r="O216" s="48">
        <f t="shared" si="29"/>
        <v>0</v>
      </c>
      <c r="P216" s="59" t="str">
        <f t="shared" si="30"/>
        <v/>
      </c>
      <c r="Q216" s="60" t="str">
        <f t="shared" si="31"/>
        <v/>
      </c>
      <c r="R216" s="61" t="str">
        <f t="shared" si="32"/>
        <v/>
      </c>
      <c r="S216" s="60" t="str">
        <f t="shared" si="33"/>
        <v/>
      </c>
    </row>
    <row r="217" spans="1:19">
      <c r="A217" s="57"/>
      <c r="B217" s="57"/>
      <c r="J217" s="35">
        <v>208</v>
      </c>
      <c r="K217" s="46"/>
      <c r="L217" s="43">
        <f t="shared" si="26"/>
        <v>7.7057561249631208</v>
      </c>
      <c r="M217" s="44">
        <f t="shared" si="28"/>
        <v>2.3384327930748617E-2</v>
      </c>
      <c r="N217" s="47">
        <f t="shared" si="27"/>
        <v>1.0459858259582377</v>
      </c>
      <c r="O217" s="48">
        <f t="shared" si="29"/>
        <v>0</v>
      </c>
      <c r="P217" s="59" t="str">
        <f t="shared" si="30"/>
        <v/>
      </c>
      <c r="Q217" s="60" t="str">
        <f t="shared" si="31"/>
        <v/>
      </c>
      <c r="R217" s="61" t="str">
        <f t="shared" si="32"/>
        <v/>
      </c>
      <c r="S217" s="60" t="str">
        <f t="shared" si="33"/>
        <v/>
      </c>
    </row>
    <row r="218" spans="1:19">
      <c r="A218" s="57"/>
      <c r="B218" s="57"/>
      <c r="J218" s="35">
        <v>209</v>
      </c>
      <c r="K218" s="46"/>
      <c r="L218" s="43">
        <f t="shared" si="26"/>
        <v>7.7290854829311337</v>
      </c>
      <c r="M218" s="44">
        <f t="shared" si="28"/>
        <v>2.3274517224167145E-2</v>
      </c>
      <c r="N218" s="47">
        <f t="shared" si="27"/>
        <v>1.0413319665377463</v>
      </c>
      <c r="O218" s="48">
        <f t="shared" si="29"/>
        <v>0</v>
      </c>
      <c r="P218" s="59" t="str">
        <f t="shared" si="30"/>
        <v/>
      </c>
      <c r="Q218" s="60" t="str">
        <f t="shared" si="31"/>
        <v/>
      </c>
      <c r="R218" s="61" t="str">
        <f t="shared" si="32"/>
        <v/>
      </c>
      <c r="S218" s="60" t="str">
        <f t="shared" si="33"/>
        <v/>
      </c>
    </row>
    <row r="219" spans="1:19">
      <c r="A219" s="57"/>
      <c r="B219" s="57"/>
      <c r="J219" s="35">
        <v>210</v>
      </c>
      <c r="K219" s="46"/>
      <c r="L219" s="43">
        <f t="shared" si="26"/>
        <v>7.7523054166370455</v>
      </c>
      <c r="M219" s="44">
        <f t="shared" si="28"/>
        <v>2.3165478197206331E-2</v>
      </c>
      <c r="N219" s="47">
        <f t="shared" si="27"/>
        <v>1.0367091290993029</v>
      </c>
      <c r="O219" s="48">
        <f t="shared" si="29"/>
        <v>0</v>
      </c>
      <c r="P219" s="59" t="str">
        <f t="shared" si="30"/>
        <v/>
      </c>
      <c r="Q219" s="60" t="str">
        <f t="shared" si="31"/>
        <v/>
      </c>
      <c r="R219" s="61" t="str">
        <f t="shared" si="32"/>
        <v/>
      </c>
      <c r="S219" s="60" t="str">
        <f t="shared" si="33"/>
        <v/>
      </c>
    </row>
    <row r="220" spans="1:19">
      <c r="A220" s="57"/>
      <c r="B220" s="57"/>
      <c r="J220" s="35">
        <v>211</v>
      </c>
      <c r="K220" s="46"/>
      <c r="L220" s="43">
        <f t="shared" si="26"/>
        <v>7.7754166941466218</v>
      </c>
      <c r="M220" s="44">
        <f t="shared" si="28"/>
        <v>2.3057203636270621E-2</v>
      </c>
      <c r="N220" s="47">
        <f t="shared" si="27"/>
        <v>1.0321170382581029</v>
      </c>
      <c r="O220" s="48">
        <f t="shared" si="29"/>
        <v>0</v>
      </c>
      <c r="P220" s="59" t="str">
        <f t="shared" si="30"/>
        <v/>
      </c>
      <c r="Q220" s="60" t="str">
        <f t="shared" si="31"/>
        <v/>
      </c>
      <c r="R220" s="61" t="str">
        <f t="shared" si="32"/>
        <v/>
      </c>
      <c r="S220" s="60" t="str">
        <f t="shared" si="33"/>
        <v/>
      </c>
    </row>
    <row r="221" spans="1:19">
      <c r="A221" s="57"/>
      <c r="B221" s="57"/>
      <c r="J221" s="35">
        <v>212</v>
      </c>
      <c r="K221" s="46"/>
      <c r="L221" s="43">
        <f t="shared" si="26"/>
        <v>7.7984200763541756</v>
      </c>
      <c r="M221" s="44">
        <f t="shared" si="28"/>
        <v>2.2949686411857968E-2</v>
      </c>
      <c r="N221" s="47">
        <f t="shared" si="27"/>
        <v>1.0275554216814067</v>
      </c>
      <c r="O221" s="48">
        <f t="shared" si="29"/>
        <v>0</v>
      </c>
      <c r="P221" s="59" t="str">
        <f t="shared" si="30"/>
        <v/>
      </c>
      <c r="Q221" s="60" t="str">
        <f t="shared" si="31"/>
        <v/>
      </c>
      <c r="R221" s="61" t="str">
        <f t="shared" si="32"/>
        <v/>
      </c>
      <c r="S221" s="60" t="str">
        <f t="shared" si="33"/>
        <v/>
      </c>
    </row>
    <row r="222" spans="1:19">
      <c r="A222" s="57"/>
      <c r="B222" s="57"/>
      <c r="J222" s="35">
        <v>213</v>
      </c>
      <c r="K222" s="46"/>
      <c r="L222" s="43">
        <f t="shared" si="26"/>
        <v>7.8213163170660769</v>
      </c>
      <c r="M222" s="44">
        <f t="shared" si="28"/>
        <v>2.2842919477386221E-2</v>
      </c>
      <c r="N222" s="47">
        <f t="shared" si="27"/>
        <v>1.0230240100479948</v>
      </c>
      <c r="O222" s="48">
        <f t="shared" si="29"/>
        <v>0</v>
      </c>
      <c r="P222" s="59" t="str">
        <f t="shared" si="30"/>
        <v/>
      </c>
      <c r="Q222" s="60" t="str">
        <f t="shared" si="31"/>
        <v/>
      </c>
      <c r="R222" s="61" t="str">
        <f t="shared" si="32"/>
        <v/>
      </c>
      <c r="S222" s="60" t="str">
        <f t="shared" si="33"/>
        <v/>
      </c>
    </row>
    <row r="223" spans="1:19">
      <c r="A223" s="57"/>
      <c r="B223" s="57"/>
      <c r="J223" s="35">
        <v>214</v>
      </c>
      <c r="K223" s="46"/>
      <c r="L223" s="43">
        <f t="shared" si="26"/>
        <v>7.8441061630830911</v>
      </c>
      <c r="M223" s="44">
        <f t="shared" si="28"/>
        <v>2.2736895868038488E-2</v>
      </c>
      <c r="N223" s="47">
        <f t="shared" si="27"/>
        <v>1.0185225370082511</v>
      </c>
      <c r="O223" s="48">
        <f t="shared" si="29"/>
        <v>0</v>
      </c>
      <c r="P223" s="59" t="str">
        <f t="shared" si="30"/>
        <v/>
      </c>
      <c r="Q223" s="60" t="str">
        <f t="shared" si="31"/>
        <v/>
      </c>
      <c r="R223" s="61" t="str">
        <f t="shared" si="32"/>
        <v/>
      </c>
      <c r="S223" s="60" t="str">
        <f t="shared" si="33"/>
        <v/>
      </c>
    </row>
    <row r="224" spans="1:19">
      <c r="A224" s="57"/>
      <c r="B224" s="57"/>
      <c r="J224" s="35">
        <v>215</v>
      </c>
      <c r="K224" s="46"/>
      <c r="L224" s="43">
        <f t="shared" si="26"/>
        <v>7.8667903542815809</v>
      </c>
      <c r="M224" s="44">
        <f t="shared" si="28"/>
        <v>2.2631608699627288E-2</v>
      </c>
      <c r="N224" s="47">
        <f t="shared" si="27"/>
        <v>1.0140507391448645</v>
      </c>
      <c r="O224" s="48">
        <f t="shared" si="29"/>
        <v>0</v>
      </c>
      <c r="P224" s="59" t="str">
        <f t="shared" si="30"/>
        <v/>
      </c>
      <c r="Q224" s="60" t="str">
        <f t="shared" si="31"/>
        <v/>
      </c>
      <c r="R224" s="61" t="str">
        <f t="shared" si="32"/>
        <v/>
      </c>
      <c r="S224" s="60" t="str">
        <f t="shared" si="33"/>
        <v/>
      </c>
    </row>
    <row r="225" spans="1:19">
      <c r="A225" s="57"/>
      <c r="B225" s="57"/>
      <c r="J225" s="35">
        <v>216</v>
      </c>
      <c r="K225" s="46"/>
      <c r="L225" s="43">
        <f t="shared" si="26"/>
        <v>7.889369623693562</v>
      </c>
      <c r="M225" s="44">
        <f t="shared" si="28"/>
        <v>2.2527051167477018E-2</v>
      </c>
      <c r="N225" s="47">
        <f t="shared" si="27"/>
        <v>1.0096083559341453</v>
      </c>
      <c r="O225" s="48">
        <f t="shared" si="29"/>
        <v>0</v>
      </c>
      <c r="P225" s="59" t="str">
        <f t="shared" si="30"/>
        <v/>
      </c>
      <c r="Q225" s="60" t="str">
        <f t="shared" si="31"/>
        <v/>
      </c>
      <c r="R225" s="61" t="str">
        <f t="shared" si="32"/>
        <v/>
      </c>
      <c r="S225" s="60" t="str">
        <f t="shared" si="33"/>
        <v/>
      </c>
    </row>
    <row r="226" spans="1:19">
      <c r="A226" s="57"/>
      <c r="B226" s="57"/>
      <c r="J226" s="35">
        <v>217</v>
      </c>
      <c r="K226" s="46"/>
      <c r="L226" s="43">
        <f t="shared" si="26"/>
        <v>7.911844697585674</v>
      </c>
      <c r="M226" s="44">
        <f t="shared" si="28"/>
        <v>2.2423216545324452E-2</v>
      </c>
      <c r="N226" s="47">
        <f t="shared" si="27"/>
        <v>1.0051951297079258</v>
      </c>
      <c r="O226" s="48">
        <f t="shared" si="29"/>
        <v>0</v>
      </c>
      <c r="P226" s="59" t="str">
        <f t="shared" si="30"/>
        <v/>
      </c>
      <c r="Q226" s="60" t="str">
        <f t="shared" si="31"/>
        <v/>
      </c>
      <c r="R226" s="61" t="str">
        <f t="shared" si="32"/>
        <v/>
      </c>
      <c r="S226" s="60" t="str">
        <f t="shared" si="33"/>
        <v/>
      </c>
    </row>
    <row r="227" spans="1:19">
      <c r="A227" s="57"/>
      <c r="B227" s="57"/>
      <c r="J227" s="35">
        <v>218</v>
      </c>
      <c r="K227" s="46"/>
      <c r="L227" s="43">
        <f t="shared" si="26"/>
        <v>7.9342162955370528</v>
      </c>
      <c r="M227" s="44">
        <f t="shared" si="28"/>
        <v>2.2320098184236973E-2</v>
      </c>
      <c r="N227" s="47">
        <f t="shared" si="27"/>
        <v>1.0008108056160312</v>
      </c>
      <c r="O227" s="48">
        <f t="shared" si="29"/>
        <v>0</v>
      </c>
      <c r="P227" s="59" t="str">
        <f t="shared" si="30"/>
        <v/>
      </c>
      <c r="Q227" s="60" t="str">
        <f t="shared" si="31"/>
        <v/>
      </c>
      <c r="R227" s="61" t="str">
        <f t="shared" si="32"/>
        <v/>
      </c>
      <c r="S227" s="60" t="str">
        <f t="shared" si="33"/>
        <v/>
      </c>
    </row>
    <row r="228" spans="1:19">
      <c r="A228" s="57"/>
      <c r="B228" s="57"/>
      <c r="J228" s="35">
        <v>219</v>
      </c>
      <c r="K228" s="46"/>
      <c r="L228" s="43">
        <f t="shared" si="26"/>
        <v>7.9564851305161133</v>
      </c>
      <c r="M228" s="44">
        <f t="shared" si="28"/>
        <v>2.2217689511548133E-2</v>
      </c>
      <c r="N228" s="47">
        <f t="shared" si="27"/>
        <v>0.99645513158937593</v>
      </c>
      <c r="O228" s="48">
        <f t="shared" si="29"/>
        <v>0</v>
      </c>
      <c r="P228" s="59" t="str">
        <f t="shared" si="30"/>
        <v/>
      </c>
      <c r="Q228" s="60" t="str">
        <f t="shared" si="31"/>
        <v/>
      </c>
      <c r="R228" s="61" t="str">
        <f t="shared" si="32"/>
        <v/>
      </c>
      <c r="S228" s="60" t="str">
        <f t="shared" si="33"/>
        <v/>
      </c>
    </row>
    <row r="229" spans="1:19">
      <c r="A229" s="57"/>
      <c r="B229" s="57"/>
      <c r="J229" s="35">
        <v>220</v>
      </c>
      <c r="K229" s="46"/>
      <c r="L229" s="43">
        <f t="shared" si="26"/>
        <v>7.9786519089563077</v>
      </c>
      <c r="M229" s="44">
        <f t="shared" si="28"/>
        <v>2.2115984029810323E-2</v>
      </c>
      <c r="N229" s="47">
        <f t="shared" si="27"/>
        <v>0.99212785830355532</v>
      </c>
      <c r="O229" s="48">
        <f t="shared" si="29"/>
        <v>0</v>
      </c>
      <c r="P229" s="59" t="str">
        <f t="shared" si="30"/>
        <v/>
      </c>
      <c r="Q229" s="60" t="str">
        <f t="shared" si="31"/>
        <v/>
      </c>
      <c r="R229" s="61" t="str">
        <f t="shared" si="32"/>
        <v/>
      </c>
      <c r="S229" s="60" t="str">
        <f t="shared" si="33"/>
        <v/>
      </c>
    </row>
    <row r="230" spans="1:19">
      <c r="A230" s="57"/>
      <c r="B230" s="57"/>
      <c r="J230" s="35">
        <v>221</v>
      </c>
      <c r="K230" s="46"/>
      <c r="L230" s="43">
        <f t="shared" si="26"/>
        <v>8.000717330830815</v>
      </c>
      <c r="M230" s="44">
        <f t="shared" si="28"/>
        <v>2.2014975315764112E-2</v>
      </c>
      <c r="N230" s="47">
        <f t="shared" si="27"/>
        <v>0.98782873914305114</v>
      </c>
      <c r="O230" s="48">
        <f t="shared" si="29"/>
        <v>0</v>
      </c>
      <c r="P230" s="59" t="str">
        <f t="shared" si="30"/>
        <v/>
      </c>
      <c r="Q230" s="60" t="str">
        <f t="shared" si="31"/>
        <v/>
      </c>
      <c r="R230" s="61" t="str">
        <f t="shared" si="32"/>
        <v/>
      </c>
      <c r="S230" s="60" t="str">
        <f t="shared" si="33"/>
        <v/>
      </c>
    </row>
    <row r="231" spans="1:19">
      <c r="A231" s="57"/>
      <c r="B231" s="57"/>
      <c r="J231" s="35">
        <v>222</v>
      </c>
      <c r="K231" s="46"/>
      <c r="L231" s="43">
        <f t="shared" si="26"/>
        <v>8.022682089726235</v>
      </c>
      <c r="M231" s="44">
        <f t="shared" si="28"/>
        <v>2.1914657019324085E-2</v>
      </c>
      <c r="N231" s="47">
        <f t="shared" si="27"/>
        <v>0.98355753016592473</v>
      </c>
      <c r="O231" s="48">
        <f t="shared" si="29"/>
        <v>0</v>
      </c>
      <c r="P231" s="59" t="str">
        <f t="shared" si="30"/>
        <v/>
      </c>
      <c r="Q231" s="60" t="str">
        <f t="shared" si="31"/>
        <v/>
      </c>
      <c r="R231" s="61" t="str">
        <f t="shared" si="32"/>
        <v/>
      </c>
      <c r="S231" s="60" t="str">
        <f t="shared" si="33"/>
        <v/>
      </c>
    </row>
    <row r="232" spans="1:19">
      <c r="A232" s="57"/>
      <c r="B232" s="57"/>
      <c r="J232" s="35">
        <v>223</v>
      </c>
      <c r="K232" s="46"/>
      <c r="L232" s="43">
        <f t="shared" si="26"/>
        <v>8.044546872915241</v>
      </c>
      <c r="M232" s="44">
        <f t="shared" si="28"/>
        <v>2.1815022862580784E-2</v>
      </c>
      <c r="N232" s="47">
        <f t="shared" si="27"/>
        <v>0.97931399006911946</v>
      </c>
      <c r="O232" s="48">
        <f t="shared" si="29"/>
        <v>0</v>
      </c>
      <c r="P232" s="59" t="str">
        <f t="shared" si="30"/>
        <v/>
      </c>
      <c r="Q232" s="60" t="str">
        <f t="shared" si="31"/>
        <v/>
      </c>
      <c r="R232" s="61" t="str">
        <f t="shared" si="32"/>
        <v/>
      </c>
      <c r="S232" s="60" t="str">
        <f t="shared" si="33"/>
        <v/>
      </c>
    </row>
    <row r="233" spans="1:19">
      <c r="A233" s="57"/>
      <c r="B233" s="57"/>
      <c r="J233" s="35">
        <v>224</v>
      </c>
      <c r="K233" s="46"/>
      <c r="L233" s="43">
        <f t="shared" si="26"/>
        <v>8.0663123614282775</v>
      </c>
      <c r="M233" s="44">
        <f t="shared" si="28"/>
        <v>2.1716066638818504E-2</v>
      </c>
      <c r="N233" s="47">
        <f t="shared" si="27"/>
        <v>0.97509788015422139</v>
      </c>
      <c r="O233" s="48">
        <f t="shared" si="29"/>
        <v>0</v>
      </c>
      <c r="P233" s="59" t="str">
        <f t="shared" si="30"/>
        <v/>
      </c>
      <c r="Q233" s="60" t="str">
        <f t="shared" si="31"/>
        <v/>
      </c>
      <c r="R233" s="61" t="str">
        <f t="shared" si="32"/>
        <v/>
      </c>
      <c r="S233" s="60" t="str">
        <f t="shared" si="33"/>
        <v/>
      </c>
    </row>
    <row r="234" spans="1:19">
      <c r="A234" s="57"/>
      <c r="B234" s="57"/>
      <c r="J234" s="35">
        <v>225</v>
      </c>
      <c r="K234" s="46"/>
      <c r="L234" s="43">
        <f t="shared" si="26"/>
        <v>8.0879792301242706</v>
      </c>
      <c r="M234" s="44">
        <f t="shared" si="28"/>
        <v>2.1617782211548666E-2</v>
      </c>
      <c r="N234" s="47">
        <f t="shared" si="27"/>
        <v>0.97090896429375739</v>
      </c>
      <c r="O234" s="48">
        <f t="shared" si="29"/>
        <v>0</v>
      </c>
      <c r="P234" s="59" t="str">
        <f t="shared" si="30"/>
        <v/>
      </c>
      <c r="Q234" s="60" t="str">
        <f t="shared" si="31"/>
        <v/>
      </c>
      <c r="R234" s="61" t="str">
        <f t="shared" si="32"/>
        <v/>
      </c>
      <c r="S234" s="60" t="str">
        <f t="shared" si="33"/>
        <v/>
      </c>
    </row>
    <row r="235" spans="1:19">
      <c r="A235" s="57"/>
      <c r="B235" s="57"/>
      <c r="J235" s="35">
        <v>226</v>
      </c>
      <c r="K235" s="46"/>
      <c r="L235" s="43">
        <f t="shared" si="26"/>
        <v>8.1095481477603748</v>
      </c>
      <c r="M235" s="44">
        <f t="shared" si="28"/>
        <v>2.1520163513558451E-2</v>
      </c>
      <c r="N235" s="47">
        <f t="shared" si="27"/>
        <v>0.96674700889802523</v>
      </c>
      <c r="O235" s="48">
        <f t="shared" si="29"/>
        <v>0</v>
      </c>
      <c r="P235" s="59" t="str">
        <f t="shared" si="30"/>
        <v/>
      </c>
      <c r="Q235" s="60" t="str">
        <f t="shared" si="31"/>
        <v/>
      </c>
      <c r="R235" s="61" t="str">
        <f t="shared" si="32"/>
        <v/>
      </c>
      <c r="S235" s="60" t="str">
        <f t="shared" si="33"/>
        <v/>
      </c>
    </row>
    <row r="236" spans="1:19">
      <c r="A236" s="57"/>
      <c r="B236" s="57"/>
      <c r="J236" s="35">
        <v>227</v>
      </c>
      <c r="K236" s="46"/>
      <c r="L236" s="43">
        <f t="shared" si="26"/>
        <v>8.1310197770607751</v>
      </c>
      <c r="M236" s="44">
        <f t="shared" si="28"/>
        <v>2.1423204545974434E-2</v>
      </c>
      <c r="N236" s="47">
        <f t="shared" si="27"/>
        <v>0.96261178288238547</v>
      </c>
      <c r="O236" s="48">
        <f t="shared" si="29"/>
        <v>0</v>
      </c>
      <c r="P236" s="59" t="str">
        <f t="shared" si="30"/>
        <v/>
      </c>
      <c r="Q236" s="60" t="str">
        <f t="shared" si="31"/>
        <v/>
      </c>
      <c r="R236" s="61" t="str">
        <f t="shared" si="32"/>
        <v/>
      </c>
      <c r="S236" s="60" t="str">
        <f t="shared" si="33"/>
        <v/>
      </c>
    </row>
    <row r="237" spans="1:19">
      <c r="A237" s="57"/>
      <c r="B237" s="57"/>
      <c r="J237" s="35">
        <v>228</v>
      </c>
      <c r="K237" s="46"/>
      <c r="L237" s="43">
        <f t="shared" si="26"/>
        <v>8.1523947747845682</v>
      </c>
      <c r="M237" s="44">
        <f t="shared" si="28"/>
        <v>2.1326899377340926E-2</v>
      </c>
      <c r="N237" s="47">
        <f t="shared" si="27"/>
        <v>0.95850305763508103</v>
      </c>
      <c r="O237" s="48">
        <f t="shared" si="29"/>
        <v>0</v>
      </c>
      <c r="P237" s="59" t="str">
        <f t="shared" si="30"/>
        <v/>
      </c>
      <c r="Q237" s="60" t="str">
        <f t="shared" si="31"/>
        <v/>
      </c>
      <c r="R237" s="61" t="str">
        <f t="shared" si="32"/>
        <v/>
      </c>
      <c r="S237" s="60" t="str">
        <f t="shared" si="33"/>
        <v/>
      </c>
    </row>
    <row r="238" spans="1:19">
      <c r="A238" s="57"/>
      <c r="B238" s="57"/>
      <c r="J238" s="35">
        <v>229</v>
      </c>
      <c r="K238" s="46"/>
      <c r="L238" s="43">
        <f t="shared" si="26"/>
        <v>8.17367379179273</v>
      </c>
      <c r="M238" s="44">
        <f t="shared" si="28"/>
        <v>2.1231242142712849E-2</v>
      </c>
      <c r="N238" s="47">
        <f t="shared" si="27"/>
        <v>0.95442060698549902</v>
      </c>
      <c r="O238" s="48">
        <f t="shared" si="29"/>
        <v>0</v>
      </c>
      <c r="P238" s="59" t="str">
        <f t="shared" si="30"/>
        <v/>
      </c>
      <c r="Q238" s="60" t="str">
        <f t="shared" si="31"/>
        <v/>
      </c>
      <c r="R238" s="61" t="str">
        <f t="shared" si="32"/>
        <v/>
      </c>
      <c r="S238" s="60" t="str">
        <f t="shared" si="33"/>
        <v/>
      </c>
    </row>
    <row r="239" spans="1:19">
      <c r="A239" s="57"/>
      <c r="B239" s="57"/>
      <c r="J239" s="35">
        <v>230</v>
      </c>
      <c r="K239" s="46"/>
      <c r="L239" s="43">
        <f t="shared" si="26"/>
        <v>8.1948574731141672</v>
      </c>
      <c r="M239" s="44">
        <f t="shared" si="28"/>
        <v>2.113622704276277E-2</v>
      </c>
      <c r="N239" s="47">
        <f t="shared" si="27"/>
        <v>0.950364207172953</v>
      </c>
      <c r="O239" s="48">
        <f t="shared" si="29"/>
        <v>0</v>
      </c>
      <c r="P239" s="59" t="str">
        <f t="shared" si="30"/>
        <v/>
      </c>
      <c r="Q239" s="60" t="str">
        <f t="shared" si="31"/>
        <v/>
      </c>
      <c r="R239" s="61" t="str">
        <f t="shared" si="32"/>
        <v/>
      </c>
      <c r="S239" s="60" t="str">
        <f t="shared" si="33"/>
        <v/>
      </c>
    </row>
    <row r="240" spans="1:19">
      <c r="A240" s="57"/>
      <c r="B240" s="57"/>
      <c r="J240" s="35">
        <v>231</v>
      </c>
      <c r="K240" s="46"/>
      <c r="L240" s="43">
        <f t="shared" si="26"/>
        <v>8.2159464580109081</v>
      </c>
      <c r="M240" s="44">
        <f t="shared" si="28"/>
        <v>2.1041848342901896E-2</v>
      </c>
      <c r="N240" s="47">
        <f t="shared" si="27"/>
        <v>0.94633363681588278</v>
      </c>
      <c r="O240" s="48">
        <f t="shared" si="29"/>
        <v>0</v>
      </c>
      <c r="P240" s="59" t="str">
        <f t="shared" si="30"/>
        <v/>
      </c>
      <c r="Q240" s="60" t="str">
        <f t="shared" si="31"/>
        <v/>
      </c>
      <c r="R240" s="61" t="str">
        <f t="shared" si="32"/>
        <v/>
      </c>
      <c r="S240" s="60" t="str">
        <f t="shared" si="33"/>
        <v/>
      </c>
    </row>
    <row r="241" spans="1:19">
      <c r="A241" s="57"/>
      <c r="B241" s="57"/>
      <c r="J241" s="35">
        <v>232</v>
      </c>
      <c r="K241" s="46"/>
      <c r="L241" s="43">
        <f t="shared" si="26"/>
        <v>8.2369413800423938</v>
      </c>
      <c r="M241" s="44">
        <f t="shared" si="28"/>
        <v>2.0948100372414815E-2</v>
      </c>
      <c r="N241" s="47">
        <f t="shared" si="27"/>
        <v>0.94232867688155153</v>
      </c>
      <c r="O241" s="48">
        <f t="shared" si="29"/>
        <v>0</v>
      </c>
      <c r="P241" s="59" t="str">
        <f t="shared" si="30"/>
        <v/>
      </c>
      <c r="Q241" s="60" t="str">
        <f t="shared" si="31"/>
        <v/>
      </c>
      <c r="R241" s="61" t="str">
        <f t="shared" si="32"/>
        <v/>
      </c>
      <c r="S241" s="60" t="str">
        <f t="shared" si="33"/>
        <v/>
      </c>
    </row>
    <row r="242" spans="1:19">
      <c r="A242" s="57"/>
      <c r="B242" s="57"/>
      <c r="J242" s="35">
        <v>233</v>
      </c>
      <c r="K242" s="46"/>
      <c r="L242" s="43">
        <f t="shared" si="26"/>
        <v>8.2578428671289412</v>
      </c>
      <c r="M242" s="44">
        <f t="shared" si="28"/>
        <v>2.0854977523607612E-2</v>
      </c>
      <c r="N242" s="47">
        <f t="shared" si="27"/>
        <v>0.93834911065616389</v>
      </c>
      <c r="O242" s="48">
        <f t="shared" si="29"/>
        <v>0</v>
      </c>
      <c r="P242" s="59" t="str">
        <f t="shared" si="30"/>
        <v/>
      </c>
      <c r="Q242" s="60" t="str">
        <f t="shared" si="31"/>
        <v/>
      </c>
      <c r="R242" s="61" t="str">
        <f t="shared" si="32"/>
        <v/>
      </c>
      <c r="S242" s="60" t="str">
        <f t="shared" si="33"/>
        <v/>
      </c>
    </row>
    <row r="243" spans="1:19">
      <c r="A243" s="57"/>
      <c r="B243" s="57"/>
      <c r="J243" s="35">
        <v>234</v>
      </c>
      <c r="K243" s="46"/>
      <c r="L243" s="43">
        <f t="shared" si="26"/>
        <v>8.2786515416143196</v>
      </c>
      <c r="M243" s="44">
        <f t="shared" si="28"/>
        <v>2.0762474250969307E-2</v>
      </c>
      <c r="N243" s="47">
        <f t="shared" si="27"/>
        <v>0.9343947237154584</v>
      </c>
      <c r="O243" s="48">
        <f t="shared" si="29"/>
        <v>0</v>
      </c>
      <c r="P243" s="59" t="str">
        <f t="shared" si="30"/>
        <v/>
      </c>
      <c r="Q243" s="60" t="str">
        <f t="shared" si="31"/>
        <v/>
      </c>
      <c r="R243" s="61" t="str">
        <f t="shared" si="32"/>
        <v/>
      </c>
      <c r="S243" s="60" t="str">
        <f t="shared" si="33"/>
        <v/>
      </c>
    </row>
    <row r="244" spans="1:19">
      <c r="A244" s="57"/>
      <c r="B244" s="57"/>
      <c r="J244" s="35">
        <v>235</v>
      </c>
      <c r="K244" s="46"/>
      <c r="L244" s="43">
        <f t="shared" si="26"/>
        <v>8.2993680203275453</v>
      </c>
      <c r="M244" s="44">
        <f t="shared" si="28"/>
        <v>2.0670585070346227E-2</v>
      </c>
      <c r="N244" s="47">
        <f t="shared" si="27"/>
        <v>0.93046530389569959</v>
      </c>
      <c r="O244" s="48">
        <f t="shared" si="29"/>
        <v>0</v>
      </c>
      <c r="P244" s="59" t="str">
        <f t="shared" si="30"/>
        <v/>
      </c>
      <c r="Q244" s="60" t="str">
        <f t="shared" si="31"/>
        <v/>
      </c>
      <c r="R244" s="61" t="str">
        <f t="shared" si="32"/>
        <v/>
      </c>
      <c r="S244" s="60" t="str">
        <f t="shared" si="33"/>
        <v/>
      </c>
    </row>
    <row r="245" spans="1:19">
      <c r="A245" s="57"/>
      <c r="B245" s="57"/>
      <c r="J245" s="35">
        <v>236</v>
      </c>
      <c r="K245" s="46"/>
      <c r="L245" s="43">
        <f t="shared" si="26"/>
        <v>8.3199929146438159</v>
      </c>
      <c r="M245" s="44">
        <f t="shared" si="28"/>
        <v>2.0579304558129168E-2</v>
      </c>
      <c r="N245" s="47">
        <f t="shared" si="27"/>
        <v>0.92656064126512305</v>
      </c>
      <c r="O245" s="48">
        <f t="shared" si="29"/>
        <v>0</v>
      </c>
      <c r="P245" s="59" t="str">
        <f t="shared" si="30"/>
        <v/>
      </c>
      <c r="Q245" s="60" t="str">
        <f t="shared" si="31"/>
        <v/>
      </c>
      <c r="R245" s="61" t="str">
        <f t="shared" si="32"/>
        <v/>
      </c>
      <c r="S245" s="60" t="str">
        <f t="shared" si="33"/>
        <v/>
      </c>
    </row>
    <row r="246" spans="1:19">
      <c r="A246" s="57"/>
      <c r="B246" s="57"/>
      <c r="J246" s="35">
        <v>237</v>
      </c>
      <c r="K246" s="46"/>
      <c r="L246" s="43">
        <f t="shared" si="26"/>
        <v>8.3405268305446594</v>
      </c>
      <c r="M246" s="44">
        <f t="shared" si="28"/>
        <v>2.0488627350453051E-2</v>
      </c>
      <c r="N246" s="47">
        <f t="shared" si="27"/>
        <v>0.92268052809579082</v>
      </c>
      <c r="O246" s="48">
        <f t="shared" si="29"/>
        <v>0</v>
      </c>
      <c r="P246" s="59" t="str">
        <f t="shared" si="30"/>
        <v/>
      </c>
      <c r="Q246" s="60" t="str">
        <f t="shared" si="31"/>
        <v/>
      </c>
      <c r="R246" s="61" t="str">
        <f t="shared" si="32"/>
        <v/>
      </c>
      <c r="S246" s="60" t="str">
        <f t="shared" si="33"/>
        <v/>
      </c>
    </row>
    <row r="247" spans="1:19">
      <c r="A247" s="57"/>
      <c r="B247" s="57"/>
      <c r="J247" s="35">
        <v>238</v>
      </c>
      <c r="K247" s="46"/>
      <c r="L247" s="43">
        <f t="shared" si="26"/>
        <v>8.360970368677286</v>
      </c>
      <c r="M247" s="44">
        <f t="shared" si="28"/>
        <v>2.0398548142408955E-2</v>
      </c>
      <c r="N247" s="47">
        <f t="shared" si="27"/>
        <v>0.91882475883585712</v>
      </c>
      <c r="O247" s="48">
        <f t="shared" si="29"/>
        <v>0</v>
      </c>
      <c r="P247" s="59" t="str">
        <f t="shared" si="30"/>
        <v/>
      </c>
      <c r="Q247" s="60" t="str">
        <f t="shared" si="31"/>
        <v/>
      </c>
      <c r="R247" s="61" t="str">
        <f t="shared" si="32"/>
        <v/>
      </c>
      <c r="S247" s="60" t="str">
        <f t="shared" si="33"/>
        <v/>
      </c>
    </row>
    <row r="248" spans="1:19">
      <c r="A248" s="57"/>
      <c r="B248" s="57"/>
      <c r="J248" s="35">
        <v>239</v>
      </c>
      <c r="K248" s="46"/>
      <c r="L248" s="43">
        <f t="shared" si="26"/>
        <v>8.3813241244131422</v>
      </c>
      <c r="M248" s="44">
        <f t="shared" si="28"/>
        <v>2.0309061687268162E-2</v>
      </c>
      <c r="N248" s="47">
        <f t="shared" si="27"/>
        <v>0.91499313008226224</v>
      </c>
      <c r="O248" s="48">
        <f t="shared" si="29"/>
        <v>0</v>
      </c>
      <c r="P248" s="59" t="str">
        <f t="shared" si="30"/>
        <v/>
      </c>
      <c r="Q248" s="60" t="str">
        <f t="shared" si="31"/>
        <v/>
      </c>
      <c r="R248" s="61" t="str">
        <f t="shared" si="32"/>
        <v/>
      </c>
      <c r="S248" s="60" t="str">
        <f t="shared" si="33"/>
        <v/>
      </c>
    </row>
    <row r="249" spans="1:19">
      <c r="A249" s="57"/>
      <c r="B249" s="57"/>
      <c r="J249" s="35">
        <v>240</v>
      </c>
      <c r="K249" s="46"/>
      <c r="L249" s="43">
        <f t="shared" si="26"/>
        <v>8.4015886879057238</v>
      </c>
      <c r="M249" s="44">
        <f t="shared" si="28"/>
        <v>2.02201627957182E-2</v>
      </c>
      <c r="N249" s="47">
        <f t="shared" si="27"/>
        <v>0.91118544055378692</v>
      </c>
      <c r="O249" s="48">
        <f t="shared" si="29"/>
        <v>0</v>
      </c>
      <c r="P249" s="59" t="str">
        <f t="shared" si="30"/>
        <v/>
      </c>
      <c r="Q249" s="60" t="str">
        <f t="shared" si="31"/>
        <v/>
      </c>
      <c r="R249" s="61" t="str">
        <f t="shared" si="32"/>
        <v/>
      </c>
      <c r="S249" s="60" t="str">
        <f t="shared" si="33"/>
        <v/>
      </c>
    </row>
    <row r="250" spans="1:19">
      <c r="A250" s="57"/>
      <c r="B250" s="57"/>
      <c r="J250" s="35">
        <v>241</v>
      </c>
      <c r="K250" s="46"/>
      <c r="L250" s="43">
        <f t="shared" si="26"/>
        <v>8.4217646441476042</v>
      </c>
      <c r="M250" s="44">
        <f t="shared" si="28"/>
        <v>2.0131846335110455E-2</v>
      </c>
      <c r="N250" s="47">
        <f t="shared" si="27"/>
        <v>0.90740149106454915</v>
      </c>
      <c r="O250" s="48">
        <f t="shared" si="29"/>
        <v>0</v>
      </c>
      <c r="P250" s="59" t="str">
        <f t="shared" si="30"/>
        <v/>
      </c>
      <c r="Q250" s="60" t="str">
        <f t="shared" si="31"/>
        <v/>
      </c>
      <c r="R250" s="61" t="str">
        <f t="shared" si="32"/>
        <v/>
      </c>
      <c r="S250" s="60" t="str">
        <f t="shared" si="33"/>
        <v/>
      </c>
    </row>
    <row r="251" spans="1:19">
      <c r="A251" s="57"/>
      <c r="B251" s="57"/>
      <c r="J251" s="35">
        <v>242</v>
      </c>
      <c r="K251" s="46"/>
      <c r="L251" s="43">
        <f t="shared" si="26"/>
        <v>8.4418525730267362</v>
      </c>
      <c r="M251" s="44">
        <f t="shared" si="28"/>
        <v>2.0044107228719354E-2</v>
      </c>
      <c r="N251" s="47">
        <f t="shared" si="27"/>
        <v>0.90364108449782954</v>
      </c>
      <c r="O251" s="48">
        <f t="shared" si="29"/>
        <v>0</v>
      </c>
      <c r="P251" s="59" t="str">
        <f t="shared" si="30"/>
        <v/>
      </c>
      <c r="Q251" s="60" t="str">
        <f t="shared" si="31"/>
        <v/>
      </c>
      <c r="R251" s="61" t="str">
        <f t="shared" si="32"/>
        <v/>
      </c>
      <c r="S251" s="60" t="str">
        <f t="shared" si="33"/>
        <v/>
      </c>
    </row>
    <row r="252" spans="1:19">
      <c r="A252" s="57"/>
      <c r="B252" s="57"/>
      <c r="J252" s="35">
        <v>243</v>
      </c>
      <c r="K252" s="46"/>
      <c r="L252" s="43">
        <f t="shared" si="26"/>
        <v>8.4618530493819986</v>
      </c>
      <c r="M252" s="44">
        <f t="shared" si="28"/>
        <v>1.9956940455012749E-2</v>
      </c>
      <c r="N252" s="47">
        <f t="shared" si="27"/>
        <v>0.89990402578034256</v>
      </c>
      <c r="O252" s="48">
        <f t="shared" si="29"/>
        <v>0</v>
      </c>
      <c r="P252" s="59" t="str">
        <f t="shared" si="30"/>
        <v/>
      </c>
      <c r="Q252" s="60" t="str">
        <f t="shared" si="31"/>
        <v/>
      </c>
      <c r="R252" s="61" t="str">
        <f t="shared" si="32"/>
        <v/>
      </c>
      <c r="S252" s="60" t="str">
        <f t="shared" si="33"/>
        <v/>
      </c>
    </row>
    <row r="253" spans="1:19">
      <c r="A253" s="57"/>
      <c r="B253" s="57"/>
      <c r="J253" s="35">
        <v>244</v>
      </c>
      <c r="K253" s="46"/>
      <c r="L253" s="43">
        <f t="shared" si="26"/>
        <v>8.481766643058041</v>
      </c>
      <c r="M253" s="44">
        <f t="shared" si="28"/>
        <v>1.9870341046933433E-2</v>
      </c>
      <c r="N253" s="47">
        <f t="shared" si="27"/>
        <v>0.8961901218568098</v>
      </c>
      <c r="O253" s="48">
        <f t="shared" si="29"/>
        <v>0</v>
      </c>
      <c r="P253" s="59" t="str">
        <f t="shared" si="30"/>
        <v/>
      </c>
      <c r="Q253" s="60" t="str">
        <f t="shared" si="31"/>
        <v/>
      </c>
      <c r="R253" s="61" t="str">
        <f t="shared" si="32"/>
        <v/>
      </c>
      <c r="S253" s="60" t="str">
        <f t="shared" si="33"/>
        <v/>
      </c>
    </row>
    <row r="254" spans="1:19">
      <c r="A254" s="57"/>
      <c r="B254" s="57"/>
      <c r="J254" s="35">
        <v>245</v>
      </c>
      <c r="K254" s="46"/>
      <c r="L254" s="43">
        <f t="shared" si="26"/>
        <v>8.5015939189593901</v>
      </c>
      <c r="M254" s="44">
        <f t="shared" si="28"/>
        <v>1.9784304091191501E-2</v>
      </c>
      <c r="N254" s="47">
        <f t="shared" si="27"/>
        <v>0.89249918166497544</v>
      </c>
      <c r="O254" s="48">
        <f t="shared" si="29"/>
        <v>0</v>
      </c>
      <c r="P254" s="59" t="str">
        <f t="shared" si="30"/>
        <v/>
      </c>
      <c r="Q254" s="60" t="str">
        <f t="shared" si="31"/>
        <v/>
      </c>
      <c r="R254" s="61" t="str">
        <f t="shared" si="32"/>
        <v/>
      </c>
      <c r="S254" s="60" t="str">
        <f t="shared" si="33"/>
        <v/>
      </c>
    </row>
    <row r="255" spans="1:19">
      <c r="A255" s="57"/>
      <c r="B255" s="57"/>
      <c r="J255" s="35">
        <v>246</v>
      </c>
      <c r="K255" s="46"/>
      <c r="L255" s="43">
        <f t="shared" si="26"/>
        <v>8.5213354371038807</v>
      </c>
      <c r="M255" s="44">
        <f t="shared" si="28"/>
        <v>1.9698824727567461E-2</v>
      </c>
      <c r="N255" s="47">
        <f t="shared" si="27"/>
        <v>0.88883101611092563</v>
      </c>
      <c r="O255" s="48">
        <f t="shared" si="29"/>
        <v>0</v>
      </c>
      <c r="P255" s="59" t="str">
        <f t="shared" si="30"/>
        <v/>
      </c>
      <c r="Q255" s="60" t="str">
        <f t="shared" si="31"/>
        <v/>
      </c>
      <c r="R255" s="61" t="str">
        <f t="shared" si="32"/>
        <v/>
      </c>
      <c r="S255" s="60" t="str">
        <f t="shared" si="33"/>
        <v/>
      </c>
    </row>
    <row r="256" spans="1:19">
      <c r="A256" s="57"/>
      <c r="B256" s="57"/>
      <c r="J256" s="35">
        <v>247</v>
      </c>
      <c r="K256" s="46"/>
      <c r="L256" s="43">
        <f t="shared" si="26"/>
        <v>8.540991752675378</v>
      </c>
      <c r="M256" s="44">
        <f t="shared" si="28"/>
        <v>1.9613898148225832E-2</v>
      </c>
      <c r="N256" s="47">
        <f t="shared" si="27"/>
        <v>0.885185438044779</v>
      </c>
      <c r="O256" s="48">
        <f t="shared" si="29"/>
        <v>0</v>
      </c>
      <c r="P256" s="59" t="str">
        <f t="shared" si="30"/>
        <v/>
      </c>
      <c r="Q256" s="60" t="str">
        <f t="shared" si="31"/>
        <v/>
      </c>
      <c r="R256" s="61" t="str">
        <f t="shared" si="32"/>
        <v/>
      </c>
      <c r="S256" s="60" t="str">
        <f t="shared" si="33"/>
        <v/>
      </c>
    </row>
    <row r="257" spans="10:19">
      <c r="J257" s="35">
        <v>248</v>
      </c>
      <c r="K257" s="46"/>
      <c r="L257" s="43">
        <f t="shared" si="26"/>
        <v>8.5605634160758157</v>
      </c>
      <c r="M257" s="44">
        <f t="shared" si="28"/>
        <v>1.9529519597039066E-2</v>
      </c>
      <c r="N257" s="47">
        <f t="shared" si="27"/>
        <v>0.88156226223675205</v>
      </c>
      <c r="O257" s="48">
        <f t="shared" si="29"/>
        <v>0</v>
      </c>
      <c r="P257" s="59" t="str">
        <f t="shared" si="30"/>
        <v/>
      </c>
      <c r="Q257" s="60" t="str">
        <f t="shared" si="31"/>
        <v/>
      </c>
      <c r="R257" s="61" t="str">
        <f t="shared" si="32"/>
        <v/>
      </c>
      <c r="S257" s="60" t="str">
        <f t="shared" si="33"/>
        <v/>
      </c>
    </row>
    <row r="258" spans="10:19">
      <c r="J258" s="35">
        <v>249</v>
      </c>
      <c r="K258" s="46"/>
      <c r="L258" s="43">
        <f t="shared" si="26"/>
        <v>8.5800509729765864</v>
      </c>
      <c r="M258" s="44">
        <f t="shared" si="28"/>
        <v>1.9445684368921655E-2</v>
      </c>
      <c r="N258" s="47">
        <f t="shared" si="27"/>
        <v>0.87796130535351935</v>
      </c>
      <c r="O258" s="48">
        <f t="shared" si="29"/>
        <v>0</v>
      </c>
      <c r="P258" s="59" t="str">
        <f t="shared" si="30"/>
        <v/>
      </c>
      <c r="Q258" s="60" t="str">
        <f t="shared" si="31"/>
        <v/>
      </c>
      <c r="R258" s="61" t="str">
        <f t="shared" si="32"/>
        <v/>
      </c>
      <c r="S258" s="60" t="str">
        <f t="shared" si="33"/>
        <v/>
      </c>
    </row>
    <row r="259" spans="10:19">
      <c r="J259" s="35">
        <v>250</v>
      </c>
      <c r="K259" s="45">
        <f>B24</f>
        <v>8.74</v>
      </c>
      <c r="L259" s="43">
        <f t="shared" si="26"/>
        <v>8.5994549643692313</v>
      </c>
      <c r="M259" s="44">
        <f t="shared" si="28"/>
        <v>1.9362387809174205E-2</v>
      </c>
      <c r="N259" s="47">
        <f t="shared" si="27"/>
        <v>0.8743823859349753</v>
      </c>
      <c r="O259" s="48">
        <f t="shared" si="29"/>
        <v>0</v>
      </c>
      <c r="P259" s="59" t="str">
        <f t="shared" si="30"/>
        <v/>
      </c>
      <c r="Q259" s="60" t="str">
        <f t="shared" si="31"/>
        <v/>
      </c>
      <c r="R259" s="61" t="str">
        <f t="shared" si="32"/>
        <v/>
      </c>
      <c r="S259" s="60" t="str">
        <f t="shared" si="33"/>
        <v/>
      </c>
    </row>
    <row r="260" spans="10:19">
      <c r="J260" s="35">
        <v>251</v>
      </c>
      <c r="K260" s="46"/>
      <c r="L260" s="43">
        <f t="shared" si="26"/>
        <v>8.6187759266155268</v>
      </c>
      <c r="M260" s="44">
        <f t="shared" si="28"/>
        <v>1.9279625312837317E-2</v>
      </c>
      <c r="N260" s="47">
        <f t="shared" si="27"/>
        <v>0.87082532437126048</v>
      </c>
      <c r="O260" s="48">
        <f t="shared" si="29"/>
        <v>0</v>
      </c>
      <c r="P260" s="59" t="str">
        <f t="shared" si="30"/>
        <v/>
      </c>
      <c r="Q260" s="60" t="str">
        <f t="shared" si="31"/>
        <v/>
      </c>
      <c r="R260" s="61" t="str">
        <f t="shared" si="32"/>
        <v/>
      </c>
      <c r="S260" s="60" t="str">
        <f t="shared" si="33"/>
        <v/>
      </c>
    </row>
    <row r="261" spans="10:19">
      <c r="J261" s="35">
        <v>252</v>
      </c>
      <c r="K261" s="46"/>
      <c r="L261" s="43">
        <f t="shared" si="26"/>
        <v>8.6380143914968848</v>
      </c>
      <c r="M261" s="44">
        <f t="shared" si="28"/>
        <v>1.9197392324055134E-2</v>
      </c>
      <c r="N261" s="47">
        <f t="shared" si="27"/>
        <v>0.8672899428801859</v>
      </c>
      <c r="O261" s="48">
        <f t="shared" si="29"/>
        <v>0</v>
      </c>
      <c r="P261" s="59" t="str">
        <f t="shared" si="30"/>
        <v/>
      </c>
      <c r="Q261" s="60" t="str">
        <f t="shared" si="31"/>
        <v/>
      </c>
      <c r="R261" s="61" t="str">
        <f t="shared" si="32"/>
        <v/>
      </c>
      <c r="S261" s="60" t="str">
        <f t="shared" si="33"/>
        <v/>
      </c>
    </row>
    <row r="262" spans="10:19">
      <c r="J262" s="35">
        <v>253</v>
      </c>
      <c r="K262" s="46"/>
      <c r="L262" s="43">
        <f t="shared" si="26"/>
        <v>8.6571708862631613</v>
      </c>
      <c r="M262" s="44">
        <f t="shared" si="28"/>
        <v>1.9115684335448371E-2</v>
      </c>
      <c r="N262" s="47">
        <f t="shared" si="27"/>
        <v>0.86377606548490249</v>
      </c>
      <c r="O262" s="48">
        <f t="shared" si="29"/>
        <v>0</v>
      </c>
      <c r="P262" s="59" t="str">
        <f t="shared" si="30"/>
        <v/>
      </c>
      <c r="Q262" s="60" t="str">
        <f t="shared" si="31"/>
        <v/>
      </c>
      <c r="R262" s="61" t="str">
        <f t="shared" si="32"/>
        <v/>
      </c>
      <c r="S262" s="60" t="str">
        <f t="shared" si="33"/>
        <v/>
      </c>
    </row>
    <row r="263" spans="10:19">
      <c r="J263" s="35">
        <v>254</v>
      </c>
      <c r="K263" s="46"/>
      <c r="L263" s="43">
        <f t="shared" si="26"/>
        <v>8.6762459336808089</v>
      </c>
      <c r="M263" s="44">
        <f t="shared" si="28"/>
        <v>1.9034496887496626E-2</v>
      </c>
      <c r="N263" s="47">
        <f t="shared" si="27"/>
        <v>0.8602835179919488</v>
      </c>
      <c r="O263" s="48">
        <f t="shared" si="29"/>
        <v>0</v>
      </c>
      <c r="P263" s="59" t="str">
        <f t="shared" si="30"/>
        <v/>
      </c>
      <c r="Q263" s="60" t="str">
        <f t="shared" si="31"/>
        <v/>
      </c>
      <c r="R263" s="61" t="str">
        <f t="shared" si="32"/>
        <v/>
      </c>
      <c r="S263" s="60" t="str">
        <f t="shared" si="33"/>
        <v/>
      </c>
    </row>
    <row r="264" spans="10:19">
      <c r="J264" s="35">
        <v>255</v>
      </c>
      <c r="K264" s="46"/>
      <c r="L264" s="43">
        <f t="shared" si="26"/>
        <v>8.6952400520804307</v>
      </c>
      <c r="M264" s="44">
        <f t="shared" si="28"/>
        <v>1.8953825567929888E-2</v>
      </c>
      <c r="N264" s="47">
        <f t="shared" si="27"/>
        <v>0.8568121279696026</v>
      </c>
      <c r="O264" s="48">
        <f t="shared" si="29"/>
        <v>0</v>
      </c>
      <c r="P264" s="59" t="str">
        <f t="shared" si="30"/>
        <v/>
      </c>
      <c r="Q264" s="60" t="str">
        <f t="shared" si="31"/>
        <v/>
      </c>
      <c r="R264" s="61" t="str">
        <f t="shared" si="32"/>
        <v/>
      </c>
      <c r="S264" s="60" t="str">
        <f t="shared" si="33"/>
        <v/>
      </c>
    </row>
    <row r="265" spans="10:19">
      <c r="J265" s="35">
        <v>256</v>
      </c>
      <c r="K265" s="46"/>
      <c r="L265" s="43">
        <f t="shared" ref="L265:L328" si="34">(($F$40*J265*$F$39)/($F$40*J265+$F$39))-$F$41</f>
        <v>8.7141537554037463</v>
      </c>
      <c r="M265" s="44">
        <f t="shared" si="28"/>
        <v>1.8873666011129053E-2</v>
      </c>
      <c r="N265" s="47">
        <f t="shared" ref="N265:N328" si="35">(L315-L265)</f>
        <v>0.85336172472648819</v>
      </c>
      <c r="O265" s="48">
        <f t="shared" si="29"/>
        <v>0</v>
      </c>
      <c r="P265" s="59" t="str">
        <f t="shared" si="30"/>
        <v/>
      </c>
      <c r="Q265" s="60" t="str">
        <f t="shared" si="31"/>
        <v/>
      </c>
      <c r="R265" s="61" t="str">
        <f t="shared" si="32"/>
        <v/>
      </c>
      <c r="S265" s="60" t="str">
        <f t="shared" si="33"/>
        <v/>
      </c>
    </row>
    <row r="266" spans="10:19">
      <c r="J266" s="35">
        <v>257</v>
      </c>
      <c r="K266" s="46"/>
      <c r="L266" s="43">
        <f t="shared" si="34"/>
        <v>8.7329875532499202</v>
      </c>
      <c r="M266" s="44">
        <f t="shared" ref="M266:M329" si="36">($F$40*($F$39^2))/(($F$40*J266+$F$39)^2)</f>
        <v>1.8794013897535263E-2</v>
      </c>
      <c r="N266" s="47">
        <f t="shared" si="35"/>
        <v>0.84993213929056388</v>
      </c>
      <c r="O266" s="48">
        <f t="shared" ref="O266:O329" si="37">IF(N266&lt;=$B$48,1+O265,0)</f>
        <v>0</v>
      </c>
      <c r="P266" s="59" t="str">
        <f t="shared" ref="P266:P329" si="38">IF(J266&lt;=$F$43,J266,"")</f>
        <v/>
      </c>
      <c r="Q266" s="60" t="str">
        <f t="shared" ref="Q266:Q329" si="39">IF(J266&lt;=$F$43,L266,"")</f>
        <v/>
      </c>
      <c r="R266" s="61" t="str">
        <f t="shared" ref="R266:R329" si="40">IF(AND(J266&gt;=$F$43,J266&lt;=200),J266,"")</f>
        <v/>
      </c>
      <c r="S266" s="60" t="str">
        <f t="shared" ref="S266:S329" si="41">IF(AND(J266&gt;=$F$43,J266&lt;=200),L266,"")</f>
        <v/>
      </c>
    </row>
    <row r="267" spans="10:19">
      <c r="J267" s="35">
        <v>258</v>
      </c>
      <c r="K267" s="46"/>
      <c r="L267" s="43">
        <f t="shared" si="34"/>
        <v>8.7517419509213585</v>
      </c>
      <c r="M267" s="44">
        <f t="shared" si="36"/>
        <v>1.8714864953068015E-2</v>
      </c>
      <c r="N267" s="47">
        <f t="shared" si="35"/>
        <v>0.84652320438833151</v>
      </c>
      <c r="O267" s="48">
        <f t="shared" si="37"/>
        <v>0</v>
      </c>
      <c r="P267" s="59" t="str">
        <f t="shared" si="38"/>
        <v/>
      </c>
      <c r="Q267" s="60" t="str">
        <f t="shared" si="39"/>
        <v/>
      </c>
      <c r="R267" s="61" t="str">
        <f t="shared" si="40"/>
        <v/>
      </c>
      <c r="S267" s="60" t="str">
        <f t="shared" si="41"/>
        <v/>
      </c>
    </row>
    <row r="268" spans="10:19">
      <c r="J268" s="35">
        <v>259</v>
      </c>
      <c r="K268" s="46"/>
      <c r="L268" s="43">
        <f t="shared" si="34"/>
        <v>8.77041744946888</v>
      </c>
      <c r="M268" s="44">
        <f t="shared" si="36"/>
        <v>1.8636214948551739E-2</v>
      </c>
      <c r="N268" s="47">
        <f t="shared" si="35"/>
        <v>0.84313475442439234</v>
      </c>
      <c r="O268" s="48">
        <f t="shared" si="37"/>
        <v>0</v>
      </c>
      <c r="P268" s="59" t="str">
        <f t="shared" si="38"/>
        <v/>
      </c>
      <c r="Q268" s="60" t="str">
        <f t="shared" si="39"/>
        <v/>
      </c>
      <c r="R268" s="61" t="str">
        <f t="shared" si="40"/>
        <v/>
      </c>
      <c r="S268" s="60" t="str">
        <f t="shared" si="41"/>
        <v/>
      </c>
    </row>
    <row r="269" spans="10:19">
      <c r="J269" s="35">
        <v>260</v>
      </c>
      <c r="K269" s="46"/>
      <c r="L269" s="43">
        <f t="shared" si="34"/>
        <v>8.7890145457363484</v>
      </c>
      <c r="M269" s="44">
        <f t="shared" si="36"/>
        <v>1.8558059699150885E-2</v>
      </c>
      <c r="N269" s="47">
        <f t="shared" si="35"/>
        <v>0.83976662546126057</v>
      </c>
      <c r="O269" s="48">
        <f t="shared" si="37"/>
        <v>0</v>
      </c>
      <c r="P269" s="59" t="str">
        <f t="shared" si="38"/>
        <v/>
      </c>
      <c r="Q269" s="60" t="str">
        <f t="shared" si="39"/>
        <v/>
      </c>
      <c r="R269" s="61" t="str">
        <f t="shared" si="40"/>
        <v/>
      </c>
      <c r="S269" s="60" t="str">
        <f t="shared" si="41"/>
        <v/>
      </c>
    </row>
    <row r="270" spans="10:19">
      <c r="J270" s="35">
        <v>261</v>
      </c>
      <c r="K270" s="46"/>
      <c r="L270" s="43">
        <f t="shared" si="34"/>
        <v>8.8075337324047247</v>
      </c>
      <c r="M270" s="44">
        <f t="shared" si="36"/>
        <v>1.8480395063813201E-2</v>
      </c>
      <c r="N270" s="47">
        <f t="shared" si="35"/>
        <v>0.8364186551994699</v>
      </c>
      <c r="O270" s="48">
        <f t="shared" si="37"/>
        <v>0</v>
      </c>
      <c r="P270" s="59" t="str">
        <f t="shared" si="38"/>
        <v/>
      </c>
      <c r="Q270" s="60" t="str">
        <f t="shared" si="39"/>
        <v/>
      </c>
      <c r="R270" s="61" t="str">
        <f t="shared" si="40"/>
        <v/>
      </c>
      <c r="S270" s="60" t="str">
        <f t="shared" si="41"/>
        <v/>
      </c>
    </row>
    <row r="271" spans="10:19">
      <c r="J271" s="35">
        <v>262</v>
      </c>
      <c r="K271" s="46"/>
      <c r="L271" s="43">
        <f t="shared" si="34"/>
        <v>8.8259754980355822</v>
      </c>
      <c r="M271" s="44">
        <f t="shared" si="36"/>
        <v>1.8403216944721221E-2</v>
      </c>
      <c r="N271" s="47">
        <f t="shared" si="35"/>
        <v>0.83309068295795896</v>
      </c>
      <c r="O271" s="48">
        <f t="shared" si="37"/>
        <v>0</v>
      </c>
      <c r="P271" s="59" t="str">
        <f t="shared" si="38"/>
        <v/>
      </c>
      <c r="Q271" s="60" t="str">
        <f t="shared" si="39"/>
        <v/>
      </c>
      <c r="R271" s="61" t="str">
        <f t="shared" si="40"/>
        <v/>
      </c>
      <c r="S271" s="60" t="str">
        <f t="shared" si="41"/>
        <v/>
      </c>
    </row>
    <row r="272" spans="10:19">
      <c r="J272" s="35">
        <v>263</v>
      </c>
      <c r="K272" s="46"/>
      <c r="L272" s="43">
        <f t="shared" si="34"/>
        <v>8.8443403271140717</v>
      </c>
      <c r="M272" s="44">
        <f t="shared" si="36"/>
        <v>1.8326521286751697E-2</v>
      </c>
      <c r="N272" s="47">
        <f t="shared" si="35"/>
        <v>0.82978254965472509</v>
      </c>
      <c r="O272" s="48">
        <f t="shared" si="37"/>
        <v>0</v>
      </c>
      <c r="P272" s="59" t="str">
        <f t="shared" si="38"/>
        <v/>
      </c>
      <c r="Q272" s="60" t="str">
        <f t="shared" si="39"/>
        <v/>
      </c>
      <c r="R272" s="61" t="str">
        <f t="shared" si="40"/>
        <v/>
      </c>
      <c r="S272" s="60" t="str">
        <f t="shared" si="41"/>
        <v/>
      </c>
    </row>
    <row r="273" spans="10:19">
      <c r="J273" s="35">
        <v>264</v>
      </c>
      <c r="K273" s="46"/>
      <c r="L273" s="43">
        <f t="shared" si="34"/>
        <v>8.8626287000913422</v>
      </c>
      <c r="M273" s="44">
        <f t="shared" si="36"/>
        <v>1.8250304076942944E-2</v>
      </c>
      <c r="N273" s="47">
        <f t="shared" si="35"/>
        <v>0.82649409778775151</v>
      </c>
      <c r="O273" s="48">
        <f t="shared" si="37"/>
        <v>0</v>
      </c>
      <c r="P273" s="59" t="str">
        <f t="shared" si="38"/>
        <v/>
      </c>
      <c r="Q273" s="60" t="str">
        <f t="shared" si="39"/>
        <v/>
      </c>
      <c r="R273" s="61" t="str">
        <f t="shared" si="40"/>
        <v/>
      </c>
      <c r="S273" s="60" t="str">
        <f t="shared" si="41"/>
        <v/>
      </c>
    </row>
    <row r="274" spans="10:19">
      <c r="J274" s="35">
        <v>265</v>
      </c>
      <c r="K274" s="46"/>
      <c r="L274" s="43">
        <f t="shared" si="34"/>
        <v>8.8808410934264455</v>
      </c>
      <c r="M274" s="44">
        <f t="shared" si="36"/>
        <v>1.8174561343969897E-2</v>
      </c>
      <c r="N274" s="47">
        <f t="shared" si="35"/>
        <v>0.82322517141620111</v>
      </c>
      <c r="O274" s="48">
        <f t="shared" si="37"/>
        <v>0</v>
      </c>
      <c r="P274" s="59" t="str">
        <f t="shared" si="38"/>
        <v/>
      </c>
      <c r="Q274" s="60" t="str">
        <f t="shared" si="39"/>
        <v/>
      </c>
      <c r="R274" s="61" t="str">
        <f t="shared" si="40"/>
        <v/>
      </c>
      <c r="S274" s="60" t="str">
        <f t="shared" si="41"/>
        <v/>
      </c>
    </row>
    <row r="275" spans="10:19">
      <c r="J275" s="35">
        <v>266</v>
      </c>
      <c r="K275" s="46"/>
      <c r="L275" s="43">
        <f t="shared" si="34"/>
        <v>8.8989779796277073</v>
      </c>
      <c r="M275" s="44">
        <f t="shared" si="36"/>
        <v>1.809928915762676E-2</v>
      </c>
      <c r="N275" s="47">
        <f t="shared" si="35"/>
        <v>0.81997561614186409</v>
      </c>
      <c r="O275" s="48">
        <f t="shared" si="37"/>
        <v>0</v>
      </c>
      <c r="P275" s="59" t="str">
        <f t="shared" si="38"/>
        <v/>
      </c>
      <c r="Q275" s="60" t="str">
        <f t="shared" si="39"/>
        <v/>
      </c>
      <c r="R275" s="61" t="str">
        <f t="shared" si="40"/>
        <v/>
      </c>
      <c r="S275" s="60" t="str">
        <f t="shared" si="41"/>
        <v/>
      </c>
    </row>
    <row r="276" spans="10:19">
      <c r="J276" s="35">
        <v>267</v>
      </c>
      <c r="K276" s="46"/>
      <c r="L276" s="43">
        <f t="shared" si="34"/>
        <v>8.9170398272935998</v>
      </c>
      <c r="M276" s="44">
        <f t="shared" si="36"/>
        <v>1.8024483628317194E-2</v>
      </c>
      <c r="N276" s="47">
        <f t="shared" si="35"/>
        <v>0.81674527909087402</v>
      </c>
      <c r="O276" s="48">
        <f t="shared" si="37"/>
        <v>0</v>
      </c>
      <c r="P276" s="59" t="str">
        <f t="shared" si="38"/>
        <v/>
      </c>
      <c r="Q276" s="60" t="str">
        <f t="shared" si="39"/>
        <v/>
      </c>
      <c r="R276" s="61" t="str">
        <f t="shared" si="40"/>
        <v/>
      </c>
      <c r="S276" s="60" t="str">
        <f t="shared" si="41"/>
        <v/>
      </c>
    </row>
    <row r="277" spans="10:19">
      <c r="J277" s="35">
        <v>268</v>
      </c>
      <c r="K277" s="46"/>
      <c r="L277" s="43">
        <f t="shared" si="34"/>
        <v>8.935027101153084</v>
      </c>
      <c r="M277" s="44">
        <f t="shared" si="36"/>
        <v>1.7950140906551799E-2</v>
      </c>
      <c r="N277" s="47">
        <f t="shared" si="35"/>
        <v>0.81353400889567062</v>
      </c>
      <c r="O277" s="48">
        <f t="shared" si="37"/>
        <v>0</v>
      </c>
      <c r="P277" s="59" t="str">
        <f t="shared" si="38"/>
        <v/>
      </c>
      <c r="Q277" s="60" t="str">
        <f t="shared" si="39"/>
        <v/>
      </c>
      <c r="R277" s="61" t="str">
        <f t="shared" si="40"/>
        <v/>
      </c>
      <c r="S277" s="60" t="str">
        <f t="shared" si="41"/>
        <v/>
      </c>
    </row>
    <row r="278" spans="10:19">
      <c r="J278" s="35">
        <v>269</v>
      </c>
      <c r="K278" s="46"/>
      <c r="L278" s="43">
        <f t="shared" si="34"/>
        <v>8.9529402621054892</v>
      </c>
      <c r="M278" s="44">
        <f t="shared" si="36"/>
        <v>1.7876257182452903E-2</v>
      </c>
      <c r="N278" s="47">
        <f t="shared" si="35"/>
        <v>0.81034165567719363</v>
      </c>
      <c r="O278" s="48">
        <f t="shared" si="37"/>
        <v>0</v>
      </c>
      <c r="P278" s="59" t="str">
        <f t="shared" si="38"/>
        <v/>
      </c>
      <c r="Q278" s="60" t="str">
        <f t="shared" si="39"/>
        <v/>
      </c>
      <c r="R278" s="61" t="str">
        <f t="shared" si="40"/>
        <v/>
      </c>
      <c r="S278" s="60" t="str">
        <f t="shared" si="41"/>
        <v/>
      </c>
    </row>
    <row r="279" spans="10:19">
      <c r="J279" s="35">
        <v>270</v>
      </c>
      <c r="K279" s="46"/>
      <c r="L279" s="43">
        <f t="shared" si="34"/>
        <v>8.970779767259863</v>
      </c>
      <c r="M279" s="44">
        <f t="shared" si="36"/>
        <v>1.7802828685266416E-2</v>
      </c>
      <c r="N279" s="47">
        <f t="shared" si="35"/>
        <v>0.80716807102736254</v>
      </c>
      <c r="O279" s="48">
        <f t="shared" si="37"/>
        <v>0</v>
      </c>
      <c r="P279" s="59" t="str">
        <f t="shared" si="38"/>
        <v/>
      </c>
      <c r="Q279" s="60" t="str">
        <f t="shared" si="39"/>
        <v/>
      </c>
      <c r="R279" s="61" t="str">
        <f t="shared" si="40"/>
        <v/>
      </c>
      <c r="S279" s="60" t="str">
        <f t="shared" si="41"/>
        <v/>
      </c>
    </row>
    <row r="280" spans="10:19">
      <c r="J280" s="35">
        <v>271</v>
      </c>
      <c r="K280" s="46"/>
      <c r="L280" s="43">
        <f t="shared" si="34"/>
        <v>8.9885460699738662</v>
      </c>
      <c r="M280" s="44">
        <f t="shared" si="36"/>
        <v>1.7729851682880694E-2</v>
      </c>
      <c r="N280" s="47">
        <f t="shared" si="35"/>
        <v>0.8040131079917483</v>
      </c>
      <c r="O280" s="48">
        <f t="shared" si="37"/>
        <v>0</v>
      </c>
      <c r="P280" s="59" t="str">
        <f t="shared" si="38"/>
        <v/>
      </c>
      <c r="Q280" s="60" t="str">
        <f t="shared" si="39"/>
        <v/>
      </c>
      <c r="R280" s="61" t="str">
        <f t="shared" si="40"/>
        <v/>
      </c>
      <c r="S280" s="60" t="str">
        <f t="shared" si="41"/>
        <v/>
      </c>
    </row>
    <row r="281" spans="10:19">
      <c r="J281" s="35">
        <v>272</v>
      </c>
      <c r="K281" s="46"/>
      <c r="L281" s="43">
        <f t="shared" si="34"/>
        <v>9.0062396198921597</v>
      </c>
      <c r="M281" s="44">
        <f t="shared" si="36"/>
        <v>1.7657322481352329E-2</v>
      </c>
      <c r="N281" s="47">
        <f t="shared" si="35"/>
        <v>0.80087662105253976</v>
      </c>
      <c r="O281" s="48">
        <f t="shared" si="37"/>
        <v>0</v>
      </c>
      <c r="P281" s="59" t="str">
        <f t="shared" si="38"/>
        <v/>
      </c>
      <c r="Q281" s="60" t="str">
        <f t="shared" si="39"/>
        <v/>
      </c>
      <c r="R281" s="61" t="str">
        <f t="shared" si="40"/>
        <v/>
      </c>
      <c r="S281" s="60" t="str">
        <f t="shared" si="41"/>
        <v/>
      </c>
    </row>
    <row r="282" spans="10:19">
      <c r="J282" s="35">
        <v>273</v>
      </c>
      <c r="K282" s="46"/>
      <c r="L282" s="43">
        <f t="shared" si="34"/>
        <v>9.0238608629843604</v>
      </c>
      <c r="M282" s="44">
        <f t="shared" si="36"/>
        <v>1.7585237424438679E-2</v>
      </c>
      <c r="N282" s="47">
        <f t="shared" si="35"/>
        <v>0.79775846611166656</v>
      </c>
      <c r="O282" s="48">
        <f t="shared" si="37"/>
        <v>0</v>
      </c>
      <c r="P282" s="59" t="str">
        <f t="shared" si="38"/>
        <v/>
      </c>
      <c r="Q282" s="60" t="str">
        <f t="shared" si="39"/>
        <v/>
      </c>
      <c r="R282" s="61" t="str">
        <f t="shared" si="40"/>
        <v/>
      </c>
      <c r="S282" s="60" t="str">
        <f t="shared" si="41"/>
        <v/>
      </c>
    </row>
    <row r="283" spans="10:19">
      <c r="J283" s="35">
        <v>274</v>
      </c>
      <c r="K283" s="46"/>
      <c r="L283" s="43">
        <f t="shared" si="34"/>
        <v>9.0414102415824988</v>
      </c>
      <c r="M283" s="44">
        <f t="shared" si="36"/>
        <v>1.7513592893137066E-2</v>
      </c>
      <c r="N283" s="47">
        <f t="shared" si="35"/>
        <v>0.79465850047423991</v>
      </c>
      <c r="O283" s="48">
        <f t="shared" si="37"/>
        <v>0</v>
      </c>
      <c r="P283" s="59" t="str">
        <f t="shared" si="38"/>
        <v/>
      </c>
      <c r="Q283" s="60" t="str">
        <f t="shared" si="39"/>
        <v/>
      </c>
      <c r="R283" s="61" t="str">
        <f t="shared" si="40"/>
        <v/>
      </c>
      <c r="S283" s="60" t="str">
        <f t="shared" si="41"/>
        <v/>
      </c>
    </row>
    <row r="284" spans="10:19">
      <c r="J284" s="35">
        <v>275</v>
      </c>
      <c r="K284" s="46"/>
      <c r="L284" s="43">
        <f t="shared" si="34"/>
        <v>9.058888194418028</v>
      </c>
      <c r="M284" s="44">
        <f t="shared" si="36"/>
        <v>1.7442385305230568E-2</v>
      </c>
      <c r="N284" s="47">
        <f t="shared" si="35"/>
        <v>0.79157658283215149</v>
      </c>
      <c r="O284" s="48">
        <f t="shared" si="37"/>
        <v>0</v>
      </c>
      <c r="P284" s="59" t="str">
        <f t="shared" si="38"/>
        <v/>
      </c>
      <c r="Q284" s="60" t="str">
        <f t="shared" si="39"/>
        <v/>
      </c>
      <c r="R284" s="61" t="str">
        <f t="shared" si="40"/>
        <v/>
      </c>
      <c r="S284" s="60" t="str">
        <f t="shared" si="41"/>
        <v/>
      </c>
    </row>
    <row r="285" spans="10:19">
      <c r="J285" s="35">
        <v>276</v>
      </c>
      <c r="K285" s="46"/>
      <c r="L285" s="43">
        <f t="shared" si="34"/>
        <v>9.0762951566584</v>
      </c>
      <c r="M285" s="44">
        <f t="shared" si="36"/>
        <v>1.7371611114840212E-2</v>
      </c>
      <c r="N285" s="47">
        <f t="shared" si="35"/>
        <v>0.78851257324791035</v>
      </c>
      <c r="O285" s="48">
        <f t="shared" si="37"/>
        <v>0</v>
      </c>
      <c r="P285" s="59" t="str">
        <f t="shared" si="38"/>
        <v/>
      </c>
      <c r="Q285" s="60" t="str">
        <f t="shared" si="39"/>
        <v/>
      </c>
      <c r="R285" s="61" t="str">
        <f t="shared" si="40"/>
        <v/>
      </c>
      <c r="S285" s="60" t="str">
        <f t="shared" si="41"/>
        <v/>
      </c>
    </row>
    <row r="286" spans="10:19">
      <c r="J286" s="35">
        <v>277</v>
      </c>
      <c r="K286" s="46"/>
      <c r="L286" s="43">
        <f t="shared" si="34"/>
        <v>9.0936315599431605</v>
      </c>
      <c r="M286" s="44">
        <f t="shared" si="36"/>
        <v>1.7301266811983535E-2</v>
      </c>
      <c r="N286" s="47">
        <f t="shared" si="35"/>
        <v>0.78546633313874636</v>
      </c>
      <c r="O286" s="48">
        <f t="shared" si="37"/>
        <v>0</v>
      </c>
      <c r="P286" s="59" t="str">
        <f t="shared" si="38"/>
        <v/>
      </c>
      <c r="Q286" s="60" t="str">
        <f t="shared" si="39"/>
        <v/>
      </c>
      <c r="R286" s="61" t="str">
        <f t="shared" si="40"/>
        <v/>
      </c>
      <c r="S286" s="60" t="str">
        <f t="shared" si="41"/>
        <v/>
      </c>
    </row>
    <row r="287" spans="10:19">
      <c r="J287" s="35">
        <v>278</v>
      </c>
      <c r="K287" s="46"/>
      <c r="L287" s="43">
        <f t="shared" si="34"/>
        <v>9.1108978324196492</v>
      </c>
      <c r="M287" s="44">
        <f t="shared" si="36"/>
        <v>1.72313489221394E-2</v>
      </c>
      <c r="N287" s="47">
        <f t="shared" si="35"/>
        <v>0.78243772526083966</v>
      </c>
      <c r="O287" s="48">
        <f t="shared" si="37"/>
        <v>0</v>
      </c>
      <c r="P287" s="59" t="str">
        <f t="shared" si="38"/>
        <v/>
      </c>
      <c r="Q287" s="60" t="str">
        <f t="shared" si="39"/>
        <v/>
      </c>
      <c r="R287" s="61" t="str">
        <f t="shared" si="40"/>
        <v/>
      </c>
      <c r="S287" s="60" t="str">
        <f t="shared" si="41"/>
        <v/>
      </c>
    </row>
    <row r="288" spans="10:19">
      <c r="J288" s="35">
        <v>279</v>
      </c>
      <c r="K288" s="46"/>
      <c r="L288" s="43">
        <f t="shared" si="34"/>
        <v>9.128094398778229</v>
      </c>
      <c r="M288" s="44">
        <f t="shared" si="36"/>
        <v>1.7161854005818929E-2</v>
      </c>
      <c r="N288" s="47">
        <f t="shared" si="35"/>
        <v>0.7794266136938699</v>
      </c>
      <c r="O288" s="48">
        <f t="shared" si="37"/>
        <v>0</v>
      </c>
      <c r="P288" s="59" t="str">
        <f t="shared" si="38"/>
        <v/>
      </c>
      <c r="Q288" s="60" t="str">
        <f t="shared" si="39"/>
        <v/>
      </c>
      <c r="R288" s="61" t="str">
        <f t="shared" si="40"/>
        <v/>
      </c>
      <c r="S288" s="60" t="str">
        <f t="shared" si="41"/>
        <v/>
      </c>
    </row>
    <row r="289" spans="10:19">
      <c r="J289" s="35">
        <v>280</v>
      </c>
      <c r="K289" s="46"/>
      <c r="L289" s="43">
        <f t="shared" si="34"/>
        <v>9.1452216802871202</v>
      </c>
      <c r="M289" s="44">
        <f t="shared" si="36"/>
        <v>1.709277865814253E-2</v>
      </c>
      <c r="N289" s="47">
        <f t="shared" si="35"/>
        <v>0.77643286382566679</v>
      </c>
      <c r="O289" s="48">
        <f t="shared" si="37"/>
        <v>0</v>
      </c>
      <c r="P289" s="59" t="str">
        <f t="shared" si="38"/>
        <v/>
      </c>
      <c r="Q289" s="60" t="str">
        <f t="shared" si="39"/>
        <v/>
      </c>
      <c r="R289" s="61" t="str">
        <f t="shared" si="40"/>
        <v/>
      </c>
      <c r="S289" s="60" t="str">
        <f t="shared" si="41"/>
        <v/>
      </c>
    </row>
    <row r="290" spans="10:19">
      <c r="J290" s="35">
        <v>281</v>
      </c>
      <c r="K290" s="46"/>
      <c r="L290" s="43">
        <f t="shared" si="34"/>
        <v>9.1622800948267908</v>
      </c>
      <c r="M290" s="44">
        <f t="shared" si="36"/>
        <v>1.7024119508422801E-2</v>
      </c>
      <c r="N290" s="47">
        <f t="shared" si="35"/>
        <v>0.77345634233715721</v>
      </c>
      <c r="O290" s="48">
        <f t="shared" si="37"/>
        <v>0</v>
      </c>
      <c r="P290" s="59" t="str">
        <f t="shared" si="38"/>
        <v/>
      </c>
      <c r="Q290" s="60" t="str">
        <f t="shared" si="39"/>
        <v/>
      </c>
      <c r="R290" s="61" t="str">
        <f t="shared" si="40"/>
        <v/>
      </c>
      <c r="S290" s="60" t="str">
        <f t="shared" si="41"/>
        <v/>
      </c>
    </row>
    <row r="291" spans="10:19">
      <c r="J291" s="35">
        <v>282</v>
      </c>
      <c r="K291" s="46"/>
      <c r="L291" s="43">
        <f t="shared" si="34"/>
        <v>9.1792700569239454</v>
      </c>
      <c r="M291" s="44">
        <f t="shared" si="36"/>
        <v>1.6955873219753326E-2</v>
      </c>
      <c r="N291" s="47">
        <f t="shared" si="35"/>
        <v>0.77049691718745805</v>
      </c>
      <c r="O291" s="48">
        <f t="shared" si="37"/>
        <v>0</v>
      </c>
      <c r="P291" s="59" t="str">
        <f t="shared" si="38"/>
        <v/>
      </c>
      <c r="Q291" s="60" t="str">
        <f t="shared" si="39"/>
        <v/>
      </c>
      <c r="R291" s="61" t="str">
        <f t="shared" si="40"/>
        <v/>
      </c>
      <c r="S291" s="60" t="str">
        <f t="shared" si="41"/>
        <v/>
      </c>
    </row>
    <row r="292" spans="10:19">
      <c r="J292" s="35">
        <v>283</v>
      </c>
      <c r="K292" s="46"/>
      <c r="L292" s="43">
        <f t="shared" si="34"/>
        <v>9.1961919777851051</v>
      </c>
      <c r="M292" s="44">
        <f t="shared" si="36"/>
        <v>1.688803648860325E-2</v>
      </c>
      <c r="N292" s="47">
        <f t="shared" si="35"/>
        <v>0.76755445759918572</v>
      </c>
      <c r="O292" s="48">
        <f t="shared" si="37"/>
        <v>0</v>
      </c>
      <c r="P292" s="59" t="str">
        <f t="shared" si="38"/>
        <v/>
      </c>
      <c r="Q292" s="60" t="str">
        <f t="shared" si="39"/>
        <v/>
      </c>
      <c r="R292" s="61" t="str">
        <f t="shared" si="40"/>
        <v/>
      </c>
      <c r="S292" s="60" t="str">
        <f t="shared" si="41"/>
        <v/>
      </c>
    </row>
    <row r="293" spans="10:19">
      <c r="J293" s="35">
        <v>284</v>
      </c>
      <c r="K293" s="46"/>
      <c r="L293" s="43">
        <f t="shared" si="34"/>
        <v>9.213046265329778</v>
      </c>
      <c r="M293" s="44">
        <f t="shared" si="36"/>
        <v>1.6820606044417451E-2</v>
      </c>
      <c r="N293" s="47">
        <f t="shared" si="35"/>
        <v>0.76462883404398596</v>
      </c>
      <c r="O293" s="48">
        <f t="shared" si="37"/>
        <v>0</v>
      </c>
      <c r="P293" s="59" t="str">
        <f t="shared" si="38"/>
        <v/>
      </c>
      <c r="Q293" s="60" t="str">
        <f t="shared" si="39"/>
        <v/>
      </c>
      <c r="R293" s="61" t="str">
        <f t="shared" si="40"/>
        <v/>
      </c>
      <c r="S293" s="60" t="str">
        <f t="shared" si="41"/>
        <v/>
      </c>
    </row>
    <row r="294" spans="10:19">
      <c r="J294" s="35">
        <v>285</v>
      </c>
      <c r="K294" s="46"/>
      <c r="L294" s="43">
        <f t="shared" si="34"/>
        <v>9.2298333242232449</v>
      </c>
      <c r="M294" s="44">
        <f t="shared" si="36"/>
        <v>1.6753578649222389E-2</v>
      </c>
      <c r="N294" s="47">
        <f t="shared" si="35"/>
        <v>0.76171991822821106</v>
      </c>
      <c r="O294" s="48">
        <f t="shared" si="37"/>
        <v>0</v>
      </c>
      <c r="P294" s="59" t="str">
        <f t="shared" si="38"/>
        <v/>
      </c>
      <c r="Q294" s="60" t="str">
        <f t="shared" si="39"/>
        <v/>
      </c>
      <c r="R294" s="61" t="str">
        <f t="shared" si="40"/>
        <v/>
      </c>
      <c r="S294" s="60" t="str">
        <f t="shared" si="41"/>
        <v/>
      </c>
    </row>
    <row r="295" spans="10:19">
      <c r="J295" s="35">
        <v>286</v>
      </c>
      <c r="K295" s="46"/>
      <c r="L295" s="43">
        <f t="shared" si="34"/>
        <v>9.2465535559089389</v>
      </c>
      <c r="M295" s="44">
        <f t="shared" si="36"/>
        <v>1.6686951097237331E-2</v>
      </c>
      <c r="N295" s="47">
        <f t="shared" si="35"/>
        <v>0.7588275830788227</v>
      </c>
      <c r="O295" s="48">
        <f t="shared" si="37"/>
        <v>0</v>
      </c>
      <c r="P295" s="59" t="str">
        <f t="shared" si="38"/>
        <v/>
      </c>
      <c r="Q295" s="60" t="str">
        <f t="shared" si="39"/>
        <v/>
      </c>
      <c r="R295" s="61" t="str">
        <f t="shared" si="40"/>
        <v/>
      </c>
      <c r="S295" s="60" t="str">
        <f t="shared" si="41"/>
        <v/>
      </c>
    </row>
    <row r="296" spans="10:19">
      <c r="J296" s="35">
        <v>287</v>
      </c>
      <c r="K296" s="46"/>
      <c r="L296" s="43">
        <f t="shared" si="34"/>
        <v>9.2632073586404502</v>
      </c>
      <c r="M296" s="44">
        <f t="shared" si="36"/>
        <v>1.6620720214491066E-2</v>
      </c>
      <c r="N296" s="47">
        <f t="shared" si="35"/>
        <v>0.75595170272947243</v>
      </c>
      <c r="O296" s="48">
        <f t="shared" si="37"/>
        <v>0</v>
      </c>
      <c r="P296" s="59" t="str">
        <f t="shared" si="38"/>
        <v/>
      </c>
      <c r="Q296" s="60" t="str">
        <f t="shared" si="39"/>
        <v/>
      </c>
      <c r="R296" s="61" t="str">
        <f t="shared" si="40"/>
        <v/>
      </c>
      <c r="S296" s="60" t="str">
        <f t="shared" si="41"/>
        <v/>
      </c>
    </row>
    <row r="297" spans="10:19">
      <c r="J297" s="35">
        <v>288</v>
      </c>
      <c r="K297" s="46"/>
      <c r="L297" s="43">
        <f t="shared" si="34"/>
        <v>9.2797951275131432</v>
      </c>
      <c r="M297" s="44">
        <f t="shared" si="36"/>
        <v>1.6554882858443868E-2</v>
      </c>
      <c r="N297" s="47">
        <f t="shared" si="35"/>
        <v>0.75309215250677575</v>
      </c>
      <c r="O297" s="48">
        <f t="shared" si="37"/>
        <v>0</v>
      </c>
      <c r="P297" s="59" t="str">
        <f t="shared" si="38"/>
        <v/>
      </c>
      <c r="Q297" s="60" t="str">
        <f t="shared" si="39"/>
        <v/>
      </c>
      <c r="R297" s="61" t="str">
        <f t="shared" si="40"/>
        <v/>
      </c>
      <c r="S297" s="60" t="str">
        <f t="shared" si="41"/>
        <v/>
      </c>
    </row>
    <row r="298" spans="10:19">
      <c r="J298" s="35">
        <v>289</v>
      </c>
      <c r="K298" s="46"/>
      <c r="L298" s="43">
        <f t="shared" si="34"/>
        <v>9.2963172544954045</v>
      </c>
      <c r="M298" s="44">
        <f t="shared" si="36"/>
        <v>1.6489435917614748E-2</v>
      </c>
      <c r="N298" s="47">
        <f t="shared" si="35"/>
        <v>0.75024880891673362</v>
      </c>
      <c r="O298" s="48">
        <f t="shared" si="37"/>
        <v>0</v>
      </c>
      <c r="P298" s="59" t="str">
        <f t="shared" si="38"/>
        <v/>
      </c>
      <c r="Q298" s="60" t="str">
        <f t="shared" si="39"/>
        <v/>
      </c>
      <c r="R298" s="61" t="str">
        <f t="shared" si="40"/>
        <v/>
      </c>
      <c r="S298" s="60" t="str">
        <f t="shared" si="41"/>
        <v/>
      </c>
    </row>
    <row r="299" spans="10:19">
      <c r="J299" s="35">
        <v>290</v>
      </c>
      <c r="K299" s="46"/>
      <c r="L299" s="43">
        <f t="shared" si="34"/>
        <v>9.3127741284595107</v>
      </c>
      <c r="M299" s="44">
        <f t="shared" si="36"/>
        <v>1.6424376311213792E-2</v>
      </c>
      <c r="N299" s="47">
        <f t="shared" si="35"/>
        <v>0.7474215496313974</v>
      </c>
      <c r="O299" s="48">
        <f t="shared" si="37"/>
        <v>0</v>
      </c>
      <c r="P299" s="59" t="str">
        <f t="shared" si="38"/>
        <v/>
      </c>
      <c r="Q299" s="60" t="str">
        <f t="shared" si="39"/>
        <v/>
      </c>
      <c r="R299" s="61" t="str">
        <f t="shared" si="40"/>
        <v/>
      </c>
      <c r="S299" s="60" t="str">
        <f t="shared" si="41"/>
        <v/>
      </c>
    </row>
    <row r="300" spans="10:19">
      <c r="J300" s="35">
        <v>291</v>
      </c>
      <c r="K300" s="46"/>
      <c r="L300" s="43">
        <f t="shared" si="34"/>
        <v>9.3291661352121533</v>
      </c>
      <c r="M300" s="44">
        <f t="shared" si="36"/>
        <v>1.6359700988779639E-2</v>
      </c>
      <c r="N300" s="47">
        <f t="shared" si="35"/>
        <v>0.74461025347562959</v>
      </c>
      <c r="O300" s="48">
        <f t="shared" si="37"/>
        <v>0</v>
      </c>
      <c r="P300" s="59" t="str">
        <f t="shared" si="38"/>
        <v/>
      </c>
      <c r="Q300" s="60" t="str">
        <f t="shared" si="39"/>
        <v/>
      </c>
      <c r="R300" s="61" t="str">
        <f t="shared" si="40"/>
        <v/>
      </c>
      <c r="S300" s="60" t="str">
        <f t="shared" si="41"/>
        <v/>
      </c>
    </row>
    <row r="301" spans="10:19">
      <c r="J301" s="35">
        <v>292</v>
      </c>
      <c r="K301" s="46"/>
      <c r="L301" s="43">
        <f t="shared" si="34"/>
        <v>9.3454936575245657</v>
      </c>
      <c r="M301" s="44">
        <f t="shared" si="36"/>
        <v>1.6295406929821878E-2</v>
      </c>
      <c r="N301" s="47">
        <f t="shared" si="35"/>
        <v>0.74181480041412762</v>
      </c>
      <c r="O301" s="48">
        <f t="shared" si="37"/>
        <v>0</v>
      </c>
      <c r="P301" s="59" t="str">
        <f t="shared" si="38"/>
        <v/>
      </c>
      <c r="Q301" s="60" t="str">
        <f t="shared" si="39"/>
        <v/>
      </c>
      <c r="R301" s="61" t="str">
        <f t="shared" si="40"/>
        <v/>
      </c>
      <c r="S301" s="60" t="str">
        <f t="shared" si="41"/>
        <v/>
      </c>
    </row>
    <row r="302" spans="10:19">
      <c r="J302" s="35">
        <v>293</v>
      </c>
      <c r="K302" s="46"/>
      <c r="L302" s="43">
        <f t="shared" si="34"/>
        <v>9.3617570751623411</v>
      </c>
      <c r="M302" s="44">
        <f t="shared" si="36"/>
        <v>1.6231491143468377E-2</v>
      </c>
      <c r="N302" s="47">
        <f t="shared" si="35"/>
        <v>0.73903507153852388</v>
      </c>
      <c r="O302" s="48">
        <f t="shared" si="37"/>
        <v>0</v>
      </c>
      <c r="P302" s="59" t="str">
        <f t="shared" si="38"/>
        <v/>
      </c>
      <c r="Q302" s="60" t="str">
        <f t="shared" si="39"/>
        <v/>
      </c>
      <c r="R302" s="61" t="str">
        <f t="shared" si="40"/>
        <v/>
      </c>
      <c r="S302" s="60" t="str">
        <f t="shared" si="41"/>
        <v/>
      </c>
    </row>
    <row r="303" spans="10:19">
      <c r="J303" s="35">
        <v>294</v>
      </c>
      <c r="K303" s="46"/>
      <c r="L303" s="43">
        <f t="shared" si="34"/>
        <v>9.3779567649148508</v>
      </c>
      <c r="M303" s="44">
        <f t="shared" si="36"/>
        <v>1.6167950668117468E-2</v>
      </c>
      <c r="N303" s="47">
        <f t="shared" si="35"/>
        <v>0.7362709490547541</v>
      </c>
      <c r="O303" s="48">
        <f t="shared" si="37"/>
        <v>0</v>
      </c>
      <c r="P303" s="59" t="str">
        <f t="shared" si="38"/>
        <v/>
      </c>
      <c r="Q303" s="60" t="str">
        <f t="shared" si="39"/>
        <v/>
      </c>
      <c r="R303" s="61" t="str">
        <f t="shared" si="40"/>
        <v/>
      </c>
      <c r="S303" s="60" t="str">
        <f t="shared" si="41"/>
        <v/>
      </c>
    </row>
    <row r="304" spans="10:19">
      <c r="J304" s="35">
        <v>295</v>
      </c>
      <c r="K304" s="46"/>
      <c r="L304" s="43">
        <f t="shared" si="34"/>
        <v>9.3940931006243655</v>
      </c>
      <c r="M304" s="44">
        <f t="shared" si="36"/>
        <v>1.610478257109486E-2</v>
      </c>
      <c r="N304" s="47">
        <f t="shared" si="35"/>
        <v>0.73352231627050202</v>
      </c>
      <c r="O304" s="48">
        <f t="shared" si="37"/>
        <v>0</v>
      </c>
      <c r="P304" s="59" t="str">
        <f t="shared" si="38"/>
        <v/>
      </c>
      <c r="Q304" s="60" t="str">
        <f t="shared" si="39"/>
        <v/>
      </c>
      <c r="R304" s="61" t="str">
        <f t="shared" si="40"/>
        <v/>
      </c>
      <c r="S304" s="60" t="str">
        <f t="shared" si="41"/>
        <v/>
      </c>
    </row>
    <row r="305" spans="10:19">
      <c r="J305" s="35">
        <v>296</v>
      </c>
      <c r="K305" s="46"/>
      <c r="L305" s="43">
        <f t="shared" si="34"/>
        <v>9.4101664532148064</v>
      </c>
      <c r="M305" s="44">
        <f t="shared" si="36"/>
        <v>1.6041983948315242E-2</v>
      </c>
      <c r="N305" s="47">
        <f t="shared" si="35"/>
        <v>0.73078905758286439</v>
      </c>
      <c r="O305" s="48">
        <f t="shared" si="37"/>
        <v>0</v>
      </c>
      <c r="P305" s="59" t="str">
        <f t="shared" si="38"/>
        <v/>
      </c>
      <c r="Q305" s="60" t="str">
        <f t="shared" si="39"/>
        <v/>
      </c>
      <c r="R305" s="61" t="str">
        <f t="shared" si="40"/>
        <v/>
      </c>
      <c r="S305" s="60" t="str">
        <f t="shared" si="41"/>
        <v/>
      </c>
    </row>
    <row r="306" spans="10:19">
      <c r="J306" s="35">
        <v>297</v>
      </c>
      <c r="K306" s="46"/>
      <c r="L306" s="43">
        <f t="shared" si="34"/>
        <v>9.426177190720157</v>
      </c>
      <c r="M306" s="44">
        <f t="shared" si="36"/>
        <v>1.5979551923948492E-2</v>
      </c>
      <c r="N306" s="47">
        <f t="shared" si="35"/>
        <v>0.7280710584661616</v>
      </c>
      <c r="O306" s="48">
        <f t="shared" si="37"/>
        <v>0</v>
      </c>
      <c r="P306" s="59" t="str">
        <f t="shared" si="38"/>
        <v/>
      </c>
      <c r="Q306" s="60" t="str">
        <f t="shared" si="39"/>
        <v/>
      </c>
      <c r="R306" s="61" t="str">
        <f t="shared" si="40"/>
        <v/>
      </c>
      <c r="S306" s="60" t="str">
        <f t="shared" si="41"/>
        <v/>
      </c>
    </row>
    <row r="307" spans="10:19">
      <c r="J307" s="35">
        <v>298</v>
      </c>
      <c r="K307" s="46"/>
      <c r="L307" s="43">
        <f t="shared" si="34"/>
        <v>9.4421256783125678</v>
      </c>
      <c r="M307" s="44">
        <f t="shared" si="36"/>
        <v>1.5917483650090453E-2</v>
      </c>
      <c r="N307" s="47">
        <f t="shared" si="35"/>
        <v>0.72536820545989755</v>
      </c>
      <c r="O307" s="48">
        <f t="shared" si="37"/>
        <v>0</v>
      </c>
      <c r="P307" s="59" t="str">
        <f t="shared" si="38"/>
        <v/>
      </c>
      <c r="Q307" s="60" t="str">
        <f t="shared" si="39"/>
        <v/>
      </c>
      <c r="R307" s="61" t="str">
        <f t="shared" si="40"/>
        <v/>
      </c>
      <c r="S307" s="60" t="str">
        <f t="shared" si="41"/>
        <v/>
      </c>
    </row>
    <row r="308" spans="10:19">
      <c r="J308" s="35">
        <v>299</v>
      </c>
      <c r="K308" s="46"/>
      <c r="L308" s="43">
        <f t="shared" si="34"/>
        <v>9.4580122783301057</v>
      </c>
      <c r="M308" s="44">
        <f t="shared" si="36"/>
        <v>1.585577630643811E-2</v>
      </c>
      <c r="N308" s="47">
        <f t="shared" si="35"/>
        <v>0.72268038615690244</v>
      </c>
      <c r="O308" s="48">
        <f t="shared" si="37"/>
        <v>0</v>
      </c>
      <c r="P308" s="59" t="str">
        <f t="shared" si="38"/>
        <v/>
      </c>
      <c r="Q308" s="60" t="str">
        <f t="shared" si="39"/>
        <v/>
      </c>
      <c r="R308" s="61" t="str">
        <f t="shared" si="40"/>
        <v/>
      </c>
      <c r="S308" s="60" t="str">
        <f t="shared" si="41"/>
        <v/>
      </c>
    </row>
    <row r="309" spans="10:19">
      <c r="J309" s="35">
        <v>300</v>
      </c>
      <c r="K309" s="46"/>
      <c r="L309" s="43">
        <f t="shared" si="34"/>
        <v>9.4738373503042066</v>
      </c>
      <c r="M309" s="44">
        <f t="shared" si="36"/>
        <v>1.5794427099969234E-2</v>
      </c>
      <c r="N309" s="47">
        <f t="shared" si="35"/>
        <v>0.72000748919158042</v>
      </c>
      <c r="O309" s="48">
        <f t="shared" si="37"/>
        <v>0</v>
      </c>
      <c r="P309" s="59" t="str">
        <f t="shared" si="38"/>
        <v/>
      </c>
      <c r="Q309" s="60" t="str">
        <f t="shared" si="39"/>
        <v/>
      </c>
      <c r="R309" s="61" t="str">
        <f t="shared" si="40"/>
        <v/>
      </c>
      <c r="S309" s="60" t="str">
        <f t="shared" si="41"/>
        <v/>
      </c>
    </row>
    <row r="310" spans="10:19">
      <c r="J310" s="35">
        <v>301</v>
      </c>
      <c r="K310" s="46"/>
      <c r="L310" s="43">
        <f t="shared" si="34"/>
        <v>9.4896012509867873</v>
      </c>
      <c r="M310" s="44">
        <f t="shared" si="36"/>
        <v>1.5733433264626333E-2</v>
      </c>
      <c r="N310" s="47">
        <f t="shared" si="35"/>
        <v>0.71734940422838278</v>
      </c>
      <c r="O310" s="48">
        <f t="shared" si="37"/>
        <v>0</v>
      </c>
      <c r="P310" s="59" t="str">
        <f t="shared" si="38"/>
        <v/>
      </c>
      <c r="Q310" s="60" t="str">
        <f t="shared" si="39"/>
        <v/>
      </c>
      <c r="R310" s="61" t="str">
        <f t="shared" si="40"/>
        <v/>
      </c>
      <c r="S310" s="60" t="str">
        <f t="shared" si="41"/>
        <v/>
      </c>
    </row>
    <row r="311" spans="10:19">
      <c r="J311" s="35">
        <v>302</v>
      </c>
      <c r="K311" s="46"/>
      <c r="L311" s="43">
        <f t="shared" si="34"/>
        <v>9.5053043343770707</v>
      </c>
      <c r="M311" s="44">
        <f t="shared" si="36"/>
        <v>1.5672792061004852E-2</v>
      </c>
      <c r="N311" s="47">
        <f t="shared" si="35"/>
        <v>0.71470602195034694</v>
      </c>
      <c r="O311" s="48">
        <f t="shared" si="37"/>
        <v>0</v>
      </c>
      <c r="P311" s="59" t="str">
        <f t="shared" si="38"/>
        <v/>
      </c>
      <c r="Q311" s="60" t="str">
        <f t="shared" si="39"/>
        <v/>
      </c>
      <c r="R311" s="61" t="str">
        <f t="shared" si="40"/>
        <v/>
      </c>
      <c r="S311" s="60" t="str">
        <f t="shared" si="41"/>
        <v/>
      </c>
    </row>
    <row r="312" spans="10:19">
      <c r="J312" s="35">
        <v>303</v>
      </c>
      <c r="K312" s="46"/>
      <c r="L312" s="43">
        <f t="shared" si="34"/>
        <v>9.5209469517480638</v>
      </c>
      <c r="M312" s="44">
        <f t="shared" si="36"/>
        <v>1.5612500776045589E-2</v>
      </c>
      <c r="N312" s="47">
        <f t="shared" si="35"/>
        <v>0.71207723404785739</v>
      </c>
      <c r="O312" s="48">
        <f t="shared" si="37"/>
        <v>0</v>
      </c>
      <c r="P312" s="59" t="str">
        <f t="shared" si="38"/>
        <v/>
      </c>
      <c r="Q312" s="60" t="str">
        <f t="shared" si="39"/>
        <v/>
      </c>
      <c r="R312" s="61" t="str">
        <f t="shared" si="40"/>
        <v/>
      </c>
      <c r="S312" s="60" t="str">
        <f t="shared" si="41"/>
        <v/>
      </c>
    </row>
    <row r="313" spans="10:19">
      <c r="J313" s="35">
        <v>304</v>
      </c>
      <c r="K313" s="46"/>
      <c r="L313" s="43">
        <f t="shared" si="34"/>
        <v>9.5365294516727577</v>
      </c>
      <c r="M313" s="44">
        <f t="shared" si="36"/>
        <v>1.5552556722731222E-2</v>
      </c>
      <c r="N313" s="47">
        <f t="shared" si="35"/>
        <v>0.70946293320750442</v>
      </c>
      <c r="O313" s="48">
        <f t="shared" si="37"/>
        <v>0</v>
      </c>
      <c r="P313" s="59" t="str">
        <f t="shared" si="38"/>
        <v/>
      </c>
      <c r="Q313" s="60" t="str">
        <f t="shared" si="39"/>
        <v/>
      </c>
      <c r="R313" s="61" t="str">
        <f t="shared" si="40"/>
        <v/>
      </c>
      <c r="S313" s="60" t="str">
        <f t="shared" si="41"/>
        <v/>
      </c>
    </row>
    <row r="314" spans="10:19">
      <c r="J314" s="35">
        <v>305</v>
      </c>
      <c r="K314" s="46"/>
      <c r="L314" s="43">
        <f t="shared" si="34"/>
        <v>9.5520521800500333</v>
      </c>
      <c r="M314" s="44">
        <f t="shared" si="36"/>
        <v>1.5492957239786938E-2</v>
      </c>
      <c r="N314" s="47">
        <f t="shared" si="35"/>
        <v>0.70686301310109378</v>
      </c>
      <c r="O314" s="48">
        <f t="shared" si="37"/>
        <v>0</v>
      </c>
      <c r="P314" s="59" t="str">
        <f t="shared" si="38"/>
        <v/>
      </c>
      <c r="Q314" s="60" t="str">
        <f t="shared" si="39"/>
        <v/>
      </c>
      <c r="R314" s="61" t="str">
        <f t="shared" si="40"/>
        <v/>
      </c>
      <c r="S314" s="60" t="str">
        <f t="shared" si="41"/>
        <v/>
      </c>
    </row>
    <row r="315" spans="10:19">
      <c r="J315" s="35">
        <v>306</v>
      </c>
      <c r="K315" s="46"/>
      <c r="L315" s="43">
        <f t="shared" si="34"/>
        <v>9.5675154801302345</v>
      </c>
      <c r="M315" s="44">
        <f t="shared" si="36"/>
        <v>1.5433699691385042E-2</v>
      </c>
      <c r="N315" s="47">
        <f t="shared" si="35"/>
        <v>0.70427736837482868</v>
      </c>
      <c r="O315" s="48">
        <f t="shared" si="37"/>
        <v>0</v>
      </c>
      <c r="P315" s="59" t="str">
        <f t="shared" si="38"/>
        <v/>
      </c>
      <c r="Q315" s="60" t="str">
        <f t="shared" si="39"/>
        <v/>
      </c>
      <c r="R315" s="61" t="str">
        <f t="shared" si="40"/>
        <v/>
      </c>
      <c r="S315" s="60" t="str">
        <f t="shared" si="41"/>
        <v/>
      </c>
    </row>
    <row r="316" spans="10:19">
      <c r="J316" s="35">
        <v>307</v>
      </c>
      <c r="K316" s="46"/>
      <c r="L316" s="43">
        <f t="shared" si="34"/>
        <v>9.582919692540484</v>
      </c>
      <c r="M316" s="44">
        <f t="shared" si="36"/>
        <v>1.5374781466853539E-2</v>
      </c>
      <c r="N316" s="47">
        <f t="shared" si="35"/>
        <v>0.70170589463858768</v>
      </c>
      <c r="O316" s="48">
        <f t="shared" si="37"/>
        <v>0</v>
      </c>
      <c r="P316" s="59" t="str">
        <f t="shared" si="38"/>
        <v/>
      </c>
      <c r="Q316" s="60" t="str">
        <f t="shared" si="39"/>
        <v/>
      </c>
      <c r="R316" s="61" t="str">
        <f t="shared" si="40"/>
        <v/>
      </c>
      <c r="S316" s="60" t="str">
        <f t="shared" si="41"/>
        <v/>
      </c>
    </row>
    <row r="317" spans="10:19">
      <c r="J317" s="35">
        <v>308</v>
      </c>
      <c r="K317" s="46"/>
      <c r="L317" s="43">
        <f t="shared" si="34"/>
        <v>9.59826515530969</v>
      </c>
      <c r="M317" s="44">
        <f t="shared" si="36"/>
        <v>1.5316199980388566E-2</v>
      </c>
      <c r="N317" s="47">
        <f t="shared" si="35"/>
        <v>0.69914848845536604</v>
      </c>
      <c r="O317" s="48">
        <f t="shared" si="37"/>
        <v>0</v>
      </c>
      <c r="P317" s="59" t="str">
        <f t="shared" si="38"/>
        <v/>
      </c>
      <c r="Q317" s="60" t="str">
        <f t="shared" si="39"/>
        <v/>
      </c>
      <c r="R317" s="61" t="str">
        <f t="shared" si="40"/>
        <v/>
      </c>
      <c r="S317" s="60" t="str">
        <f t="shared" si="41"/>
        <v/>
      </c>
    </row>
    <row r="318" spans="10:19">
      <c r="J318" s="35">
        <v>309</v>
      </c>
      <c r="K318" s="46"/>
      <c r="L318" s="43">
        <f t="shared" si="34"/>
        <v>9.6135522038932724</v>
      </c>
      <c r="M318" s="44">
        <f t="shared" si="36"/>
        <v>1.5257952670770692E-2</v>
      </c>
      <c r="N318" s="47">
        <f t="shared" si="35"/>
        <v>0.69660504733084139</v>
      </c>
      <c r="O318" s="48">
        <f t="shared" si="37"/>
        <v>0</v>
      </c>
      <c r="P318" s="59" t="str">
        <f t="shared" si="38"/>
        <v/>
      </c>
      <c r="Q318" s="60" t="str">
        <f t="shared" si="39"/>
        <v/>
      </c>
      <c r="R318" s="61" t="str">
        <f t="shared" si="40"/>
        <v/>
      </c>
      <c r="S318" s="60" t="str">
        <f t="shared" si="41"/>
        <v/>
      </c>
    </row>
    <row r="319" spans="10:19">
      <c r="J319" s="35">
        <v>310</v>
      </c>
      <c r="K319" s="46"/>
      <c r="L319" s="43">
        <f t="shared" si="34"/>
        <v>9.628781171197609</v>
      </c>
      <c r="M319" s="44">
        <f t="shared" si="36"/>
        <v>1.5200037001084963E-2</v>
      </c>
      <c r="N319" s="47">
        <f t="shared" si="35"/>
        <v>0.69407546970307266</v>
      </c>
      <c r="O319" s="48">
        <f t="shared" si="37"/>
        <v>0</v>
      </c>
      <c r="P319" s="59" t="str">
        <f t="shared" si="38"/>
        <v/>
      </c>
      <c r="Q319" s="60" t="str">
        <f t="shared" si="39"/>
        <v/>
      </c>
      <c r="R319" s="61" t="str">
        <f t="shared" si="40"/>
        <v/>
      </c>
      <c r="S319" s="60" t="str">
        <f t="shared" si="41"/>
        <v/>
      </c>
    </row>
    <row r="320" spans="10:19">
      <c r="J320" s="35">
        <v>311</v>
      </c>
      <c r="K320" s="46"/>
      <c r="L320" s="43">
        <f t="shared" si="34"/>
        <v>9.6439523876041946</v>
      </c>
      <c r="M320" s="44">
        <f t="shared" si="36"/>
        <v>1.5142450458444643E-2</v>
      </c>
      <c r="N320" s="47">
        <f t="shared" si="35"/>
        <v>0.69155965493234817</v>
      </c>
      <c r="O320" s="48">
        <f t="shared" si="37"/>
        <v>0</v>
      </c>
      <c r="P320" s="59" t="str">
        <f t="shared" si="38"/>
        <v/>
      </c>
      <c r="Q320" s="60" t="str">
        <f t="shared" si="39"/>
        <v/>
      </c>
      <c r="R320" s="61" t="str">
        <f t="shared" si="40"/>
        <v/>
      </c>
      <c r="S320" s="60" t="str">
        <f t="shared" si="41"/>
        <v/>
      </c>
    </row>
    <row r="321" spans="10:19">
      <c r="J321" s="35">
        <v>312</v>
      </c>
      <c r="K321" s="46"/>
      <c r="L321" s="43">
        <f t="shared" si="34"/>
        <v>9.6590661809935412</v>
      </c>
      <c r="M321" s="44">
        <f t="shared" si="36"/>
        <v>1.5085190553718665E-2</v>
      </c>
      <c r="N321" s="47">
        <f t="shared" si="35"/>
        <v>0.68905750329114213</v>
      </c>
      <c r="O321" s="48">
        <f t="shared" si="37"/>
        <v>0</v>
      </c>
      <c r="P321" s="59" t="str">
        <f t="shared" si="38"/>
        <v/>
      </c>
      <c r="Q321" s="60" t="str">
        <f t="shared" si="39"/>
        <v/>
      </c>
      <c r="R321" s="61" t="str">
        <f t="shared" si="40"/>
        <v/>
      </c>
      <c r="S321" s="60" t="str">
        <f t="shared" si="41"/>
        <v/>
      </c>
    </row>
    <row r="322" spans="10:19">
      <c r="J322" s="35">
        <v>313</v>
      </c>
      <c r="K322" s="46"/>
      <c r="L322" s="43">
        <f t="shared" si="34"/>
        <v>9.6741228767687968</v>
      </c>
      <c r="M322" s="44">
        <f t="shared" si="36"/>
        <v>1.502825482126263E-2</v>
      </c>
      <c r="N322" s="47">
        <f t="shared" si="35"/>
        <v>0.68656891595418301</v>
      </c>
      <c r="O322" s="48">
        <f t="shared" si="37"/>
        <v>0</v>
      </c>
      <c r="P322" s="59" t="str">
        <f t="shared" si="38"/>
        <v/>
      </c>
      <c r="Q322" s="60" t="str">
        <f t="shared" si="39"/>
        <v/>
      </c>
      <c r="R322" s="61" t="str">
        <f t="shared" si="40"/>
        <v/>
      </c>
      <c r="S322" s="60" t="str">
        <f t="shared" si="41"/>
        <v/>
      </c>
    </row>
    <row r="323" spans="10:19">
      <c r="J323" s="35">
        <v>314</v>
      </c>
      <c r="K323" s="46"/>
      <c r="L323" s="43">
        <f t="shared" si="34"/>
        <v>9.6891227978790937</v>
      </c>
      <c r="M323" s="44">
        <f t="shared" si="36"/>
        <v>1.4971640818653384E-2</v>
      </c>
      <c r="N323" s="47">
        <f t="shared" si="35"/>
        <v>0.68409379498870848</v>
      </c>
      <c r="O323" s="48">
        <f t="shared" si="37"/>
        <v>0</v>
      </c>
      <c r="P323" s="59" t="str">
        <f t="shared" si="38"/>
        <v/>
      </c>
      <c r="Q323" s="60" t="str">
        <f t="shared" si="39"/>
        <v/>
      </c>
      <c r="R323" s="61" t="str">
        <f t="shared" si="40"/>
        <v/>
      </c>
      <c r="S323" s="60" t="str">
        <f t="shared" si="41"/>
        <v/>
      </c>
    </row>
    <row r="324" spans="10:19">
      <c r="J324" s="35">
        <v>315</v>
      </c>
      <c r="K324" s="46"/>
      <c r="L324" s="43">
        <f t="shared" si="34"/>
        <v>9.7040662648426466</v>
      </c>
      <c r="M324" s="44">
        <f t="shared" si="36"/>
        <v>1.4915346126427066E-2</v>
      </c>
      <c r="N324" s="47">
        <f t="shared" si="35"/>
        <v>0.68163204334476646</v>
      </c>
      <c r="O324" s="48">
        <f t="shared" si="37"/>
        <v>0</v>
      </c>
      <c r="P324" s="59" t="str">
        <f t="shared" si="38"/>
        <v/>
      </c>
      <c r="Q324" s="60" t="str">
        <f t="shared" si="39"/>
        <v/>
      </c>
      <c r="R324" s="61" t="str">
        <f t="shared" si="40"/>
        <v/>
      </c>
      <c r="S324" s="60" t="str">
        <f t="shared" si="41"/>
        <v/>
      </c>
    </row>
    <row r="325" spans="10:19">
      <c r="J325" s="35">
        <v>316</v>
      </c>
      <c r="K325" s="46"/>
      <c r="L325" s="43">
        <f t="shared" si="34"/>
        <v>9.7189535957695714</v>
      </c>
      <c r="M325" s="44">
        <f t="shared" si="36"/>
        <v>1.4859368347820602E-2</v>
      </c>
      <c r="N325" s="47">
        <f t="shared" si="35"/>
        <v>0.67918356484570275</v>
      </c>
      <c r="O325" s="48">
        <f t="shared" si="37"/>
        <v>0</v>
      </c>
      <c r="P325" s="59" t="str">
        <f t="shared" si="38"/>
        <v/>
      </c>
      <c r="Q325" s="60" t="str">
        <f t="shared" si="39"/>
        <v/>
      </c>
      <c r="R325" s="61" t="str">
        <f t="shared" si="40"/>
        <v/>
      </c>
      <c r="S325" s="60" t="str">
        <f t="shared" si="41"/>
        <v/>
      </c>
    </row>
    <row r="326" spans="10:19">
      <c r="J326" s="35">
        <v>317</v>
      </c>
      <c r="K326" s="46"/>
      <c r="L326" s="43">
        <f t="shared" si="34"/>
        <v>9.7337851063844738</v>
      </c>
      <c r="M326" s="44">
        <f t="shared" si="36"/>
        <v>1.4803705108516606E-2</v>
      </c>
      <c r="N326" s="47">
        <f t="shared" si="35"/>
        <v>0.6767482641787268</v>
      </c>
      <c r="O326" s="48">
        <f t="shared" si="37"/>
        <v>0</v>
      </c>
      <c r="P326" s="59" t="str">
        <f t="shared" si="38"/>
        <v/>
      </c>
      <c r="Q326" s="60" t="str">
        <f t="shared" si="39"/>
        <v/>
      </c>
      <c r="R326" s="61" t="str">
        <f t="shared" si="40"/>
        <v/>
      </c>
      <c r="S326" s="60" t="str">
        <f t="shared" si="41"/>
        <v/>
      </c>
    </row>
    <row r="327" spans="10:19">
      <c r="J327" s="35">
        <v>318</v>
      </c>
      <c r="K327" s="46"/>
      <c r="L327" s="43">
        <f t="shared" si="34"/>
        <v>9.7485611100487546</v>
      </c>
      <c r="M327" s="44">
        <f t="shared" si="36"/>
        <v>1.4748354056391614E-2</v>
      </c>
      <c r="N327" s="47">
        <f t="shared" si="35"/>
        <v>0.67432604688561426</v>
      </c>
      <c r="O327" s="48">
        <f t="shared" si="37"/>
        <v>0</v>
      </c>
      <c r="P327" s="59" t="str">
        <f t="shared" si="38"/>
        <v/>
      </c>
      <c r="Q327" s="60" t="str">
        <f t="shared" si="39"/>
        <v/>
      </c>
      <c r="R327" s="61" t="str">
        <f t="shared" si="40"/>
        <v/>
      </c>
      <c r="S327" s="60" t="str">
        <f t="shared" si="41"/>
        <v/>
      </c>
    </row>
    <row r="328" spans="10:19">
      <c r="J328" s="35">
        <v>319</v>
      </c>
      <c r="K328" s="46"/>
      <c r="L328" s="43">
        <f t="shared" si="34"/>
        <v>9.7632819177826828</v>
      </c>
      <c r="M328" s="44">
        <f t="shared" si="36"/>
        <v>1.4693312861267587E-2</v>
      </c>
      <c r="N328" s="47">
        <f t="shared" si="35"/>
        <v>0.67191681935353387</v>
      </c>
      <c r="O328" s="48">
        <f t="shared" si="37"/>
        <v>0</v>
      </c>
      <c r="P328" s="59" t="str">
        <f t="shared" si="38"/>
        <v/>
      </c>
      <c r="Q328" s="60" t="str">
        <f t="shared" si="39"/>
        <v/>
      </c>
      <c r="R328" s="61" t="str">
        <f t="shared" si="40"/>
        <v/>
      </c>
      <c r="S328" s="60" t="str">
        <f t="shared" si="41"/>
        <v/>
      </c>
    </row>
    <row r="329" spans="10:19">
      <c r="J329" s="35">
        <v>320</v>
      </c>
      <c r="K329" s="46"/>
      <c r="L329" s="43">
        <f t="shared" ref="L329:L392" si="42">(($F$40*J329*$F$39)/($F$40*J329+$F$39))-$F$41</f>
        <v>9.7779478382872256</v>
      </c>
      <c r="M329" s="44">
        <f t="shared" si="36"/>
        <v>1.463857921466666E-2</v>
      </c>
      <c r="N329" s="47">
        <f t="shared" ref="N329:N392" si="43">(L379-L329)</f>
        <v>0.6695204888059596</v>
      </c>
      <c r="O329" s="48">
        <f t="shared" si="37"/>
        <v>0</v>
      </c>
      <c r="P329" s="59" t="str">
        <f t="shared" si="38"/>
        <v/>
      </c>
      <c r="Q329" s="60" t="str">
        <f t="shared" si="39"/>
        <v/>
      </c>
      <c r="R329" s="61" t="str">
        <f t="shared" si="40"/>
        <v/>
      </c>
      <c r="S329" s="60" t="str">
        <f t="shared" si="41"/>
        <v/>
      </c>
    </row>
    <row r="330" spans="10:19">
      <c r="J330" s="35">
        <v>321</v>
      </c>
      <c r="K330" s="46"/>
      <c r="L330" s="43">
        <f t="shared" si="42"/>
        <v>9.7925591779656145</v>
      </c>
      <c r="M330" s="44">
        <f t="shared" ref="M330:M393" si="44">($F$40*($F$39^2))/(($F$40*J330+$F$39)^2)</f>
        <v>1.4584150829569101E-2</v>
      </c>
      <c r="N330" s="47">
        <f t="shared" si="43"/>
        <v>0.66713696329373029</v>
      </c>
      <c r="O330" s="48">
        <f t="shared" ref="O330:O393" si="45">IF(N330&lt;=$B$48,1+O329,0)</f>
        <v>0</v>
      </c>
      <c r="P330" s="59" t="str">
        <f t="shared" ref="P330:P393" si="46">IF(J330&lt;=$F$43,J330,"")</f>
        <v/>
      </c>
      <c r="Q330" s="60" t="str">
        <f t="shared" ref="Q330:Q393" si="47">IF(J330&lt;=$F$43,L330,"")</f>
        <v/>
      </c>
      <c r="R330" s="61" t="str">
        <f t="shared" ref="R330:R393" si="48">IF(AND(J330&gt;=$F$43,J330&lt;=200),J330,"")</f>
        <v/>
      </c>
      <c r="S330" s="60" t="str">
        <f t="shared" ref="S330:S393" si="49">IF(AND(J330&gt;=$F$43,J330&lt;=200),L330,"")</f>
        <v/>
      </c>
    </row>
    <row r="331" spans="10:19">
      <c r="J331" s="35">
        <v>322</v>
      </c>
      <c r="K331" s="46"/>
      <c r="L331" s="43">
        <f t="shared" si="42"/>
        <v>9.8071162409446995</v>
      </c>
      <c r="M331" s="44">
        <f t="shared" si="44"/>
        <v>1.4530025440174402E-2</v>
      </c>
      <c r="N331" s="47">
        <f t="shared" si="43"/>
        <v>0.66476615168619091</v>
      </c>
      <c r="O331" s="48">
        <f t="shared" si="45"/>
        <v>0</v>
      </c>
      <c r="P331" s="59" t="str">
        <f t="shared" si="46"/>
        <v/>
      </c>
      <c r="Q331" s="60" t="str">
        <f t="shared" si="47"/>
        <v/>
      </c>
      <c r="R331" s="61" t="str">
        <f t="shared" si="48"/>
        <v/>
      </c>
      <c r="S331" s="60" t="str">
        <f t="shared" si="49"/>
        <v/>
      </c>
    </row>
    <row r="332" spans="10:19">
      <c r="J332" s="35">
        <v>323</v>
      </c>
      <c r="K332" s="46"/>
      <c r="L332" s="43">
        <f t="shared" si="42"/>
        <v>9.821619329096027</v>
      </c>
      <c r="M332" s="44">
        <f t="shared" si="44"/>
        <v>1.4476200801665458E-2</v>
      </c>
      <c r="N332" s="47">
        <f t="shared" si="43"/>
        <v>0.66240796366249022</v>
      </c>
      <c r="O332" s="48">
        <f t="shared" si="45"/>
        <v>0</v>
      </c>
      <c r="P332" s="59" t="str">
        <f t="shared" si="46"/>
        <v/>
      </c>
      <c r="Q332" s="60" t="str">
        <f t="shared" si="47"/>
        <v/>
      </c>
      <c r="R332" s="61" t="str">
        <f t="shared" si="48"/>
        <v/>
      </c>
      <c r="S332" s="60" t="str">
        <f t="shared" si="49"/>
        <v/>
      </c>
    </row>
    <row r="333" spans="10:19">
      <c r="J333" s="35">
        <v>324</v>
      </c>
      <c r="K333" s="46"/>
      <c r="L333" s="43">
        <f t="shared" si="42"/>
        <v>9.8360687420567388</v>
      </c>
      <c r="M333" s="44">
        <f t="shared" si="44"/>
        <v>1.4422674689975819E-2</v>
      </c>
      <c r="N333" s="47">
        <f t="shared" si="43"/>
        <v>0.66006230970290858</v>
      </c>
      <c r="O333" s="48">
        <f t="shared" si="45"/>
        <v>0</v>
      </c>
      <c r="P333" s="59" t="str">
        <f t="shared" si="46"/>
        <v/>
      </c>
      <c r="Q333" s="60" t="str">
        <f t="shared" si="47"/>
        <v/>
      </c>
      <c r="R333" s="61" t="str">
        <f t="shared" si="48"/>
        <v/>
      </c>
      <c r="S333" s="60" t="str">
        <f t="shared" si="49"/>
        <v/>
      </c>
    </row>
    <row r="334" spans="10:19">
      <c r="J334" s="35">
        <v>325</v>
      </c>
      <c r="K334" s="46"/>
      <c r="L334" s="43">
        <f t="shared" si="42"/>
        <v>9.8504647772501794</v>
      </c>
      <c r="M334" s="44">
        <f t="shared" si="44"/>
        <v>1.4369444901559942E-2</v>
      </c>
      <c r="N334" s="47">
        <f t="shared" si="43"/>
        <v>0.65772910108038118</v>
      </c>
      <c r="O334" s="48">
        <f t="shared" si="45"/>
        <v>0</v>
      </c>
      <c r="P334" s="59" t="str">
        <f t="shared" si="46"/>
        <v/>
      </c>
      <c r="Q334" s="60" t="str">
        <f t="shared" si="47"/>
        <v/>
      </c>
      <c r="R334" s="61" t="str">
        <f t="shared" si="48"/>
        <v/>
      </c>
      <c r="S334" s="60" t="str">
        <f t="shared" si="49"/>
        <v/>
      </c>
    </row>
    <row r="335" spans="10:19">
      <c r="J335" s="35">
        <v>326</v>
      </c>
      <c r="K335" s="46"/>
      <c r="L335" s="43">
        <f t="shared" si="42"/>
        <v>9.8648077299063104</v>
      </c>
      <c r="M335" s="44">
        <f t="shared" si="44"/>
        <v>1.4316509253166363E-2</v>
      </c>
      <c r="N335" s="47">
        <f t="shared" si="43"/>
        <v>0.65540824985206392</v>
      </c>
      <c r="O335" s="48">
        <f t="shared" si="45"/>
        <v>0</v>
      </c>
      <c r="P335" s="59" t="str">
        <f t="shared" si="46"/>
        <v/>
      </c>
      <c r="Q335" s="60" t="str">
        <f t="shared" si="47"/>
        <v/>
      </c>
      <c r="R335" s="61" t="str">
        <f t="shared" si="48"/>
        <v/>
      </c>
      <c r="S335" s="60" t="str">
        <f t="shared" si="49"/>
        <v/>
      </c>
    </row>
    <row r="336" spans="10:19">
      <c r="J336" s="35">
        <v>327</v>
      </c>
      <c r="K336" s="46"/>
      <c r="L336" s="43">
        <f t="shared" si="42"/>
        <v>9.8790978930819069</v>
      </c>
      <c r="M336" s="44">
        <f t="shared" si="44"/>
        <v>1.4263865581613877E-2</v>
      </c>
      <c r="N336" s="47">
        <f t="shared" si="43"/>
        <v>0.65309966885102533</v>
      </c>
      <c r="O336" s="48">
        <f t="shared" si="45"/>
        <v>0</v>
      </c>
      <c r="P336" s="59" t="str">
        <f t="shared" si="46"/>
        <v/>
      </c>
      <c r="Q336" s="60" t="str">
        <f t="shared" si="47"/>
        <v/>
      </c>
      <c r="R336" s="61" t="str">
        <f t="shared" si="48"/>
        <v/>
      </c>
      <c r="S336" s="60" t="str">
        <f t="shared" si="49"/>
        <v/>
      </c>
    </row>
    <row r="337" spans="10:19">
      <c r="J337" s="35">
        <v>328</v>
      </c>
      <c r="K337" s="46"/>
      <c r="L337" s="43">
        <f t="shared" si="42"/>
        <v>9.8933355576804889</v>
      </c>
      <c r="M337" s="44">
        <f t="shared" si="44"/>
        <v>1.4211511743570493E-2</v>
      </c>
      <c r="N337" s="47">
        <f t="shared" si="43"/>
        <v>0.65080327167806473</v>
      </c>
      <c r="O337" s="48">
        <f t="shared" si="45"/>
        <v>0</v>
      </c>
      <c r="P337" s="59" t="str">
        <f t="shared" si="46"/>
        <v/>
      </c>
      <c r="Q337" s="60" t="str">
        <f t="shared" si="47"/>
        <v/>
      </c>
      <c r="R337" s="61" t="str">
        <f t="shared" si="48"/>
        <v/>
      </c>
      <c r="S337" s="60" t="str">
        <f t="shared" si="49"/>
        <v/>
      </c>
    </row>
    <row r="338" spans="10:19">
      <c r="J338" s="35">
        <v>329</v>
      </c>
      <c r="K338" s="46"/>
      <c r="L338" s="43">
        <f t="shared" si="42"/>
        <v>9.9075210124720989</v>
      </c>
      <c r="M338" s="44">
        <f t="shared" si="44"/>
        <v>1.4159445615335317E-2</v>
      </c>
      <c r="N338" s="47">
        <f t="shared" si="43"/>
        <v>0.6485189726935694</v>
      </c>
      <c r="O338" s="48">
        <f t="shared" si="45"/>
        <v>0</v>
      </c>
      <c r="P338" s="59" t="str">
        <f t="shared" si="46"/>
        <v/>
      </c>
      <c r="Q338" s="60" t="str">
        <f t="shared" si="47"/>
        <v/>
      </c>
      <c r="R338" s="61" t="str">
        <f t="shared" si="48"/>
        <v/>
      </c>
      <c r="S338" s="60" t="str">
        <f t="shared" si="49"/>
        <v/>
      </c>
    </row>
    <row r="339" spans="10:19">
      <c r="J339" s="35">
        <v>330</v>
      </c>
      <c r="K339" s="46"/>
      <c r="L339" s="43">
        <f t="shared" si="42"/>
        <v>9.921654544112787</v>
      </c>
      <c r="M339" s="44">
        <f t="shared" si="44"/>
        <v>1.4107665092623158E-2</v>
      </c>
      <c r="N339" s="47">
        <f t="shared" si="43"/>
        <v>0.64624668700954224</v>
      </c>
      <c r="O339" s="48">
        <f t="shared" si="45"/>
        <v>0</v>
      </c>
      <c r="P339" s="59" t="str">
        <f t="shared" si="46"/>
        <v/>
      </c>
      <c r="Q339" s="60" t="str">
        <f t="shared" si="47"/>
        <v/>
      </c>
      <c r="R339" s="61" t="str">
        <f t="shared" si="48"/>
        <v/>
      </c>
      <c r="S339" s="60" t="str">
        <f t="shared" si="49"/>
        <v/>
      </c>
    </row>
    <row r="340" spans="10:19">
      <c r="J340" s="35">
        <v>331</v>
      </c>
      <c r="K340" s="46"/>
      <c r="L340" s="43">
        <f t="shared" si="42"/>
        <v>9.9357364371639481</v>
      </c>
      <c r="M340" s="44">
        <f t="shared" si="44"/>
        <v>1.4056168090351897E-2</v>
      </c>
      <c r="N340" s="47">
        <f t="shared" si="43"/>
        <v>0.64398633048166509</v>
      </c>
      <c r="O340" s="48">
        <f t="shared" si="45"/>
        <v>0</v>
      </c>
      <c r="P340" s="59" t="str">
        <f t="shared" si="46"/>
        <v/>
      </c>
      <c r="Q340" s="60" t="str">
        <f t="shared" si="47"/>
        <v/>
      </c>
      <c r="R340" s="61" t="str">
        <f t="shared" si="48"/>
        <v/>
      </c>
      <c r="S340" s="60" t="str">
        <f t="shared" si="49"/>
        <v/>
      </c>
    </row>
    <row r="341" spans="10:19">
      <c r="J341" s="35">
        <v>332</v>
      </c>
      <c r="K341" s="46"/>
      <c r="L341" s="43">
        <f t="shared" si="42"/>
        <v>9.9497669741114034</v>
      </c>
      <c r="M341" s="44">
        <f t="shared" si="44"/>
        <v>1.4004952542432607E-2</v>
      </c>
      <c r="N341" s="47">
        <f t="shared" si="43"/>
        <v>0.64173781970152355</v>
      </c>
      <c r="O341" s="48">
        <f t="shared" si="45"/>
        <v>0</v>
      </c>
      <c r="P341" s="59" t="str">
        <f t="shared" si="46"/>
        <v/>
      </c>
      <c r="Q341" s="60" t="str">
        <f t="shared" si="47"/>
        <v/>
      </c>
      <c r="R341" s="61" t="str">
        <f t="shared" si="48"/>
        <v/>
      </c>
      <c r="S341" s="60" t="str">
        <f t="shared" si="49"/>
        <v/>
      </c>
    </row>
    <row r="342" spans="10:19">
      <c r="J342" s="35">
        <v>333</v>
      </c>
      <c r="K342" s="46"/>
      <c r="L342" s="43">
        <f t="shared" si="42"/>
        <v>9.9637464353842908</v>
      </c>
      <c r="M342" s="44">
        <f t="shared" si="44"/>
        <v>1.3954016401562299E-2</v>
      </c>
      <c r="N342" s="47">
        <f t="shared" si="43"/>
        <v>0.63950107198887274</v>
      </c>
      <c r="O342" s="48">
        <f t="shared" si="45"/>
        <v>0</v>
      </c>
      <c r="P342" s="59" t="str">
        <f t="shared" si="46"/>
        <v/>
      </c>
      <c r="Q342" s="60" t="str">
        <f t="shared" si="47"/>
        <v/>
      </c>
      <c r="R342" s="61" t="str">
        <f t="shared" si="48"/>
        <v/>
      </c>
      <c r="S342" s="60" t="str">
        <f t="shared" si="49"/>
        <v/>
      </c>
    </row>
    <row r="343" spans="10:19">
      <c r="J343" s="35">
        <v>334</v>
      </c>
      <c r="K343" s="46"/>
      <c r="L343" s="43">
        <f t="shared" si="42"/>
        <v>9.977675099373764</v>
      </c>
      <c r="M343" s="44">
        <f t="shared" si="44"/>
        <v>1.3903357639019343E-2</v>
      </c>
      <c r="N343" s="47">
        <f t="shared" si="43"/>
        <v>0.63727600538400964</v>
      </c>
      <c r="O343" s="48">
        <f t="shared" si="45"/>
        <v>0</v>
      </c>
      <c r="P343" s="59" t="str">
        <f t="shared" si="46"/>
        <v/>
      </c>
      <c r="Q343" s="60" t="str">
        <f t="shared" si="47"/>
        <v/>
      </c>
      <c r="R343" s="61" t="str">
        <f t="shared" si="48"/>
        <v/>
      </c>
      <c r="S343" s="60" t="str">
        <f t="shared" si="49"/>
        <v/>
      </c>
    </row>
    <row r="344" spans="10:19">
      <c r="J344" s="35">
        <v>335</v>
      </c>
      <c r="K344" s="46"/>
      <c r="L344" s="43">
        <f t="shared" si="42"/>
        <v>9.9915532424514559</v>
      </c>
      <c r="M344" s="44">
        <f t="shared" si="44"/>
        <v>1.385297424446142E-2</v>
      </c>
      <c r="N344" s="47">
        <f t="shared" si="43"/>
        <v>0.63506253864026618</v>
      </c>
      <c r="O344" s="48">
        <f t="shared" si="45"/>
        <v>0</v>
      </c>
      <c r="P344" s="59" t="str">
        <f t="shared" si="46"/>
        <v/>
      </c>
      <c r="Q344" s="60" t="str">
        <f t="shared" si="47"/>
        <v/>
      </c>
      <c r="R344" s="61" t="str">
        <f t="shared" si="48"/>
        <v/>
      </c>
      <c r="S344" s="60" t="str">
        <f t="shared" si="49"/>
        <v/>
      </c>
    </row>
    <row r="345" spans="10:19">
      <c r="J345" s="35">
        <v>336</v>
      </c>
      <c r="K345" s="46"/>
      <c r="L345" s="43">
        <f t="shared" si="42"/>
        <v>10.005381138987762</v>
      </c>
      <c r="M345" s="44">
        <f t="shared" si="44"/>
        <v>1.380286422572613E-2</v>
      </c>
      <c r="N345" s="47">
        <f t="shared" si="43"/>
        <v>0.63286059121655924</v>
      </c>
      <c r="O345" s="48">
        <f t="shared" si="45"/>
        <v>0</v>
      </c>
      <c r="P345" s="59" t="str">
        <f t="shared" si="46"/>
        <v/>
      </c>
      <c r="Q345" s="60" t="str">
        <f t="shared" si="47"/>
        <v/>
      </c>
      <c r="R345" s="61" t="str">
        <f t="shared" si="48"/>
        <v/>
      </c>
      <c r="S345" s="60" t="str">
        <f t="shared" si="49"/>
        <v/>
      </c>
    </row>
    <row r="346" spans="10:19">
      <c r="J346" s="35">
        <v>337</v>
      </c>
      <c r="K346" s="46"/>
      <c r="L346" s="43">
        <f t="shared" si="42"/>
        <v>10.019159061369923</v>
      </c>
      <c r="M346" s="44">
        <f t="shared" si="44"/>
        <v>1.375302560863401E-2</v>
      </c>
      <c r="N346" s="47">
        <f t="shared" si="43"/>
        <v>0.63067008327004892</v>
      </c>
      <c r="O346" s="48">
        <f t="shared" si="45"/>
        <v>0</v>
      </c>
      <c r="P346" s="59" t="str">
        <f t="shared" si="46"/>
        <v/>
      </c>
      <c r="Q346" s="60" t="str">
        <f t="shared" si="47"/>
        <v/>
      </c>
      <c r="R346" s="61" t="str">
        <f t="shared" si="48"/>
        <v/>
      </c>
      <c r="S346" s="60" t="str">
        <f t="shared" si="49"/>
        <v/>
      </c>
    </row>
    <row r="347" spans="10:19">
      <c r="J347" s="35">
        <v>338</v>
      </c>
      <c r="K347" s="46"/>
      <c r="L347" s="43">
        <f t="shared" si="42"/>
        <v>10.032887280019919</v>
      </c>
      <c r="M347" s="44">
        <f t="shared" si="44"/>
        <v>1.3703456436794114E-2</v>
      </c>
      <c r="N347" s="47">
        <f t="shared" si="43"/>
        <v>0.62849093564888037</v>
      </c>
      <c r="O347" s="48">
        <f t="shared" si="45"/>
        <v>0</v>
      </c>
      <c r="P347" s="59" t="str">
        <f t="shared" si="46"/>
        <v/>
      </c>
      <c r="Q347" s="60" t="str">
        <f t="shared" si="47"/>
        <v/>
      </c>
      <c r="R347" s="61" t="str">
        <f t="shared" si="48"/>
        <v/>
      </c>
      <c r="S347" s="60" t="str">
        <f t="shared" si="49"/>
        <v/>
      </c>
    </row>
    <row r="348" spans="10:19">
      <c r="J348" s="35">
        <v>339</v>
      </c>
      <c r="K348" s="46"/>
      <c r="L348" s="43">
        <f t="shared" si="42"/>
        <v>10.046566063412138</v>
      </c>
      <c r="M348" s="44">
        <f t="shared" si="44"/>
        <v>1.3654154771412024E-2</v>
      </c>
      <c r="N348" s="47">
        <f t="shared" si="43"/>
        <v>0.62632306988503395</v>
      </c>
      <c r="O348" s="48">
        <f t="shared" si="45"/>
        <v>0</v>
      </c>
      <c r="P348" s="59" t="str">
        <f t="shared" si="46"/>
        <v/>
      </c>
      <c r="Q348" s="60" t="str">
        <f t="shared" si="47"/>
        <v/>
      </c>
      <c r="R348" s="61" t="str">
        <f t="shared" si="48"/>
        <v/>
      </c>
      <c r="S348" s="60" t="str">
        <f t="shared" si="49"/>
        <v/>
      </c>
    </row>
    <row r="349" spans="10:19">
      <c r="J349" s="35">
        <v>340</v>
      </c>
      <c r="K349" s="46"/>
      <c r="L349" s="43">
        <f t="shared" si="42"/>
        <v>10.060195678090908</v>
      </c>
      <c r="M349" s="44">
        <f t="shared" si="44"/>
        <v>1.3605118691100249E-2</v>
      </c>
      <c r="N349" s="47">
        <f t="shared" si="43"/>
        <v>0.6241664081872127</v>
      </c>
      <c r="O349" s="48">
        <f t="shared" si="45"/>
        <v>0</v>
      </c>
      <c r="P349" s="59" t="str">
        <f t="shared" si="46"/>
        <v/>
      </c>
      <c r="Q349" s="60" t="str">
        <f t="shared" si="47"/>
        <v/>
      </c>
      <c r="R349" s="61" t="str">
        <f t="shared" si="48"/>
        <v/>
      </c>
      <c r="S349" s="60" t="str">
        <f t="shared" si="49"/>
        <v/>
      </c>
    </row>
    <row r="350" spans="10:19">
      <c r="J350" s="35">
        <v>341</v>
      </c>
      <c r="K350" s="46"/>
      <c r="L350" s="43">
        <f t="shared" si="42"/>
        <v>10.073776388687783</v>
      </c>
      <c r="M350" s="44">
        <f t="shared" si="44"/>
        <v>1.3556346291691048E-2</v>
      </c>
      <c r="N350" s="47">
        <f t="shared" si="43"/>
        <v>0.62202087343387724</v>
      </c>
      <c r="O350" s="48">
        <f t="shared" si="45"/>
        <v>0</v>
      </c>
      <c r="P350" s="59" t="str">
        <f t="shared" si="46"/>
        <v/>
      </c>
      <c r="Q350" s="60" t="str">
        <f t="shared" si="47"/>
        <v/>
      </c>
      <c r="R350" s="61" t="str">
        <f t="shared" si="48"/>
        <v/>
      </c>
      <c r="S350" s="60" t="str">
        <f t="shared" si="49"/>
        <v/>
      </c>
    </row>
    <row r="351" spans="10:19">
      <c r="J351" s="35">
        <v>342</v>
      </c>
      <c r="K351" s="46"/>
      <c r="L351" s="43">
        <f t="shared" si="42"/>
        <v>10.087308457938693</v>
      </c>
      <c r="M351" s="44">
        <f t="shared" si="44"/>
        <v>1.3507835686051531E-2</v>
      </c>
      <c r="N351" s="47">
        <f t="shared" si="43"/>
        <v>0.61988638916630023</v>
      </c>
      <c r="O351" s="48">
        <f t="shared" si="45"/>
        <v>0</v>
      </c>
      <c r="P351" s="59" t="str">
        <f t="shared" si="46"/>
        <v/>
      </c>
      <c r="Q351" s="60" t="str">
        <f t="shared" si="47"/>
        <v/>
      </c>
      <c r="R351" s="61" t="str">
        <f t="shared" si="48"/>
        <v/>
      </c>
      <c r="S351" s="60" t="str">
        <f t="shared" si="49"/>
        <v/>
      </c>
    </row>
    <row r="352" spans="10:19">
      <c r="J352" s="35">
        <v>343</v>
      </c>
      <c r="K352" s="46"/>
      <c r="L352" s="43">
        <f t="shared" si="42"/>
        <v>10.100792146700865</v>
      </c>
      <c r="M352" s="44">
        <f t="shared" si="44"/>
        <v>1.3459585003901145E-2</v>
      </c>
      <c r="N352" s="47">
        <f t="shared" si="43"/>
        <v>0.61776287958178067</v>
      </c>
      <c r="O352" s="48">
        <f t="shared" si="45"/>
        <v>0</v>
      </c>
      <c r="P352" s="59" t="str">
        <f t="shared" si="46"/>
        <v/>
      </c>
      <c r="Q352" s="60" t="str">
        <f t="shared" si="47"/>
        <v/>
      </c>
      <c r="R352" s="61" t="str">
        <f t="shared" si="48"/>
        <v/>
      </c>
      <c r="S352" s="60" t="str">
        <f t="shared" si="49"/>
        <v/>
      </c>
    </row>
    <row r="353" spans="10:19">
      <c r="J353" s="35">
        <v>344</v>
      </c>
      <c r="K353" s="46"/>
      <c r="L353" s="43">
        <f t="shared" si="42"/>
        <v>10.114227713969605</v>
      </c>
      <c r="M353" s="44">
        <f t="shared" si="44"/>
        <v>1.3411592391631384E-2</v>
      </c>
      <c r="N353" s="47">
        <f t="shared" si="43"/>
        <v>0.61565026952685642</v>
      </c>
      <c r="O353" s="48">
        <f t="shared" si="45"/>
        <v>0</v>
      </c>
      <c r="P353" s="59" t="str">
        <f t="shared" si="46"/>
        <v/>
      </c>
      <c r="Q353" s="60" t="str">
        <f t="shared" si="47"/>
        <v/>
      </c>
      <c r="R353" s="61" t="str">
        <f t="shared" si="48"/>
        <v/>
      </c>
      <c r="S353" s="60" t="str">
        <f t="shared" si="49"/>
        <v/>
      </c>
    </row>
    <row r="354" spans="10:19">
      <c r="J354" s="35">
        <v>345</v>
      </c>
      <c r="K354" s="46"/>
      <c r="L354" s="43">
        <f t="shared" si="42"/>
        <v>10.127615416894868</v>
      </c>
      <c r="M354" s="44">
        <f t="shared" si="44"/>
        <v>1.336385601212779E-2</v>
      </c>
      <c r="N354" s="47">
        <f t="shared" si="43"/>
        <v>0.61354848449066246</v>
      </c>
      <c r="O354" s="48">
        <f t="shared" si="45"/>
        <v>0</v>
      </c>
      <c r="P354" s="59" t="str">
        <f t="shared" si="46"/>
        <v/>
      </c>
      <c r="Q354" s="60" t="str">
        <f t="shared" si="47"/>
        <v/>
      </c>
      <c r="R354" s="61" t="str">
        <f t="shared" si="48"/>
        <v/>
      </c>
      <c r="S354" s="60" t="str">
        <f t="shared" si="49"/>
        <v/>
      </c>
    </row>
    <row r="355" spans="10:19">
      <c r="J355" s="35">
        <v>346</v>
      </c>
      <c r="K355" s="46"/>
      <c r="L355" s="43">
        <f t="shared" si="42"/>
        <v>10.140955510797671</v>
      </c>
      <c r="M355" s="44">
        <f t="shared" si="44"/>
        <v>1.3316374044594105E-2</v>
      </c>
      <c r="N355" s="47">
        <f t="shared" si="43"/>
        <v>0.61145745059833878</v>
      </c>
      <c r="O355" s="48">
        <f t="shared" si="45"/>
        <v>0</v>
      </c>
      <c r="P355" s="59" t="str">
        <f t="shared" si="46"/>
        <v/>
      </c>
      <c r="Q355" s="60" t="str">
        <f t="shared" si="47"/>
        <v/>
      </c>
      <c r="R355" s="61" t="str">
        <f t="shared" si="48"/>
        <v/>
      </c>
      <c r="S355" s="60" t="str">
        <f t="shared" si="49"/>
        <v/>
      </c>
    </row>
    <row r="356" spans="10:19">
      <c r="J356" s="35">
        <v>347</v>
      </c>
      <c r="K356" s="46"/>
      <c r="L356" s="43">
        <f t="shared" si="42"/>
        <v>10.154248249186319</v>
      </c>
      <c r="M356" s="44">
        <f t="shared" si="44"/>
        <v>1.3269144684378682E-2</v>
      </c>
      <c r="N356" s="47">
        <f t="shared" si="43"/>
        <v>0.60937709460452361</v>
      </c>
      <c r="O356" s="48">
        <f t="shared" si="45"/>
        <v>0</v>
      </c>
      <c r="P356" s="59" t="str">
        <f t="shared" si="46"/>
        <v/>
      </c>
      <c r="Q356" s="60" t="str">
        <f t="shared" si="47"/>
        <v/>
      </c>
      <c r="R356" s="61" t="str">
        <f t="shared" si="48"/>
        <v/>
      </c>
      <c r="S356" s="60" t="str">
        <f t="shared" si="49"/>
        <v/>
      </c>
    </row>
    <row r="357" spans="10:19">
      <c r="J357" s="35">
        <v>348</v>
      </c>
      <c r="K357" s="46"/>
      <c r="L357" s="43">
        <f t="shared" si="42"/>
        <v>10.167493883772465</v>
      </c>
      <c r="M357" s="44">
        <f t="shared" si="44"/>
        <v>1.3222166142802978E-2</v>
      </c>
      <c r="N357" s="47">
        <f t="shared" si="43"/>
        <v>0.60730734388691943</v>
      </c>
      <c r="O357" s="48">
        <f t="shared" si="45"/>
        <v>0</v>
      </c>
      <c r="P357" s="59" t="str">
        <f t="shared" si="46"/>
        <v/>
      </c>
      <c r="Q357" s="60" t="str">
        <f t="shared" si="47"/>
        <v/>
      </c>
      <c r="R357" s="61" t="str">
        <f t="shared" si="48"/>
        <v/>
      </c>
      <c r="S357" s="60" t="str">
        <f t="shared" si="49"/>
        <v/>
      </c>
    </row>
    <row r="358" spans="10:19">
      <c r="J358" s="35">
        <v>349</v>
      </c>
      <c r="K358" s="46"/>
      <c r="L358" s="43">
        <f t="shared" si="42"/>
        <v>10.180692664487008</v>
      </c>
      <c r="M358" s="44">
        <f t="shared" si="44"/>
        <v>1.3175436646992215E-2</v>
      </c>
      <c r="N358" s="47">
        <f t="shared" si="43"/>
        <v>0.6052481264399372</v>
      </c>
      <c r="O358" s="48">
        <f t="shared" si="45"/>
        <v>0</v>
      </c>
      <c r="P358" s="59" t="str">
        <f t="shared" si="46"/>
        <v/>
      </c>
      <c r="Q358" s="60" t="str">
        <f t="shared" si="47"/>
        <v/>
      </c>
      <c r="R358" s="61" t="str">
        <f t="shared" si="48"/>
        <v/>
      </c>
      <c r="S358" s="60" t="str">
        <f t="shared" si="49"/>
        <v/>
      </c>
    </row>
    <row r="359" spans="10:19">
      <c r="J359" s="35">
        <v>350</v>
      </c>
      <c r="K359" s="46"/>
      <c r="L359" s="43">
        <f t="shared" si="42"/>
        <v>10.193844839495787</v>
      </c>
      <c r="M359" s="44">
        <f t="shared" si="44"/>
        <v>1.3128954439708103E-2</v>
      </c>
      <c r="N359" s="47">
        <f t="shared" si="43"/>
        <v>0.60319937086844888</v>
      </c>
      <c r="O359" s="48">
        <f t="shared" si="45"/>
        <v>0</v>
      </c>
      <c r="P359" s="59" t="str">
        <f t="shared" si="46"/>
        <v/>
      </c>
      <c r="Q359" s="60" t="str">
        <f t="shared" si="47"/>
        <v/>
      </c>
      <c r="R359" s="61" t="str">
        <f t="shared" si="48"/>
        <v/>
      </c>
      <c r="S359" s="60" t="str">
        <f t="shared" si="49"/>
        <v/>
      </c>
    </row>
    <row r="360" spans="10:19">
      <c r="J360" s="35">
        <v>351</v>
      </c>
      <c r="K360" s="46"/>
      <c r="L360" s="43">
        <f t="shared" si="42"/>
        <v>10.20695065521517</v>
      </c>
      <c r="M360" s="44">
        <f t="shared" si="44"/>
        <v>1.3082717779183664E-2</v>
      </c>
      <c r="N360" s="47">
        <f t="shared" si="43"/>
        <v>0.60116100638153291</v>
      </c>
      <c r="O360" s="48">
        <f t="shared" si="45"/>
        <v>0</v>
      </c>
      <c r="P360" s="59" t="str">
        <f t="shared" si="46"/>
        <v/>
      </c>
      <c r="Q360" s="60" t="str">
        <f t="shared" si="47"/>
        <v/>
      </c>
      <c r="R360" s="61" t="str">
        <f t="shared" si="48"/>
        <v/>
      </c>
      <c r="S360" s="60" t="str">
        <f t="shared" si="49"/>
        <v/>
      </c>
    </row>
    <row r="361" spans="10:19">
      <c r="J361" s="35">
        <v>352</v>
      </c>
      <c r="K361" s="46"/>
      <c r="L361" s="43">
        <f t="shared" si="42"/>
        <v>10.220010356327418</v>
      </c>
      <c r="M361" s="44">
        <f t="shared" si="44"/>
        <v>1.3036724938960036E-2</v>
      </c>
      <c r="N361" s="47">
        <f t="shared" si="43"/>
        <v>0.59913296278638839</v>
      </c>
      <c r="O361" s="48">
        <f t="shared" si="45"/>
        <v>0</v>
      </c>
      <c r="P361" s="59" t="str">
        <f t="shared" si="46"/>
        <v/>
      </c>
      <c r="Q361" s="60" t="str">
        <f t="shared" si="47"/>
        <v/>
      </c>
      <c r="R361" s="61" t="str">
        <f t="shared" si="48"/>
        <v/>
      </c>
      <c r="S361" s="60" t="str">
        <f t="shared" si="49"/>
        <v/>
      </c>
    </row>
    <row r="362" spans="10:19">
      <c r="J362" s="35">
        <v>353</v>
      </c>
      <c r="K362" s="46"/>
      <c r="L362" s="43">
        <f t="shared" si="42"/>
        <v>10.233024185795921</v>
      </c>
      <c r="M362" s="44">
        <f t="shared" si="44"/>
        <v>1.299097420772531E-2</v>
      </c>
      <c r="N362" s="47">
        <f t="shared" si="43"/>
        <v>0.59711517048224394</v>
      </c>
      <c r="O362" s="48">
        <f t="shared" si="45"/>
        <v>0</v>
      </c>
      <c r="P362" s="59" t="str">
        <f t="shared" si="46"/>
        <v/>
      </c>
      <c r="Q362" s="60" t="str">
        <f t="shared" si="47"/>
        <v/>
      </c>
      <c r="R362" s="61" t="str">
        <f t="shared" si="48"/>
        <v/>
      </c>
      <c r="S362" s="60" t="str">
        <f t="shared" si="49"/>
        <v/>
      </c>
    </row>
    <row r="363" spans="10:19">
      <c r="J363" s="35">
        <v>354</v>
      </c>
      <c r="K363" s="46"/>
      <c r="L363" s="43">
        <f t="shared" si="42"/>
        <v>10.245992384880262</v>
      </c>
      <c r="M363" s="44">
        <f t="shared" si="44"/>
        <v>1.2945463889155351E-2</v>
      </c>
      <c r="N363" s="47">
        <f t="shared" si="43"/>
        <v>0.59510756045440871</v>
      </c>
      <c r="O363" s="48">
        <f t="shared" si="45"/>
        <v>0</v>
      </c>
      <c r="P363" s="59" t="str">
        <f t="shared" si="46"/>
        <v/>
      </c>
      <c r="Q363" s="60" t="str">
        <f t="shared" si="47"/>
        <v/>
      </c>
      <c r="R363" s="61" t="str">
        <f t="shared" si="48"/>
        <v/>
      </c>
      <c r="S363" s="60" t="str">
        <f t="shared" si="49"/>
        <v/>
      </c>
    </row>
    <row r="364" spans="10:19">
      <c r="J364" s="35">
        <v>355</v>
      </c>
      <c r="K364" s="46"/>
      <c r="L364" s="43">
        <f t="shared" si="42"/>
        <v>10.258915193151127</v>
      </c>
      <c r="M364" s="44">
        <f t="shared" si="44"/>
        <v>1.290019230175655E-2</v>
      </c>
      <c r="N364" s="47">
        <f t="shared" si="43"/>
        <v>0.59311006426832868</v>
      </c>
      <c r="O364" s="48">
        <f t="shared" si="45"/>
        <v>0</v>
      </c>
      <c r="P364" s="59" t="str">
        <f t="shared" si="46"/>
        <v/>
      </c>
      <c r="Q364" s="60" t="str">
        <f t="shared" si="47"/>
        <v/>
      </c>
      <c r="R364" s="61" t="str">
        <f t="shared" si="48"/>
        <v/>
      </c>
      <c r="S364" s="60" t="str">
        <f t="shared" si="49"/>
        <v/>
      </c>
    </row>
    <row r="365" spans="10:19">
      <c r="J365" s="35">
        <v>356</v>
      </c>
      <c r="K365" s="46"/>
      <c r="L365" s="43">
        <f t="shared" si="42"/>
        <v>10.271792848505063</v>
      </c>
      <c r="M365" s="44">
        <f t="shared" si="44"/>
        <v>1.2855157778710508E-2</v>
      </c>
      <c r="N365" s="47">
        <f t="shared" si="43"/>
        <v>0.59112261406375133</v>
      </c>
      <c r="O365" s="48">
        <f t="shared" si="45"/>
        <v>0</v>
      </c>
      <c r="P365" s="59" t="str">
        <f t="shared" si="46"/>
        <v/>
      </c>
      <c r="Q365" s="60" t="str">
        <f t="shared" si="47"/>
        <v/>
      </c>
      <c r="R365" s="61" t="str">
        <f t="shared" si="48"/>
        <v/>
      </c>
      <c r="S365" s="60" t="str">
        <f t="shared" si="49"/>
        <v/>
      </c>
    </row>
    <row r="366" spans="10:19">
      <c r="J366" s="35">
        <v>357</v>
      </c>
      <c r="K366" s="46"/>
      <c r="L366" s="43">
        <f t="shared" si="42"/>
        <v>10.284625587179072</v>
      </c>
      <c r="M366" s="44">
        <f t="shared" si="44"/>
        <v>1.2810358667720618E-2</v>
      </c>
      <c r="N366" s="47">
        <f t="shared" si="43"/>
        <v>0.58914514254894534</v>
      </c>
      <c r="O366" s="48">
        <f t="shared" si="45"/>
        <v>0</v>
      </c>
      <c r="P366" s="59" t="str">
        <f t="shared" si="46"/>
        <v/>
      </c>
      <c r="Q366" s="60" t="str">
        <f t="shared" si="47"/>
        <v/>
      </c>
      <c r="R366" s="61" t="str">
        <f t="shared" si="48"/>
        <v/>
      </c>
      <c r="S366" s="60" t="str">
        <f t="shared" si="49"/>
        <v/>
      </c>
    </row>
    <row r="367" spans="10:19">
      <c r="J367" s="35">
        <v>358</v>
      </c>
      <c r="K367" s="46"/>
      <c r="L367" s="43">
        <f t="shared" si="42"/>
        <v>10.297413643765056</v>
      </c>
      <c r="M367" s="44">
        <f t="shared" si="44"/>
        <v>1.2765793330860482E-2</v>
      </c>
      <c r="N367" s="47">
        <f t="shared" si="43"/>
        <v>0.58717758299499323</v>
      </c>
      <c r="O367" s="48">
        <f t="shared" si="45"/>
        <v>0</v>
      </c>
      <c r="P367" s="59" t="str">
        <f t="shared" si="46"/>
        <v/>
      </c>
      <c r="Q367" s="60" t="str">
        <f t="shared" si="47"/>
        <v/>
      </c>
      <c r="R367" s="61" t="str">
        <f t="shared" si="48"/>
        <v/>
      </c>
      <c r="S367" s="60" t="str">
        <f t="shared" si="49"/>
        <v/>
      </c>
    </row>
    <row r="368" spans="10:19">
      <c r="J368" s="35">
        <v>359</v>
      </c>
      <c r="K368" s="46"/>
      <c r="L368" s="43">
        <f t="shared" si="42"/>
        <v>10.310157251224114</v>
      </c>
      <c r="M368" s="44">
        <f t="shared" si="44"/>
        <v>1.2721460144424226E-2</v>
      </c>
      <c r="N368" s="47">
        <f t="shared" si="43"/>
        <v>0.58521986923014069</v>
      </c>
      <c r="O368" s="48">
        <f t="shared" si="45"/>
        <v>0</v>
      </c>
      <c r="P368" s="59" t="str">
        <f t="shared" si="46"/>
        <v/>
      </c>
      <c r="Q368" s="60" t="str">
        <f t="shared" si="47"/>
        <v/>
      </c>
      <c r="R368" s="61" t="str">
        <f t="shared" si="48"/>
        <v/>
      </c>
      <c r="S368" s="60" t="str">
        <f t="shared" si="49"/>
        <v/>
      </c>
    </row>
    <row r="369" spans="10:19">
      <c r="J369" s="35">
        <v>360</v>
      </c>
      <c r="K369" s="46"/>
      <c r="L369" s="43">
        <f t="shared" si="42"/>
        <v>10.322856640900682</v>
      </c>
      <c r="M369" s="44">
        <f t="shared" si="44"/>
        <v>1.2677357498778583E-2</v>
      </c>
      <c r="N369" s="47">
        <f t="shared" si="43"/>
        <v>0.58327193563424551</v>
      </c>
      <c r="O369" s="48">
        <f t="shared" si="45"/>
        <v>0</v>
      </c>
      <c r="P369" s="59" t="str">
        <f t="shared" si="46"/>
        <v/>
      </c>
      <c r="Q369" s="60" t="str">
        <f t="shared" si="47"/>
        <v/>
      </c>
      <c r="R369" s="61" t="str">
        <f t="shared" si="48"/>
        <v/>
      </c>
      <c r="S369" s="60" t="str">
        <f t="shared" si="49"/>
        <v/>
      </c>
    </row>
    <row r="370" spans="10:19">
      <c r="J370" s="35">
        <v>361</v>
      </c>
      <c r="K370" s="46"/>
      <c r="L370" s="43">
        <f t="shared" si="42"/>
        <v>10.335512042536543</v>
      </c>
      <c r="M370" s="44">
        <f t="shared" si="44"/>
        <v>1.2633483798216784E-2</v>
      </c>
      <c r="N370" s="47">
        <f t="shared" si="43"/>
        <v>0.58133371713324067</v>
      </c>
      <c r="O370" s="48">
        <f t="shared" si="45"/>
        <v>0</v>
      </c>
      <c r="P370" s="59" t="str">
        <f t="shared" si="46"/>
        <v/>
      </c>
      <c r="Q370" s="60" t="str">
        <f t="shared" si="47"/>
        <v/>
      </c>
      <c r="R370" s="61" t="str">
        <f t="shared" si="48"/>
        <v/>
      </c>
      <c r="S370" s="60" t="str">
        <f t="shared" si="49"/>
        <v/>
      </c>
    </row>
    <row r="371" spans="10:19">
      <c r="J371" s="35">
        <v>362</v>
      </c>
      <c r="K371" s="46"/>
      <c r="L371" s="43">
        <f t="shared" si="42"/>
        <v>10.348123684284683</v>
      </c>
      <c r="M371" s="44">
        <f t="shared" si="44"/>
        <v>1.2589837460814246E-2</v>
      </c>
      <c r="N371" s="47">
        <f t="shared" si="43"/>
        <v>0.57940514919368447</v>
      </c>
      <c r="O371" s="48">
        <f t="shared" si="45"/>
        <v>0</v>
      </c>
      <c r="P371" s="59" t="str">
        <f t="shared" si="46"/>
        <v/>
      </c>
      <c r="Q371" s="60" t="str">
        <f t="shared" si="47"/>
        <v/>
      </c>
      <c r="R371" s="61" t="str">
        <f t="shared" si="48"/>
        <v/>
      </c>
      <c r="S371" s="60" t="str">
        <f t="shared" si="49"/>
        <v/>
      </c>
    </row>
    <row r="372" spans="10:19">
      <c r="J372" s="35">
        <v>363</v>
      </c>
      <c r="K372" s="46"/>
      <c r="L372" s="43">
        <f t="shared" si="42"/>
        <v>10.36069179272298</v>
      </c>
      <c r="M372" s="44">
        <f t="shared" si="44"/>
        <v>1.2546416918285935E-2</v>
      </c>
      <c r="N372" s="47">
        <f t="shared" si="43"/>
        <v>0.57748616781740303</v>
      </c>
      <c r="O372" s="48">
        <f t="shared" si="45"/>
        <v>0</v>
      </c>
      <c r="P372" s="59" t="str">
        <f t="shared" si="46"/>
        <v/>
      </c>
      <c r="Q372" s="60" t="str">
        <f t="shared" si="47"/>
        <v/>
      </c>
      <c r="R372" s="61" t="str">
        <f t="shared" si="48"/>
        <v/>
      </c>
      <c r="S372" s="60" t="str">
        <f t="shared" si="49"/>
        <v/>
      </c>
    </row>
    <row r="373" spans="10:19">
      <c r="J373" s="35">
        <v>364</v>
      </c>
      <c r="K373" s="46"/>
      <c r="L373" s="43">
        <f t="shared" si="42"/>
        <v>10.373216592867802</v>
      </c>
      <c r="M373" s="44">
        <f t="shared" si="44"/>
        <v>1.2503220615845507E-2</v>
      </c>
      <c r="N373" s="47">
        <f t="shared" si="43"/>
        <v>0.57557670953613638</v>
      </c>
      <c r="O373" s="48">
        <f t="shared" si="45"/>
        <v>0</v>
      </c>
      <c r="P373" s="59" t="str">
        <f t="shared" si="46"/>
        <v/>
      </c>
      <c r="Q373" s="60" t="str">
        <f t="shared" si="47"/>
        <v/>
      </c>
      <c r="R373" s="61" t="str">
        <f t="shared" si="48"/>
        <v/>
      </c>
      <c r="S373" s="60" t="str">
        <f t="shared" si="49"/>
        <v/>
      </c>
    </row>
    <row r="374" spans="10:19">
      <c r="J374" s="35">
        <v>365</v>
      </c>
      <c r="K374" s="46"/>
      <c r="L374" s="43">
        <f t="shared" si="42"/>
        <v>10.385698308187413</v>
      </c>
      <c r="M374" s="44">
        <f t="shared" si="44"/>
        <v>1.2460247012066121E-2</v>
      </c>
      <c r="N374" s="47">
        <f t="shared" si="43"/>
        <v>0.57367671140630705</v>
      </c>
      <c r="O374" s="48">
        <f t="shared" si="45"/>
        <v>0</v>
      </c>
      <c r="P374" s="59" t="str">
        <f t="shared" si="46"/>
        <v/>
      </c>
      <c r="Q374" s="60" t="str">
        <f t="shared" si="47"/>
        <v/>
      </c>
      <c r="R374" s="61" t="str">
        <f t="shared" si="48"/>
        <v/>
      </c>
      <c r="S374" s="60" t="str">
        <f t="shared" si="49"/>
        <v/>
      </c>
    </row>
    <row r="375" spans="10:19">
      <c r="J375" s="35">
        <v>366</v>
      </c>
      <c r="K375" s="46"/>
      <c r="L375" s="43">
        <f t="shared" si="42"/>
        <v>10.398137160615274</v>
      </c>
      <c r="M375" s="44">
        <f t="shared" si="44"/>
        <v>1.2417494578742935E-2</v>
      </c>
      <c r="N375" s="47">
        <f t="shared" si="43"/>
        <v>0.57178611100381005</v>
      </c>
      <c r="O375" s="48">
        <f t="shared" si="45"/>
        <v>0</v>
      </c>
      <c r="P375" s="59" t="str">
        <f t="shared" si="46"/>
        <v/>
      </c>
      <c r="Q375" s="60" t="str">
        <f t="shared" si="47"/>
        <v/>
      </c>
      <c r="R375" s="61" t="str">
        <f t="shared" si="48"/>
        <v/>
      </c>
      <c r="S375" s="60" t="str">
        <f t="shared" si="49"/>
        <v/>
      </c>
    </row>
    <row r="376" spans="10:19">
      <c r="J376" s="35">
        <v>367</v>
      </c>
      <c r="K376" s="46"/>
      <c r="L376" s="43">
        <f t="shared" si="42"/>
        <v>10.410533370563201</v>
      </c>
      <c r="M376" s="44">
        <f t="shared" si="44"/>
        <v>1.2374961800757211E-2</v>
      </c>
      <c r="N376" s="47">
        <f t="shared" si="43"/>
        <v>0.56990484641885963</v>
      </c>
      <c r="O376" s="48">
        <f t="shared" si="45"/>
        <v>0</v>
      </c>
      <c r="P376" s="59" t="str">
        <f t="shared" si="46"/>
        <v/>
      </c>
      <c r="Q376" s="60" t="str">
        <f t="shared" si="47"/>
        <v/>
      </c>
      <c r="R376" s="61" t="str">
        <f t="shared" si="48"/>
        <v/>
      </c>
      <c r="S376" s="60" t="str">
        <f t="shared" si="49"/>
        <v/>
      </c>
    </row>
    <row r="377" spans="10:19">
      <c r="J377" s="35">
        <v>368</v>
      </c>
      <c r="K377" s="46"/>
      <c r="L377" s="43">
        <f t="shared" si="42"/>
        <v>10.422887156934369</v>
      </c>
      <c r="M377" s="44">
        <f t="shared" si="44"/>
        <v>1.2332647175942119E-2</v>
      </c>
      <c r="N377" s="47">
        <f t="shared" si="43"/>
        <v>0.56803285625093558</v>
      </c>
      <c r="O377" s="48">
        <f t="shared" si="45"/>
        <v>0</v>
      </c>
      <c r="P377" s="59" t="str">
        <f t="shared" si="46"/>
        <v/>
      </c>
      <c r="Q377" s="60" t="str">
        <f t="shared" si="47"/>
        <v/>
      </c>
      <c r="R377" s="61" t="str">
        <f t="shared" si="48"/>
        <v/>
      </c>
      <c r="S377" s="60" t="str">
        <f t="shared" si="49"/>
        <v/>
      </c>
    </row>
    <row r="378" spans="10:19">
      <c r="J378" s="35">
        <v>369</v>
      </c>
      <c r="K378" s="46"/>
      <c r="L378" s="43">
        <f t="shared" si="42"/>
        <v>10.435198737136217</v>
      </c>
      <c r="M378" s="44">
        <f t="shared" si="44"/>
        <v>1.2290549214950063E-2</v>
      </c>
      <c r="N378" s="47">
        <f t="shared" si="43"/>
        <v>0.56617007960374011</v>
      </c>
      <c r="O378" s="48">
        <f t="shared" si="45"/>
        <v>0</v>
      </c>
      <c r="P378" s="59" t="str">
        <f t="shared" si="46"/>
        <v/>
      </c>
      <c r="Q378" s="60" t="str">
        <f t="shared" si="47"/>
        <v/>
      </c>
      <c r="R378" s="61" t="str">
        <f t="shared" si="48"/>
        <v/>
      </c>
      <c r="S378" s="60" t="str">
        <f t="shared" si="49"/>
        <v/>
      </c>
    </row>
    <row r="379" spans="10:19">
      <c r="J379" s="35">
        <v>370</v>
      </c>
      <c r="K379" s="46"/>
      <c r="L379" s="43">
        <f t="shared" si="42"/>
        <v>10.447468327093185</v>
      </c>
      <c r="M379" s="44">
        <f t="shared" si="44"/>
        <v>1.2248666441121653E-2</v>
      </c>
      <c r="N379" s="47">
        <f t="shared" si="43"/>
        <v>0.56431645608024539</v>
      </c>
      <c r="O379" s="48">
        <f t="shared" si="45"/>
        <v>0</v>
      </c>
      <c r="P379" s="59" t="str">
        <f t="shared" si="46"/>
        <v/>
      </c>
      <c r="Q379" s="60" t="str">
        <f t="shared" si="47"/>
        <v/>
      </c>
      <c r="R379" s="61" t="str">
        <f t="shared" si="48"/>
        <v/>
      </c>
      <c r="S379" s="60" t="str">
        <f t="shared" si="49"/>
        <v/>
      </c>
    </row>
    <row r="380" spans="10:19">
      <c r="J380" s="35">
        <v>371</v>
      </c>
      <c r="K380" s="46"/>
      <c r="L380" s="43">
        <f t="shared" si="42"/>
        <v>10.459696141259345</v>
      </c>
      <c r="M380" s="44">
        <f t="shared" si="44"/>
        <v>1.2206997390356192E-2</v>
      </c>
      <c r="N380" s="47">
        <f t="shared" si="43"/>
        <v>0.56247192577778726</v>
      </c>
      <c r="O380" s="48">
        <f t="shared" si="45"/>
        <v>0</v>
      </c>
      <c r="P380" s="59" t="str">
        <f t="shared" si="46"/>
        <v/>
      </c>
      <c r="Q380" s="60" t="str">
        <f t="shared" si="47"/>
        <v/>
      </c>
      <c r="R380" s="61" t="str">
        <f t="shared" si="48"/>
        <v/>
      </c>
      <c r="S380" s="60" t="str">
        <f t="shared" si="49"/>
        <v/>
      </c>
    </row>
    <row r="381" spans="10:19">
      <c r="J381" s="35">
        <v>372</v>
      </c>
      <c r="K381" s="46"/>
      <c r="L381" s="43">
        <f t="shared" si="42"/>
        <v>10.47188239263089</v>
      </c>
      <c r="M381" s="44">
        <f t="shared" si="44"/>
        <v>1.2165540610983738E-2</v>
      </c>
      <c r="N381" s="47">
        <f t="shared" si="43"/>
        <v>0.56063642928321222</v>
      </c>
      <c r="O381" s="48">
        <f t="shared" si="45"/>
        <v>0</v>
      </c>
      <c r="P381" s="59" t="str">
        <f t="shared" si="46"/>
        <v/>
      </c>
      <c r="Q381" s="60" t="str">
        <f t="shared" si="47"/>
        <v/>
      </c>
      <c r="R381" s="61" t="str">
        <f t="shared" si="48"/>
        <v/>
      </c>
      <c r="S381" s="60" t="str">
        <f t="shared" si="49"/>
        <v/>
      </c>
    </row>
    <row r="382" spans="10:19">
      <c r="J382" s="35">
        <v>373</v>
      </c>
      <c r="K382" s="46"/>
      <c r="L382" s="43">
        <f t="shared" si="42"/>
        <v>10.484027292758517</v>
      </c>
      <c r="M382" s="44">
        <f t="shared" si="44"/>
        <v>1.2124294663638676E-2</v>
      </c>
      <c r="N382" s="47">
        <f t="shared" si="43"/>
        <v>0.55880990766807592</v>
      </c>
      <c r="O382" s="48">
        <f t="shared" si="45"/>
        <v>0</v>
      </c>
      <c r="P382" s="59" t="str">
        <f t="shared" si="46"/>
        <v/>
      </c>
      <c r="Q382" s="60" t="str">
        <f t="shared" si="47"/>
        <v/>
      </c>
      <c r="R382" s="61" t="str">
        <f t="shared" si="48"/>
        <v/>
      </c>
      <c r="S382" s="60" t="str">
        <f t="shared" si="49"/>
        <v/>
      </c>
    </row>
    <row r="383" spans="10:19">
      <c r="J383" s="35">
        <v>374</v>
      </c>
      <c r="K383" s="46"/>
      <c r="L383" s="43">
        <f t="shared" si="42"/>
        <v>10.496131051759647</v>
      </c>
      <c r="M383" s="44">
        <f t="shared" si="44"/>
        <v>1.2083258121134756E-2</v>
      </c>
      <c r="N383" s="47">
        <f t="shared" si="43"/>
        <v>0.55699230248391629</v>
      </c>
      <c r="O383" s="48">
        <f t="shared" si="45"/>
        <v>0</v>
      </c>
      <c r="P383" s="59" t="str">
        <f t="shared" si="46"/>
        <v/>
      </c>
      <c r="Q383" s="60" t="str">
        <f t="shared" si="47"/>
        <v/>
      </c>
      <c r="R383" s="61" t="str">
        <f t="shared" si="48"/>
        <v/>
      </c>
      <c r="S383" s="60" t="str">
        <f t="shared" si="49"/>
        <v/>
      </c>
    </row>
    <row r="384" spans="10:19">
      <c r="J384" s="35">
        <v>375</v>
      </c>
      <c r="K384" s="46"/>
      <c r="L384" s="43">
        <f t="shared" si="42"/>
        <v>10.508193878330561</v>
      </c>
      <c r="M384" s="44">
        <f t="shared" si="44"/>
        <v>1.2042429568341648E-2</v>
      </c>
      <c r="N384" s="47">
        <f t="shared" si="43"/>
        <v>0.55518355575755152</v>
      </c>
      <c r="O384" s="48">
        <f t="shared" si="45"/>
        <v>0</v>
      </c>
      <c r="P384" s="59" t="str">
        <f t="shared" si="46"/>
        <v/>
      </c>
      <c r="Q384" s="60" t="str">
        <f t="shared" si="47"/>
        <v/>
      </c>
      <c r="R384" s="61" t="str">
        <f t="shared" si="48"/>
        <v/>
      </c>
      <c r="S384" s="60" t="str">
        <f t="shared" si="49"/>
        <v/>
      </c>
    </row>
    <row r="385" spans="10:19">
      <c r="J385" s="35">
        <v>376</v>
      </c>
      <c r="K385" s="46"/>
      <c r="L385" s="43">
        <f t="shared" si="42"/>
        <v>10.520215979758374</v>
      </c>
      <c r="M385" s="44">
        <f t="shared" si="44"/>
        <v>1.2001807602062937E-2</v>
      </c>
      <c r="N385" s="47">
        <f t="shared" si="43"/>
        <v>0.55338360998646685</v>
      </c>
      <c r="O385" s="48">
        <f t="shared" si="45"/>
        <v>0</v>
      </c>
      <c r="P385" s="59" t="str">
        <f t="shared" si="46"/>
        <v/>
      </c>
      <c r="Q385" s="60" t="str">
        <f t="shared" si="47"/>
        <v/>
      </c>
      <c r="R385" s="61" t="str">
        <f t="shared" si="48"/>
        <v/>
      </c>
      <c r="S385" s="60" t="str">
        <f t="shared" si="49"/>
        <v/>
      </c>
    </row>
    <row r="386" spans="10:19">
      <c r="J386" s="35">
        <v>377</v>
      </c>
      <c r="K386" s="46"/>
      <c r="L386" s="43">
        <f t="shared" si="42"/>
        <v>10.532197561932932</v>
      </c>
      <c r="M386" s="44">
        <f t="shared" si="44"/>
        <v>1.1961390830915563E-2</v>
      </c>
      <c r="N386" s="47">
        <f t="shared" si="43"/>
        <v>0.55159240813421739</v>
      </c>
      <c r="O386" s="48">
        <f t="shared" si="45"/>
        <v>0</v>
      </c>
      <c r="P386" s="59" t="str">
        <f t="shared" si="46"/>
        <v/>
      </c>
      <c r="Q386" s="60" t="str">
        <f t="shared" si="47"/>
        <v/>
      </c>
      <c r="R386" s="61" t="str">
        <f t="shared" si="48"/>
        <v/>
      </c>
      <c r="S386" s="60" t="str">
        <f t="shared" si="49"/>
        <v/>
      </c>
    </row>
    <row r="387" spans="10:19">
      <c r="J387" s="35">
        <v>378</v>
      </c>
      <c r="K387" s="46"/>
      <c r="L387" s="43">
        <f t="shared" si="42"/>
        <v>10.544138829358554</v>
      </c>
      <c r="M387" s="44">
        <f t="shared" si="44"/>
        <v>1.1921177875210661E-2</v>
      </c>
      <c r="N387" s="47">
        <f t="shared" si="43"/>
        <v>0.54980989362590726</v>
      </c>
      <c r="O387" s="48">
        <f t="shared" si="45"/>
        <v>0</v>
      </c>
      <c r="P387" s="59" t="str">
        <f t="shared" si="46"/>
        <v/>
      </c>
      <c r="Q387" s="60" t="str">
        <f t="shared" si="47"/>
        <v/>
      </c>
      <c r="R387" s="61" t="str">
        <f t="shared" si="48"/>
        <v/>
      </c>
      <c r="S387" s="60" t="str">
        <f t="shared" si="49"/>
        <v/>
      </c>
    </row>
    <row r="388" spans="10:19">
      <c r="J388" s="35">
        <v>379</v>
      </c>
      <c r="K388" s="46"/>
      <c r="L388" s="43">
        <f t="shared" si="42"/>
        <v>10.556039985165668</v>
      </c>
      <c r="M388" s="44">
        <f t="shared" si="44"/>
        <v>1.1881167366835848E-2</v>
      </c>
      <c r="N388" s="47">
        <f t="shared" si="43"/>
        <v>0.54803601034370786</v>
      </c>
      <c r="O388" s="48">
        <f t="shared" si="45"/>
        <v>0</v>
      </c>
      <c r="P388" s="59" t="str">
        <f t="shared" si="46"/>
        <v/>
      </c>
      <c r="Q388" s="60" t="str">
        <f t="shared" si="47"/>
        <v/>
      </c>
      <c r="R388" s="61" t="str">
        <f t="shared" si="48"/>
        <v/>
      </c>
      <c r="S388" s="60" t="str">
        <f t="shared" si="49"/>
        <v/>
      </c>
    </row>
    <row r="389" spans="10:19">
      <c r="J389" s="35">
        <v>380</v>
      </c>
      <c r="K389" s="46"/>
      <c r="L389" s="43">
        <f t="shared" si="42"/>
        <v>10.567901231122329</v>
      </c>
      <c r="M389" s="44">
        <f t="shared" si="44"/>
        <v>1.1841357949138816E-2</v>
      </c>
      <c r="N389" s="47">
        <f t="shared" si="43"/>
        <v>0.54627070262243294</v>
      </c>
      <c r="O389" s="48">
        <f t="shared" si="45"/>
        <v>0</v>
      </c>
      <c r="P389" s="59" t="str">
        <f t="shared" si="46"/>
        <v/>
      </c>
      <c r="Q389" s="60" t="str">
        <f t="shared" si="47"/>
        <v/>
      </c>
      <c r="R389" s="61" t="str">
        <f t="shared" si="48"/>
        <v/>
      </c>
      <c r="S389" s="60" t="str">
        <f t="shared" si="49"/>
        <v/>
      </c>
    </row>
    <row r="390" spans="10:19">
      <c r="J390" s="35">
        <v>381</v>
      </c>
      <c r="K390" s="46"/>
      <c r="L390" s="43">
        <f t="shared" si="42"/>
        <v>10.579722767645613</v>
      </c>
      <c r="M390" s="44">
        <f t="shared" si="44"/>
        <v>1.1801748276812352E-2</v>
      </c>
      <c r="N390" s="47">
        <f t="shared" si="43"/>
        <v>0.54451391524517589</v>
      </c>
      <c r="O390" s="48">
        <f t="shared" si="45"/>
        <v>0</v>
      </c>
      <c r="P390" s="59" t="str">
        <f t="shared" si="46"/>
        <v/>
      </c>
      <c r="Q390" s="60" t="str">
        <f t="shared" si="47"/>
        <v/>
      </c>
      <c r="R390" s="61" t="str">
        <f t="shared" si="48"/>
        <v/>
      </c>
      <c r="S390" s="60" t="str">
        <f t="shared" si="49"/>
        <v/>
      </c>
    </row>
    <row r="391" spans="10:19">
      <c r="J391" s="35">
        <v>382</v>
      </c>
      <c r="K391" s="46"/>
      <c r="L391" s="43">
        <f t="shared" si="42"/>
        <v>10.591504793812927</v>
      </c>
      <c r="M391" s="44">
        <f t="shared" si="44"/>
        <v>1.176233701578068E-2</v>
      </c>
      <c r="N391" s="47">
        <f t="shared" si="43"/>
        <v>0.54276559343895769</v>
      </c>
      <c r="O391" s="48">
        <f t="shared" si="45"/>
        <v>0</v>
      </c>
      <c r="P391" s="59" t="str">
        <f t="shared" si="46"/>
        <v/>
      </c>
      <c r="Q391" s="60" t="str">
        <f t="shared" si="47"/>
        <v/>
      </c>
      <c r="R391" s="61" t="str">
        <f t="shared" si="48"/>
        <v/>
      </c>
      <c r="S391" s="60" t="str">
        <f t="shared" si="49"/>
        <v/>
      </c>
    </row>
    <row r="392" spans="10:19">
      <c r="J392" s="35">
        <v>383</v>
      </c>
      <c r="K392" s="46"/>
      <c r="L392" s="43">
        <f t="shared" si="42"/>
        <v>10.603247507373164</v>
      </c>
      <c r="M392" s="44">
        <f t="shared" si="44"/>
        <v>1.1723122843087113E-2</v>
      </c>
      <c r="N392" s="47">
        <f t="shared" si="43"/>
        <v>0.54102568287046537</v>
      </c>
      <c r="O392" s="48">
        <f t="shared" si="45"/>
        <v>0</v>
      </c>
      <c r="P392" s="59" t="str">
        <f t="shared" si="46"/>
        <v/>
      </c>
      <c r="Q392" s="60" t="str">
        <f t="shared" si="47"/>
        <v/>
      </c>
      <c r="R392" s="61" t="str">
        <f t="shared" si="48"/>
        <v/>
      </c>
      <c r="S392" s="60" t="str">
        <f t="shared" si="49"/>
        <v/>
      </c>
    </row>
    <row r="393" spans="10:19">
      <c r="J393" s="35">
        <v>384</v>
      </c>
      <c r="K393" s="46"/>
      <c r="L393" s="43">
        <f t="shared" ref="L393:L456" si="50">(($F$40*J393*$F$39)/($F$40*J393+$F$39))-$F$41</f>
        <v>10.614951104757774</v>
      </c>
      <c r="M393" s="44">
        <f t="shared" si="44"/>
        <v>1.1684104446783063E-2</v>
      </c>
      <c r="N393" s="47">
        <f t="shared" ref="N393:N456" si="51">(L443-L393)</f>
        <v>0.53929412964182077</v>
      </c>
      <c r="O393" s="48">
        <f t="shared" si="45"/>
        <v>0</v>
      </c>
      <c r="P393" s="59" t="str">
        <f t="shared" si="46"/>
        <v/>
      </c>
      <c r="Q393" s="60" t="str">
        <f t="shared" si="47"/>
        <v/>
      </c>
      <c r="R393" s="61" t="str">
        <f t="shared" si="48"/>
        <v/>
      </c>
      <c r="S393" s="60" t="str">
        <f t="shared" si="49"/>
        <v/>
      </c>
    </row>
    <row r="394" spans="10:19">
      <c r="J394" s="35">
        <v>385</v>
      </c>
      <c r="K394" s="46"/>
      <c r="L394" s="43">
        <f t="shared" si="50"/>
        <v>10.626615781091722</v>
      </c>
      <c r="M394" s="44">
        <f t="shared" ref="M394:M457" si="52">($F$40*($F$39^2))/(($F$40*J394+$F$39)^2)</f>
        <v>1.1645280525818263E-2</v>
      </c>
      <c r="N394" s="47">
        <f t="shared" si="51"/>
        <v>0.53757088028639011</v>
      </c>
      <c r="O394" s="48">
        <f t="shared" ref="O394:O457" si="53">IF(N394&lt;=$B$48,1+O393,0)</f>
        <v>0</v>
      </c>
      <c r="P394" s="59" t="str">
        <f t="shared" ref="P394:P457" si="54">IF(J394&lt;=$F$43,J394,"")</f>
        <v/>
      </c>
      <c r="Q394" s="60" t="str">
        <f t="shared" ref="Q394:Q457" si="55">IF(J394&lt;=$F$43,L394,"")</f>
        <v/>
      </c>
      <c r="R394" s="61" t="str">
        <f t="shared" ref="R394:R457" si="56">IF(AND(J394&gt;=$F$43,J394&lt;=200),J394,"")</f>
        <v/>
      </c>
      <c r="S394" s="60" t="str">
        <f t="shared" ref="S394:S457" si="57">IF(AND(J394&gt;=$F$43,J394&lt;=200),L394,"")</f>
        <v/>
      </c>
    </row>
    <row r="395" spans="10:19">
      <c r="J395" s="35">
        <v>386</v>
      </c>
      <c r="K395" s="46"/>
      <c r="L395" s="43">
        <f t="shared" si="50"/>
        <v>10.638241730204321</v>
      </c>
      <c r="M395" s="44">
        <f t="shared" si="52"/>
        <v>1.1606649789932342E-2</v>
      </c>
      <c r="N395" s="47">
        <f t="shared" si="51"/>
        <v>0.53585588176464505</v>
      </c>
      <c r="O395" s="48">
        <f t="shared" si="53"/>
        <v>0</v>
      </c>
      <c r="P395" s="59" t="str">
        <f t="shared" si="54"/>
        <v/>
      </c>
      <c r="Q395" s="60" t="str">
        <f t="shared" si="55"/>
        <v/>
      </c>
      <c r="R395" s="61" t="str">
        <f t="shared" si="56"/>
        <v/>
      </c>
      <c r="S395" s="60" t="str">
        <f t="shared" si="57"/>
        <v/>
      </c>
    </row>
    <row r="396" spans="10:19">
      <c r="J396" s="35">
        <v>387</v>
      </c>
      <c r="K396" s="46"/>
      <c r="L396" s="43">
        <f t="shared" si="50"/>
        <v>10.649829144639972</v>
      </c>
      <c r="M396" s="44">
        <f t="shared" si="52"/>
        <v>1.1568210959547607E-2</v>
      </c>
      <c r="N396" s="47">
        <f t="shared" si="51"/>
        <v>0.53414908146009665</v>
      </c>
      <c r="O396" s="48">
        <f t="shared" si="53"/>
        <v>0</v>
      </c>
      <c r="P396" s="59" t="str">
        <f t="shared" si="54"/>
        <v/>
      </c>
      <c r="Q396" s="60" t="str">
        <f t="shared" si="55"/>
        <v/>
      </c>
      <c r="R396" s="61" t="str">
        <f t="shared" si="56"/>
        <v/>
      </c>
      <c r="S396" s="60" t="str">
        <f t="shared" si="57"/>
        <v/>
      </c>
    </row>
    <row r="397" spans="10:19">
      <c r="J397" s="35">
        <v>388</v>
      </c>
      <c r="K397" s="46"/>
      <c r="L397" s="43">
        <f t="shared" si="50"/>
        <v>10.661378215668799</v>
      </c>
      <c r="M397" s="44">
        <f t="shared" si="52"/>
        <v>1.1529962765663091E-2</v>
      </c>
      <c r="N397" s="47">
        <f t="shared" si="51"/>
        <v>0.5324504271752204</v>
      </c>
      <c r="O397" s="48">
        <f t="shared" si="53"/>
        <v>0</v>
      </c>
      <c r="P397" s="59" t="str">
        <f t="shared" si="54"/>
        <v/>
      </c>
      <c r="Q397" s="60" t="str">
        <f t="shared" si="55"/>
        <v/>
      </c>
      <c r="R397" s="61" t="str">
        <f t="shared" si="56"/>
        <v/>
      </c>
      <c r="S397" s="60" t="str">
        <f t="shared" si="57"/>
        <v/>
      </c>
    </row>
    <row r="398" spans="10:19">
      <c r="J398" s="35">
        <v>389</v>
      </c>
      <c r="K398" s="46"/>
      <c r="L398" s="43">
        <f t="shared" si="50"/>
        <v>10.672889133297172</v>
      </c>
      <c r="M398" s="44">
        <f t="shared" si="52"/>
        <v>1.1491903949749806E-2</v>
      </c>
      <c r="N398" s="47">
        <f t="shared" si="51"/>
        <v>0.53075986712747891</v>
      </c>
      <c r="O398" s="48">
        <f t="shared" si="53"/>
        <v>0</v>
      </c>
      <c r="P398" s="59" t="str">
        <f t="shared" si="54"/>
        <v/>
      </c>
      <c r="Q398" s="60" t="str">
        <f t="shared" si="55"/>
        <v/>
      </c>
      <c r="R398" s="61" t="str">
        <f t="shared" si="56"/>
        <v/>
      </c>
      <c r="S398" s="60" t="str">
        <f t="shared" si="57"/>
        <v/>
      </c>
    </row>
    <row r="399" spans="10:19">
      <c r="J399" s="35">
        <v>390</v>
      </c>
      <c r="K399" s="46"/>
      <c r="L399" s="43">
        <f t="shared" si="50"/>
        <v>10.684362086278121</v>
      </c>
      <c r="M399" s="44">
        <f t="shared" si="52"/>
        <v>1.1454033263647238E-2</v>
      </c>
      <c r="N399" s="47">
        <f t="shared" si="51"/>
        <v>0.52907734994535005</v>
      </c>
      <c r="O399" s="48">
        <f t="shared" si="53"/>
        <v>0</v>
      </c>
      <c r="P399" s="59" t="str">
        <f t="shared" si="54"/>
        <v/>
      </c>
      <c r="Q399" s="60" t="str">
        <f t="shared" si="55"/>
        <v/>
      </c>
      <c r="R399" s="61" t="str">
        <f t="shared" si="56"/>
        <v/>
      </c>
      <c r="S399" s="60" t="str">
        <f t="shared" si="57"/>
        <v/>
      </c>
    </row>
    <row r="400" spans="10:19">
      <c r="J400" s="35">
        <v>391</v>
      </c>
      <c r="K400" s="46"/>
      <c r="L400" s="43">
        <f t="shared" si="50"/>
        <v>10.69579726212166</v>
      </c>
      <c r="M400" s="44">
        <f t="shared" si="52"/>
        <v>1.1416349469460973E-2</v>
      </c>
      <c r="N400" s="47">
        <f t="shared" si="51"/>
        <v>0.52740282466442956</v>
      </c>
      <c r="O400" s="48">
        <f t="shared" si="53"/>
        <v>0</v>
      </c>
      <c r="P400" s="59" t="str">
        <f t="shared" si="54"/>
        <v/>
      </c>
      <c r="Q400" s="60" t="str">
        <f t="shared" si="55"/>
        <v/>
      </c>
      <c r="R400" s="61" t="str">
        <f t="shared" si="56"/>
        <v/>
      </c>
      <c r="S400" s="60" t="str">
        <f t="shared" si="57"/>
        <v/>
      </c>
    </row>
    <row r="401" spans="10:19">
      <c r="J401" s="35">
        <v>392</v>
      </c>
      <c r="K401" s="46"/>
      <c r="L401" s="43">
        <f t="shared" si="50"/>
        <v>10.707194847104994</v>
      </c>
      <c r="M401" s="44">
        <f t="shared" si="52"/>
        <v>1.1378851339461565E-2</v>
      </c>
      <c r="N401" s="47">
        <f t="shared" si="51"/>
        <v>0.5257362407235604</v>
      </c>
      <c r="O401" s="48">
        <f t="shared" si="53"/>
        <v>0</v>
      </c>
      <c r="P401" s="59" t="str">
        <f t="shared" si="54"/>
        <v/>
      </c>
      <c r="Q401" s="60" t="str">
        <f t="shared" si="55"/>
        <v/>
      </c>
      <c r="R401" s="61" t="str">
        <f t="shared" si="56"/>
        <v/>
      </c>
      <c r="S401" s="60" t="str">
        <f t="shared" si="57"/>
        <v/>
      </c>
    </row>
    <row r="402" spans="10:19">
      <c r="J402" s="35">
        <v>393</v>
      </c>
      <c r="K402" s="46"/>
      <c r="L402" s="43">
        <f t="shared" si="50"/>
        <v>10.718555026282646</v>
      </c>
      <c r="M402" s="44">
        <f t="shared" si="52"/>
        <v>1.1341537655984533E-2</v>
      </c>
      <c r="N402" s="47">
        <f t="shared" si="51"/>
        <v>0.52407754796100647</v>
      </c>
      <c r="O402" s="48">
        <f t="shared" si="53"/>
        <v>0</v>
      </c>
      <c r="P402" s="59" t="str">
        <f t="shared" si="54"/>
        <v/>
      </c>
      <c r="Q402" s="60" t="str">
        <f t="shared" si="55"/>
        <v/>
      </c>
      <c r="R402" s="61" t="str">
        <f t="shared" si="56"/>
        <v/>
      </c>
      <c r="S402" s="60" t="str">
        <f t="shared" si="57"/>
        <v/>
      </c>
    </row>
    <row r="403" spans="10:19">
      <c r="J403" s="35">
        <v>394</v>
      </c>
      <c r="K403" s="46"/>
      <c r="L403" s="43">
        <f t="shared" si="50"/>
        <v>10.729877983496461</v>
      </c>
      <c r="M403" s="44">
        <f t="shared" si="52"/>
        <v>1.1304407211331488E-2</v>
      </c>
      <c r="N403" s="47">
        <f t="shared" si="51"/>
        <v>0.52242669661066543</v>
      </c>
      <c r="O403" s="48">
        <f t="shared" si="53"/>
        <v>0</v>
      </c>
      <c r="P403" s="59" t="str">
        <f t="shared" si="54"/>
        <v/>
      </c>
      <c r="Q403" s="60" t="str">
        <f t="shared" si="55"/>
        <v/>
      </c>
      <c r="R403" s="61" t="str">
        <f t="shared" si="56"/>
        <v/>
      </c>
      <c r="S403" s="60" t="str">
        <f t="shared" si="57"/>
        <v/>
      </c>
    </row>
    <row r="404" spans="10:19">
      <c r="J404" s="35">
        <v>395</v>
      </c>
      <c r="K404" s="46"/>
      <c r="L404" s="43">
        <f t="shared" si="50"/>
        <v>10.74116390138553</v>
      </c>
      <c r="M404" s="44">
        <f t="shared" si="52"/>
        <v>1.1267458807672451E-2</v>
      </c>
      <c r="N404" s="47">
        <f t="shared" si="51"/>
        <v>0.52078363729834187</v>
      </c>
      <c r="O404" s="48">
        <f t="shared" si="53"/>
        <v>0</v>
      </c>
      <c r="P404" s="59" t="str">
        <f t="shared" si="54"/>
        <v/>
      </c>
      <c r="Q404" s="60" t="str">
        <f t="shared" si="55"/>
        <v/>
      </c>
      <c r="R404" s="61" t="str">
        <f t="shared" si="56"/>
        <v/>
      </c>
      <c r="S404" s="60" t="str">
        <f t="shared" si="57"/>
        <v/>
      </c>
    </row>
    <row r="405" spans="10:19">
      <c r="J405" s="35">
        <v>396</v>
      </c>
      <c r="K405" s="46"/>
      <c r="L405" s="43">
        <f t="shared" si="50"/>
        <v>10.75241296139601</v>
      </c>
      <c r="M405" s="44">
        <f t="shared" si="52"/>
        <v>1.1230691256949202E-2</v>
      </c>
      <c r="N405" s="47">
        <f t="shared" si="51"/>
        <v>0.51914832103803121</v>
      </c>
      <c r="O405" s="48">
        <f t="shared" si="53"/>
        <v>0</v>
      </c>
      <c r="P405" s="59" t="str">
        <f t="shared" si="54"/>
        <v/>
      </c>
      <c r="Q405" s="60" t="str">
        <f t="shared" si="55"/>
        <v/>
      </c>
      <c r="R405" s="61" t="str">
        <f t="shared" si="56"/>
        <v/>
      </c>
      <c r="S405" s="60" t="str">
        <f t="shared" si="57"/>
        <v/>
      </c>
    </row>
    <row r="406" spans="10:19">
      <c r="J406" s="35">
        <v>397</v>
      </c>
      <c r="K406" s="46"/>
      <c r="L406" s="43">
        <f t="shared" si="50"/>
        <v>10.763625343790842</v>
      </c>
      <c r="M406" s="44">
        <f t="shared" si="52"/>
        <v>1.1194103380779802E-2</v>
      </c>
      <c r="N406" s="47">
        <f t="shared" si="51"/>
        <v>0.51752069922826927</v>
      </c>
      <c r="O406" s="48">
        <f t="shared" si="53"/>
        <v>0</v>
      </c>
      <c r="P406" s="59" t="str">
        <f t="shared" si="54"/>
        <v/>
      </c>
      <c r="Q406" s="60" t="str">
        <f t="shared" si="55"/>
        <v/>
      </c>
      <c r="R406" s="61" t="str">
        <f t="shared" si="56"/>
        <v/>
      </c>
      <c r="S406" s="60" t="str">
        <f t="shared" si="57"/>
        <v/>
      </c>
    </row>
    <row r="407" spans="10:19">
      <c r="J407" s="35">
        <v>398</v>
      </c>
      <c r="K407" s="46"/>
      <c r="L407" s="43">
        <f t="shared" si="50"/>
        <v>10.774801227659385</v>
      </c>
      <c r="M407" s="44">
        <f t="shared" si="52"/>
        <v>1.1157694010364167E-2</v>
      </c>
      <c r="N407" s="47">
        <f t="shared" si="51"/>
        <v>0.51590072364852091</v>
      </c>
      <c r="O407" s="48">
        <f t="shared" si="53"/>
        <v>0</v>
      </c>
      <c r="P407" s="59" t="str">
        <f t="shared" si="54"/>
        <v/>
      </c>
      <c r="Q407" s="60" t="str">
        <f t="shared" si="55"/>
        <v/>
      </c>
      <c r="R407" s="61" t="str">
        <f t="shared" si="56"/>
        <v/>
      </c>
      <c r="S407" s="60" t="str">
        <f t="shared" si="57"/>
        <v/>
      </c>
    </row>
    <row r="408" spans="10:19">
      <c r="J408" s="35">
        <v>399</v>
      </c>
      <c r="K408" s="46"/>
      <c r="L408" s="43">
        <f t="shared" si="50"/>
        <v>10.785940790926945</v>
      </c>
      <c r="M408" s="44">
        <f t="shared" si="52"/>
        <v>1.112146198639072E-2</v>
      </c>
      <c r="N408" s="47">
        <f t="shared" si="51"/>
        <v>0.51428834645558652</v>
      </c>
      <c r="O408" s="48">
        <f t="shared" si="53"/>
        <v>0</v>
      </c>
      <c r="P408" s="59" t="str">
        <f t="shared" si="54"/>
        <v/>
      </c>
      <c r="Q408" s="60" t="str">
        <f t="shared" si="55"/>
        <v/>
      </c>
      <c r="R408" s="61" t="str">
        <f t="shared" si="56"/>
        <v/>
      </c>
      <c r="S408" s="60" t="str">
        <f t="shared" si="57"/>
        <v/>
      </c>
    </row>
    <row r="409" spans="10:19">
      <c r="J409" s="35">
        <v>400</v>
      </c>
      <c r="K409" s="46"/>
      <c r="L409" s="43">
        <f t="shared" si="50"/>
        <v>10.797044210364236</v>
      </c>
      <c r="M409" s="44">
        <f t="shared" si="52"/>
        <v>1.1085406158944123E-2</v>
      </c>
      <c r="N409" s="47">
        <f t="shared" si="51"/>
        <v>0.51268352018007235</v>
      </c>
      <c r="O409" s="48">
        <f t="shared" si="53"/>
        <v>0</v>
      </c>
      <c r="P409" s="59" t="str">
        <f t="shared" si="54"/>
        <v/>
      </c>
      <c r="Q409" s="60" t="str">
        <f t="shared" si="55"/>
        <v/>
      </c>
      <c r="R409" s="61" t="str">
        <f t="shared" si="56"/>
        <v/>
      </c>
      <c r="S409" s="60" t="str">
        <f t="shared" si="57"/>
        <v/>
      </c>
    </row>
    <row r="410" spans="10:19">
      <c r="J410" s="35">
        <v>401</v>
      </c>
      <c r="K410" s="46"/>
      <c r="L410" s="43">
        <f t="shared" si="50"/>
        <v>10.808111661596703</v>
      </c>
      <c r="M410" s="44">
        <f t="shared" si="52"/>
        <v>1.1049525387414013E-2</v>
      </c>
      <c r="N410" s="47">
        <f t="shared" si="51"/>
        <v>0.51108619772288577</v>
      </c>
      <c r="O410" s="48">
        <f t="shared" si="53"/>
        <v>0</v>
      </c>
      <c r="P410" s="59" t="str">
        <f t="shared" si="54"/>
        <v/>
      </c>
      <c r="Q410" s="60" t="str">
        <f t="shared" si="55"/>
        <v/>
      </c>
      <c r="R410" s="61" t="str">
        <f t="shared" si="56"/>
        <v/>
      </c>
      <c r="S410" s="60" t="str">
        <f t="shared" si="57"/>
        <v/>
      </c>
    </row>
    <row r="411" spans="10:19">
      <c r="J411" s="35">
        <v>402</v>
      </c>
      <c r="K411" s="46"/>
      <c r="L411" s="43">
        <f t="shared" si="50"/>
        <v>10.819143319113806</v>
      </c>
      <c r="M411" s="44">
        <f t="shared" si="52"/>
        <v>1.1013818540404813E-2</v>
      </c>
      <c r="N411" s="47">
        <f t="shared" si="51"/>
        <v>0.50949633235177139</v>
      </c>
      <c r="O411" s="48">
        <f t="shared" si="53"/>
        <v>0</v>
      </c>
      <c r="P411" s="59" t="str">
        <f t="shared" si="54"/>
        <v/>
      </c>
      <c r="Q411" s="60" t="str">
        <f t="shared" si="55"/>
        <v/>
      </c>
      <c r="R411" s="61" t="str">
        <f t="shared" si="56"/>
        <v/>
      </c>
      <c r="S411" s="60" t="str">
        <f t="shared" si="57"/>
        <v/>
      </c>
    </row>
    <row r="412" spans="10:19">
      <c r="J412" s="35">
        <v>403</v>
      </c>
      <c r="K412" s="46"/>
      <c r="L412" s="43">
        <f t="shared" si="50"/>
        <v>10.830139356278165</v>
      </c>
      <c r="M412" s="44">
        <f t="shared" si="52"/>
        <v>1.0978284495646529E-2</v>
      </c>
      <c r="N412" s="47">
        <f t="shared" si="51"/>
        <v>0.50791387769789687</v>
      </c>
      <c r="O412" s="48">
        <f t="shared" si="53"/>
        <v>0</v>
      </c>
      <c r="P412" s="59" t="str">
        <f t="shared" si="54"/>
        <v/>
      </c>
      <c r="Q412" s="60" t="str">
        <f t="shared" si="55"/>
        <v/>
      </c>
      <c r="R412" s="61" t="str">
        <f t="shared" si="56"/>
        <v/>
      </c>
      <c r="S412" s="60" t="str">
        <f t="shared" si="57"/>
        <v/>
      </c>
    </row>
    <row r="413" spans="10:19">
      <c r="J413" s="35">
        <v>404</v>
      </c>
      <c r="K413" s="46"/>
      <c r="L413" s="43">
        <f t="shared" si="50"/>
        <v>10.841099945334671</v>
      </c>
      <c r="M413" s="44">
        <f t="shared" si="52"/>
        <v>1.0942922139906577E-2</v>
      </c>
      <c r="N413" s="47">
        <f t="shared" si="51"/>
        <v>0.50633878775244412</v>
      </c>
      <c r="O413" s="48">
        <f t="shared" si="53"/>
        <v>0</v>
      </c>
      <c r="P413" s="59" t="str">
        <f t="shared" si="54"/>
        <v/>
      </c>
      <c r="Q413" s="60" t="str">
        <f t="shared" si="55"/>
        <v/>
      </c>
      <c r="R413" s="61" t="str">
        <f t="shared" si="56"/>
        <v/>
      </c>
      <c r="S413" s="60" t="str">
        <f t="shared" si="57"/>
        <v/>
      </c>
    </row>
    <row r="414" spans="10:19">
      <c r="J414" s="35">
        <v>405</v>
      </c>
      <c r="K414" s="46"/>
      <c r="L414" s="43">
        <f t="shared" si="50"/>
        <v>10.852025257419456</v>
      </c>
      <c r="M414" s="44">
        <f t="shared" si="52"/>
        <v>1.0907730368902581E-2</v>
      </c>
      <c r="N414" s="47">
        <f t="shared" si="51"/>
        <v>0.50477101686328396</v>
      </c>
      <c r="O414" s="48">
        <f t="shared" si="53"/>
        <v>0</v>
      </c>
      <c r="P414" s="59" t="str">
        <f t="shared" si="54"/>
        <v/>
      </c>
      <c r="Q414" s="60" t="str">
        <f t="shared" si="55"/>
        <v/>
      </c>
      <c r="R414" s="61" t="str">
        <f t="shared" si="56"/>
        <v/>
      </c>
      <c r="S414" s="60" t="str">
        <f t="shared" si="57"/>
        <v/>
      </c>
    </row>
    <row r="415" spans="10:19">
      <c r="J415" s="35">
        <v>406</v>
      </c>
      <c r="K415" s="46"/>
      <c r="L415" s="43">
        <f t="shared" si="50"/>
        <v>10.862915462568814</v>
      </c>
      <c r="M415" s="44">
        <f t="shared" si="52"/>
        <v>1.0872708087216186E-2</v>
      </c>
      <c r="N415" s="47">
        <f t="shared" si="51"/>
        <v>0.50321051973163478</v>
      </c>
      <c r="O415" s="48">
        <f t="shared" si="53"/>
        <v>0</v>
      </c>
      <c r="P415" s="59" t="str">
        <f t="shared" si="54"/>
        <v/>
      </c>
      <c r="Q415" s="60" t="str">
        <f t="shared" si="55"/>
        <v/>
      </c>
      <c r="R415" s="61" t="str">
        <f t="shared" si="56"/>
        <v/>
      </c>
      <c r="S415" s="60" t="str">
        <f t="shared" si="57"/>
        <v/>
      </c>
    </row>
    <row r="416" spans="10:19">
      <c r="J416" s="35">
        <v>407</v>
      </c>
      <c r="K416" s="46"/>
      <c r="L416" s="43">
        <f t="shared" si="50"/>
        <v>10.873770729728017</v>
      </c>
      <c r="M416" s="44">
        <f t="shared" si="52"/>
        <v>1.083785420820778E-2</v>
      </c>
      <c r="N416" s="47">
        <f t="shared" si="51"/>
        <v>0.50165725140881001</v>
      </c>
      <c r="O416" s="48">
        <f t="shared" si="53"/>
        <v>0</v>
      </c>
      <c r="P416" s="59" t="str">
        <f t="shared" si="54"/>
        <v/>
      </c>
      <c r="Q416" s="60" t="str">
        <f t="shared" si="55"/>
        <v/>
      </c>
      <c r="R416" s="61" t="str">
        <f t="shared" si="56"/>
        <v/>
      </c>
      <c r="S416" s="60" t="str">
        <f t="shared" si="57"/>
        <v/>
      </c>
    </row>
    <row r="417" spans="10:19">
      <c r="J417" s="35">
        <v>408</v>
      </c>
      <c r="K417" s="46"/>
      <c r="L417" s="43">
        <f t="shared" si="50"/>
        <v>10.884591226760049</v>
      </c>
      <c r="M417" s="44">
        <f t="shared" si="52"/>
        <v>1.0803167653932222E-2</v>
      </c>
      <c r="N417" s="47">
        <f t="shared" si="51"/>
        <v>0.50011116729294613</v>
      </c>
      <c r="O417" s="48">
        <f t="shared" si="53"/>
        <v>0</v>
      </c>
      <c r="P417" s="59" t="str">
        <f t="shared" si="54"/>
        <v/>
      </c>
      <c r="Q417" s="60" t="str">
        <f t="shared" si="55"/>
        <v/>
      </c>
      <c r="R417" s="61" t="str">
        <f t="shared" si="56"/>
        <v/>
      </c>
      <c r="S417" s="60" t="str">
        <f t="shared" si="57"/>
        <v/>
      </c>
    </row>
    <row r="418" spans="10:19">
      <c r="J418" s="35">
        <v>409</v>
      </c>
      <c r="K418" s="46"/>
      <c r="L418" s="43">
        <f t="shared" si="50"/>
        <v>10.895377120454254</v>
      </c>
      <c r="M418" s="44">
        <f t="shared" si="52"/>
        <v>1.07686473550555E-2</v>
      </c>
      <c r="N418" s="47">
        <f t="shared" si="51"/>
        <v>0.49857222312583183</v>
      </c>
      <c r="O418" s="48">
        <f t="shared" si="53"/>
        <v>0</v>
      </c>
      <c r="P418" s="59" t="str">
        <f t="shared" si="54"/>
        <v/>
      </c>
      <c r="Q418" s="60" t="str">
        <f t="shared" si="55"/>
        <v/>
      </c>
      <c r="R418" s="61" t="str">
        <f t="shared" si="56"/>
        <v/>
      </c>
      <c r="S418" s="60" t="str">
        <f t="shared" si="57"/>
        <v/>
      </c>
    </row>
    <row r="419" spans="10:19">
      <c r="J419" s="35">
        <v>410</v>
      </c>
      <c r="K419" s="46"/>
      <c r="L419" s="43">
        <f t="shared" si="50"/>
        <v>10.906128576534927</v>
      </c>
      <c r="M419" s="44">
        <f t="shared" si="52"/>
        <v>1.0734292250772302E-2</v>
      </c>
      <c r="N419" s="47">
        <f t="shared" si="51"/>
        <v>0.49704037498969811</v>
      </c>
      <c r="O419" s="48">
        <f t="shared" si="53"/>
        <v>0</v>
      </c>
      <c r="P419" s="59" t="str">
        <f t="shared" si="54"/>
        <v/>
      </c>
      <c r="Q419" s="60" t="str">
        <f t="shared" si="55"/>
        <v/>
      </c>
      <c r="R419" s="61" t="str">
        <f t="shared" si="56"/>
        <v/>
      </c>
      <c r="S419" s="60" t="str">
        <f t="shared" si="57"/>
        <v/>
      </c>
    </row>
    <row r="420" spans="10:19">
      <c r="J420" s="35">
        <v>411</v>
      </c>
      <c r="K420" s="46"/>
      <c r="L420" s="43">
        <f t="shared" si="50"/>
        <v>10.916845759669783</v>
      </c>
      <c r="M420" s="44">
        <f t="shared" si="52"/>
        <v>1.0700101288724544E-2</v>
      </c>
      <c r="N420" s="47">
        <f t="shared" si="51"/>
        <v>0.49551557930409906</v>
      </c>
      <c r="O420" s="48">
        <f t="shared" si="53"/>
        <v>0</v>
      </c>
      <c r="P420" s="59" t="str">
        <f t="shared" si="54"/>
        <v/>
      </c>
      <c r="Q420" s="60" t="str">
        <f t="shared" si="55"/>
        <v/>
      </c>
      <c r="R420" s="61" t="str">
        <f t="shared" si="56"/>
        <v/>
      </c>
      <c r="S420" s="60" t="str">
        <f t="shared" si="57"/>
        <v/>
      </c>
    </row>
    <row r="421" spans="10:19">
      <c r="J421" s="35">
        <v>412</v>
      </c>
      <c r="K421" s="46"/>
      <c r="L421" s="43">
        <f t="shared" si="50"/>
        <v>10.927528833478368</v>
      </c>
      <c r="M421" s="44">
        <f t="shared" si="52"/>
        <v>1.0666073424920743E-2</v>
      </c>
      <c r="N421" s="47">
        <f t="shared" si="51"/>
        <v>0.49399779282279788</v>
      </c>
      <c r="O421" s="48">
        <f t="shared" si="53"/>
        <v>0</v>
      </c>
      <c r="P421" s="59" t="str">
        <f t="shared" si="54"/>
        <v/>
      </c>
      <c r="Q421" s="60" t="str">
        <f t="shared" si="55"/>
        <v/>
      </c>
      <c r="R421" s="61" t="str">
        <f t="shared" si="56"/>
        <v/>
      </c>
      <c r="S421" s="60" t="str">
        <f t="shared" si="57"/>
        <v/>
      </c>
    </row>
    <row r="422" spans="10:19">
      <c r="J422" s="35">
        <v>413</v>
      </c>
      <c r="K422" s="46"/>
      <c r="L422" s="43">
        <f t="shared" si="50"/>
        <v>10.938177960540383</v>
      </c>
      <c r="M422" s="44">
        <f t="shared" si="52"/>
        <v>1.0632207623656352E-2</v>
      </c>
      <c r="N422" s="47">
        <f t="shared" si="51"/>
        <v>0.4924869726306973</v>
      </c>
      <c r="O422" s="48">
        <f t="shared" si="53"/>
        <v>0</v>
      </c>
      <c r="P422" s="59" t="str">
        <f t="shared" si="54"/>
        <v/>
      </c>
      <c r="Q422" s="60" t="str">
        <f t="shared" si="55"/>
        <v/>
      </c>
      <c r="R422" s="61" t="str">
        <f t="shared" si="56"/>
        <v/>
      </c>
      <c r="S422" s="60" t="str">
        <f t="shared" si="57"/>
        <v/>
      </c>
    </row>
    <row r="423" spans="10:19">
      <c r="J423" s="35">
        <v>414</v>
      </c>
      <c r="K423" s="46"/>
      <c r="L423" s="43">
        <f t="shared" si="50"/>
        <v>10.948793302403939</v>
      </c>
      <c r="M423" s="44">
        <f t="shared" si="52"/>
        <v>1.0598502857434937E-2</v>
      </c>
      <c r="N423" s="47">
        <f t="shared" si="51"/>
        <v>0.49098307614080916</v>
      </c>
      <c r="O423" s="48">
        <f t="shared" si="53"/>
        <v>0</v>
      </c>
      <c r="P423" s="59" t="str">
        <f t="shared" si="54"/>
        <v/>
      </c>
      <c r="Q423" s="60" t="str">
        <f t="shared" si="55"/>
        <v/>
      </c>
      <c r="R423" s="61" t="str">
        <f t="shared" si="56"/>
        <v/>
      </c>
      <c r="S423" s="60" t="str">
        <f t="shared" si="57"/>
        <v/>
      </c>
    </row>
    <row r="424" spans="10:19">
      <c r="J424" s="35">
        <v>415</v>
      </c>
      <c r="K424" s="46"/>
      <c r="L424" s="43">
        <f t="shared" si="50"/>
        <v>10.95937501959372</v>
      </c>
      <c r="M424" s="44">
        <f t="shared" si="52"/>
        <v>1.0564958106890244E-2</v>
      </c>
      <c r="N424" s="47">
        <f t="shared" si="51"/>
        <v>0.48948606109123105</v>
      </c>
      <c r="O424" s="48">
        <f t="shared" si="53"/>
        <v>0</v>
      </c>
      <c r="P424" s="59" t="str">
        <f t="shared" si="54"/>
        <v/>
      </c>
      <c r="Q424" s="60" t="str">
        <f t="shared" si="55"/>
        <v/>
      </c>
      <c r="R424" s="61" t="str">
        <f t="shared" si="56"/>
        <v/>
      </c>
      <c r="S424" s="60" t="str">
        <f t="shared" si="57"/>
        <v/>
      </c>
    </row>
    <row r="425" spans="10:19">
      <c r="J425" s="35">
        <v>416</v>
      </c>
      <c r="K425" s="46"/>
      <c r="L425" s="43">
        <f t="shared" si="50"/>
        <v>10.969923271619084</v>
      </c>
      <c r="M425" s="44">
        <f t="shared" si="52"/>
        <v>1.0531572360709117E-2</v>
      </c>
      <c r="N425" s="47">
        <f t="shared" si="51"/>
        <v>0.48799588554217443</v>
      </c>
      <c r="O425" s="48">
        <f t="shared" si="53"/>
        <v>0</v>
      </c>
      <c r="P425" s="59" t="str">
        <f t="shared" si="54"/>
        <v/>
      </c>
      <c r="Q425" s="60" t="str">
        <f t="shared" si="55"/>
        <v/>
      </c>
      <c r="R425" s="61" t="str">
        <f t="shared" si="56"/>
        <v/>
      </c>
      <c r="S425" s="60" t="str">
        <f t="shared" si="57"/>
        <v/>
      </c>
    </row>
    <row r="426" spans="10:19">
      <c r="J426" s="35">
        <v>417</v>
      </c>
      <c r="K426" s="46"/>
      <c r="L426" s="43">
        <f t="shared" si="50"/>
        <v>10.98043821698206</v>
      </c>
      <c r="M426" s="44">
        <f t="shared" si="52"/>
        <v>1.0498344615555297E-2</v>
      </c>
      <c r="N426" s="47">
        <f t="shared" si="51"/>
        <v>0.48651250787303724</v>
      </c>
      <c r="O426" s="48">
        <f t="shared" si="53"/>
        <v>0</v>
      </c>
      <c r="P426" s="59" t="str">
        <f t="shared" si="54"/>
        <v/>
      </c>
      <c r="Q426" s="60" t="str">
        <f t="shared" si="55"/>
        <v/>
      </c>
      <c r="R426" s="61" t="str">
        <f t="shared" si="56"/>
        <v/>
      </c>
      <c r="S426" s="60" t="str">
        <f t="shared" si="57"/>
        <v/>
      </c>
    </row>
    <row r="427" spans="10:19">
      <c r="J427" s="35">
        <v>418</v>
      </c>
      <c r="K427" s="46"/>
      <c r="L427" s="43">
        <f t="shared" si="50"/>
        <v>10.990920013185304</v>
      </c>
      <c r="M427" s="44">
        <f t="shared" si="52"/>
        <v>1.0465273875994004E-2</v>
      </c>
      <c r="N427" s="47">
        <f t="shared" si="51"/>
        <v>0.48503588677947462</v>
      </c>
      <c r="O427" s="48">
        <f t="shared" si="53"/>
        <v>0</v>
      </c>
      <c r="P427" s="59" t="str">
        <f t="shared" si="54"/>
        <v/>
      </c>
      <c r="Q427" s="60" t="str">
        <f t="shared" si="55"/>
        <v/>
      </c>
      <c r="R427" s="61" t="str">
        <f t="shared" si="56"/>
        <v/>
      </c>
      <c r="S427" s="60" t="str">
        <f t="shared" si="57"/>
        <v/>
      </c>
    </row>
    <row r="428" spans="10:19">
      <c r="J428" s="35">
        <v>419</v>
      </c>
      <c r="K428" s="46"/>
      <c r="L428" s="43">
        <f t="shared" si="50"/>
        <v>11.001368816739957</v>
      </c>
      <c r="M428" s="44">
        <f t="shared" si="52"/>
        <v>1.0432359154417405E-2</v>
      </c>
      <c r="N428" s="47">
        <f t="shared" si="51"/>
        <v>0.48356598127052131</v>
      </c>
      <c r="O428" s="48">
        <f t="shared" si="53"/>
        <v>0</v>
      </c>
      <c r="P428" s="59" t="str">
        <f t="shared" si="54"/>
        <v/>
      </c>
      <c r="Q428" s="60" t="str">
        <f t="shared" si="55"/>
        <v/>
      </c>
      <c r="R428" s="61" t="str">
        <f t="shared" si="56"/>
        <v/>
      </c>
      <c r="S428" s="60" t="str">
        <f t="shared" si="57"/>
        <v/>
      </c>
    </row>
    <row r="429" spans="10:19">
      <c r="J429" s="35">
        <v>420</v>
      </c>
      <c r="K429" s="46"/>
      <c r="L429" s="43">
        <f t="shared" si="50"/>
        <v>11.011784783173431</v>
      </c>
      <c r="M429" s="44">
        <f t="shared" si="52"/>
        <v>1.0399599470970876E-2</v>
      </c>
      <c r="N429" s="47">
        <f t="shared" si="51"/>
        <v>0.4821027506657547</v>
      </c>
      <c r="O429" s="48">
        <f t="shared" si="53"/>
        <v>0</v>
      </c>
      <c r="P429" s="59" t="str">
        <f t="shared" si="54"/>
        <v/>
      </c>
      <c r="Q429" s="60" t="str">
        <f t="shared" si="55"/>
        <v/>
      </c>
      <c r="R429" s="61" t="str">
        <f t="shared" si="56"/>
        <v/>
      </c>
      <c r="S429" s="60" t="str">
        <f t="shared" si="57"/>
        <v/>
      </c>
    </row>
    <row r="430" spans="10:19">
      <c r="J430" s="35">
        <v>421</v>
      </c>
      <c r="K430" s="46"/>
      <c r="L430" s="43">
        <f t="shared" si="50"/>
        <v>11.022168067037132</v>
      </c>
      <c r="M430" s="44">
        <f t="shared" si="52"/>
        <v>1.0366993853480073E-2</v>
      </c>
      <c r="N430" s="47">
        <f t="shared" si="51"/>
        <v>0.48064615459245275</v>
      </c>
      <c r="O430" s="48">
        <f t="shared" si="53"/>
        <v>0</v>
      </c>
      <c r="P430" s="59" t="str">
        <f t="shared" si="54"/>
        <v/>
      </c>
      <c r="Q430" s="60" t="str">
        <f t="shared" si="55"/>
        <v/>
      </c>
      <c r="R430" s="61" t="str">
        <f t="shared" si="56"/>
        <v/>
      </c>
      <c r="S430" s="60" t="str">
        <f t="shared" si="57"/>
        <v/>
      </c>
    </row>
    <row r="431" spans="10:19">
      <c r="J431" s="35">
        <v>422</v>
      </c>
      <c r="K431" s="46"/>
      <c r="L431" s="43">
        <f t="shared" si="50"/>
        <v>11.032518821914103</v>
      </c>
      <c r="M431" s="44">
        <f t="shared" si="52"/>
        <v>1.0334541337378818E-2</v>
      </c>
      <c r="N431" s="47">
        <f t="shared" si="51"/>
        <v>0.47919615298282636</v>
      </c>
      <c r="O431" s="48">
        <f t="shared" si="53"/>
        <v>0</v>
      </c>
      <c r="P431" s="59" t="str">
        <f t="shared" si="54"/>
        <v/>
      </c>
      <c r="Q431" s="60" t="str">
        <f t="shared" si="55"/>
        <v/>
      </c>
      <c r="R431" s="61" t="str">
        <f t="shared" si="56"/>
        <v/>
      </c>
      <c r="S431" s="60" t="str">
        <f t="shared" si="57"/>
        <v/>
      </c>
    </row>
    <row r="432" spans="10:19">
      <c r="J432" s="35">
        <v>423</v>
      </c>
      <c r="K432" s="46"/>
      <c r="L432" s="43">
        <f t="shared" si="50"/>
        <v>11.042837200426593</v>
      </c>
      <c r="M432" s="44">
        <f t="shared" si="52"/>
        <v>1.0302240965637742E-2</v>
      </c>
      <c r="N432" s="47">
        <f t="shared" si="51"/>
        <v>0.47775270607124121</v>
      </c>
      <c r="O432" s="48">
        <f t="shared" si="53"/>
        <v>0</v>
      </c>
      <c r="P432" s="59" t="str">
        <f t="shared" si="54"/>
        <v/>
      </c>
      <c r="Q432" s="60" t="str">
        <f t="shared" si="55"/>
        <v/>
      </c>
      <c r="R432" s="61" t="str">
        <f t="shared" si="56"/>
        <v/>
      </c>
      <c r="S432" s="60" t="str">
        <f t="shared" si="57"/>
        <v/>
      </c>
    </row>
    <row r="433" spans="10:19">
      <c r="J433" s="35">
        <v>424</v>
      </c>
      <c r="K433" s="46"/>
      <c r="L433" s="43">
        <f t="shared" si="50"/>
        <v>11.053123354243564</v>
      </c>
      <c r="M433" s="44">
        <f t="shared" si="52"/>
        <v>1.0270091788693737E-2</v>
      </c>
      <c r="N433" s="47">
        <f t="shared" si="51"/>
        <v>0.47631577439149098</v>
      </c>
      <c r="O433" s="48">
        <f t="shared" si="53"/>
        <v>0</v>
      </c>
      <c r="P433" s="59" t="str">
        <f t="shared" si="54"/>
        <v/>
      </c>
      <c r="Q433" s="60" t="str">
        <f t="shared" si="55"/>
        <v/>
      </c>
      <c r="R433" s="61" t="str">
        <f t="shared" si="56"/>
        <v/>
      </c>
      <c r="S433" s="60" t="str">
        <f t="shared" si="57"/>
        <v/>
      </c>
    </row>
    <row r="434" spans="10:19">
      <c r="J434" s="35">
        <v>425</v>
      </c>
      <c r="K434" s="46"/>
      <c r="L434" s="43">
        <f t="shared" si="50"/>
        <v>11.063377434088112</v>
      </c>
      <c r="M434" s="44">
        <f t="shared" si="52"/>
        <v>1.0238092864380174E-2</v>
      </c>
      <c r="N434" s="47">
        <f t="shared" si="51"/>
        <v>0.47488531877410622</v>
      </c>
      <c r="O434" s="48">
        <f t="shared" si="53"/>
        <v>0</v>
      </c>
      <c r="P434" s="59" t="str">
        <f t="shared" si="54"/>
        <v/>
      </c>
      <c r="Q434" s="60" t="str">
        <f t="shared" si="55"/>
        <v/>
      </c>
      <c r="R434" s="61" t="str">
        <f t="shared" si="56"/>
        <v/>
      </c>
      <c r="S434" s="60" t="str">
        <f t="shared" si="57"/>
        <v/>
      </c>
    </row>
    <row r="435" spans="10:19">
      <c r="J435" s="35">
        <v>426</v>
      </c>
      <c r="K435" s="46"/>
      <c r="L435" s="43">
        <f t="shared" si="50"/>
        <v>11.073599589744841</v>
      </c>
      <c r="M435" s="44">
        <f t="shared" si="52"/>
        <v>1.0206243257857859E-2</v>
      </c>
      <c r="N435" s="47">
        <f t="shared" si="51"/>
        <v>0.47346130034366141</v>
      </c>
      <c r="O435" s="48">
        <f t="shared" si="53"/>
        <v>0</v>
      </c>
      <c r="P435" s="59" t="str">
        <f t="shared" si="54"/>
        <v/>
      </c>
      <c r="Q435" s="60" t="str">
        <f t="shared" si="55"/>
        <v/>
      </c>
      <c r="R435" s="61" t="str">
        <f t="shared" si="56"/>
        <v/>
      </c>
      <c r="S435" s="60" t="str">
        <f t="shared" si="57"/>
        <v/>
      </c>
    </row>
    <row r="436" spans="10:19">
      <c r="J436" s="35">
        <v>427</v>
      </c>
      <c r="K436" s="46"/>
      <c r="L436" s="43">
        <f t="shared" si="50"/>
        <v>11.08378997006715</v>
      </c>
      <c r="M436" s="44">
        <f t="shared" si="52"/>
        <v>1.0174542041546766E-2</v>
      </c>
      <c r="N436" s="47">
        <f t="shared" si="51"/>
        <v>0.47204368051614587</v>
      </c>
      <c r="O436" s="48">
        <f t="shared" si="53"/>
        <v>0</v>
      </c>
      <c r="P436" s="59" t="str">
        <f t="shared" si="54"/>
        <v/>
      </c>
      <c r="Q436" s="60" t="str">
        <f t="shared" si="55"/>
        <v/>
      </c>
      <c r="R436" s="61" t="str">
        <f t="shared" si="56"/>
        <v/>
      </c>
      <c r="S436" s="60" t="str">
        <f t="shared" si="57"/>
        <v/>
      </c>
    </row>
    <row r="437" spans="10:19">
      <c r="J437" s="35">
        <v>428</v>
      </c>
      <c r="K437" s="46"/>
      <c r="L437" s="43">
        <f t="shared" si="50"/>
        <v>11.093948722984461</v>
      </c>
      <c r="M437" s="44">
        <f t="shared" si="52"/>
        <v>1.0142988295058506E-2</v>
      </c>
      <c r="N437" s="47">
        <f t="shared" si="51"/>
        <v>0.47063242099632774</v>
      </c>
      <c r="O437" s="48">
        <f t="shared" si="53"/>
        <v>0</v>
      </c>
      <c r="P437" s="59" t="str">
        <f t="shared" si="54"/>
        <v/>
      </c>
      <c r="Q437" s="60" t="str">
        <f t="shared" si="55"/>
        <v/>
      </c>
      <c r="R437" s="61" t="str">
        <f t="shared" si="56"/>
        <v/>
      </c>
      <c r="S437" s="60" t="str">
        <f t="shared" si="57"/>
        <v/>
      </c>
    </row>
    <row r="438" spans="10:19">
      <c r="J438" s="35">
        <v>429</v>
      </c>
      <c r="K438" s="46"/>
      <c r="L438" s="43">
        <f t="shared" si="50"/>
        <v>11.104075995509376</v>
      </c>
      <c r="M438" s="44">
        <f t="shared" si="52"/>
        <v>1.01115811051295E-2</v>
      </c>
      <c r="N438" s="47">
        <f t="shared" si="51"/>
        <v>0.46922748377517287</v>
      </c>
      <c r="O438" s="48">
        <f t="shared" si="53"/>
        <v>0</v>
      </c>
      <c r="P438" s="59" t="str">
        <f t="shared" si="54"/>
        <v/>
      </c>
      <c r="Q438" s="60" t="str">
        <f t="shared" si="55"/>
        <v/>
      </c>
      <c r="R438" s="61" t="str">
        <f t="shared" si="56"/>
        <v/>
      </c>
      <c r="S438" s="60" t="str">
        <f t="shared" si="57"/>
        <v/>
      </c>
    </row>
    <row r="439" spans="10:19">
      <c r="J439" s="35">
        <v>430</v>
      </c>
      <c r="K439" s="46"/>
      <c r="L439" s="43">
        <f t="shared" si="50"/>
        <v>11.114171933744762</v>
      </c>
      <c r="M439" s="44">
        <f t="shared" si="52"/>
        <v>1.0080319565554913E-2</v>
      </c>
      <c r="N439" s="47">
        <f t="shared" si="51"/>
        <v>0.46782883112728868</v>
      </c>
      <c r="O439" s="48">
        <f t="shared" si="53"/>
        <v>0</v>
      </c>
      <c r="P439" s="59" t="str">
        <f t="shared" si="54"/>
        <v/>
      </c>
      <c r="Q439" s="60" t="str">
        <f t="shared" si="55"/>
        <v/>
      </c>
      <c r="R439" s="61" t="str">
        <f t="shared" si="56"/>
        <v/>
      </c>
      <c r="S439" s="60" t="str">
        <f t="shared" si="57"/>
        <v/>
      </c>
    </row>
    <row r="440" spans="10:19">
      <c r="J440" s="35">
        <v>431</v>
      </c>
      <c r="K440" s="46"/>
      <c r="L440" s="43">
        <f t="shared" si="50"/>
        <v>11.124236682890789</v>
      </c>
      <c r="M440" s="44">
        <f t="shared" si="52"/>
        <v>1.0049202777123283E-2</v>
      </c>
      <c r="N440" s="47">
        <f t="shared" si="51"/>
        <v>0.46643642560837151</v>
      </c>
      <c r="O440" s="48">
        <f t="shared" si="53"/>
        <v>0</v>
      </c>
      <c r="P440" s="59" t="str">
        <f t="shared" si="54"/>
        <v/>
      </c>
      <c r="Q440" s="60" t="str">
        <f t="shared" si="55"/>
        <v/>
      </c>
      <c r="R440" s="61" t="str">
        <f t="shared" si="56"/>
        <v/>
      </c>
      <c r="S440" s="60" t="str">
        <f t="shared" si="57"/>
        <v/>
      </c>
    </row>
    <row r="441" spans="10:19">
      <c r="J441" s="35">
        <v>432</v>
      </c>
      <c r="K441" s="46"/>
      <c r="L441" s="43">
        <f t="shared" si="50"/>
        <v>11.134270387251885</v>
      </c>
      <c r="M441" s="44">
        <f t="shared" si="52"/>
        <v>1.0018229847551846E-2</v>
      </c>
      <c r="N441" s="47">
        <f t="shared" si="51"/>
        <v>0.46505023005270374</v>
      </c>
      <c r="O441" s="48">
        <f t="shared" si="53"/>
        <v>0</v>
      </c>
      <c r="P441" s="59" t="str">
        <f t="shared" si="54"/>
        <v/>
      </c>
      <c r="Q441" s="60" t="str">
        <f t="shared" si="55"/>
        <v/>
      </c>
      <c r="R441" s="61" t="str">
        <f t="shared" si="56"/>
        <v/>
      </c>
      <c r="S441" s="60" t="str">
        <f t="shared" si="57"/>
        <v/>
      </c>
    </row>
    <row r="442" spans="10:19">
      <c r="J442" s="35">
        <v>433</v>
      </c>
      <c r="K442" s="46"/>
      <c r="L442" s="43">
        <f t="shared" si="50"/>
        <v>11.144273190243629</v>
      </c>
      <c r="M442" s="44">
        <f t="shared" si="52"/>
        <v>9.9873998914226016E-3</v>
      </c>
      <c r="N442" s="47">
        <f t="shared" si="51"/>
        <v>0.46367020757067223</v>
      </c>
      <c r="O442" s="48">
        <f t="shared" si="53"/>
        <v>0</v>
      </c>
      <c r="P442" s="59" t="str">
        <f t="shared" si="54"/>
        <v/>
      </c>
      <c r="Q442" s="60" t="str">
        <f t="shared" si="55"/>
        <v/>
      </c>
      <c r="R442" s="61" t="str">
        <f t="shared" si="56"/>
        <v/>
      </c>
      <c r="S442" s="60" t="str">
        <f t="shared" si="57"/>
        <v/>
      </c>
    </row>
    <row r="443" spans="10:19">
      <c r="J443" s="35">
        <v>434</v>
      </c>
      <c r="K443" s="46"/>
      <c r="L443" s="43">
        <f t="shared" si="50"/>
        <v>11.154245234399594</v>
      </c>
      <c r="M443" s="44">
        <f t="shared" si="52"/>
        <v>9.9567120301189901E-3</v>
      </c>
      <c r="N443" s="47">
        <f t="shared" si="51"/>
        <v>0.46229632154630274</v>
      </c>
      <c r="O443" s="48">
        <f t="shared" si="53"/>
        <v>0</v>
      </c>
      <c r="P443" s="59" t="str">
        <f t="shared" si="54"/>
        <v/>
      </c>
      <c r="Q443" s="60" t="str">
        <f t="shared" si="55"/>
        <v/>
      </c>
      <c r="R443" s="61" t="str">
        <f t="shared" si="56"/>
        <v/>
      </c>
      <c r="S443" s="60" t="str">
        <f t="shared" si="57"/>
        <v/>
      </c>
    </row>
    <row r="444" spans="10:19">
      <c r="J444" s="35">
        <v>435</v>
      </c>
      <c r="K444" s="46"/>
      <c r="L444" s="43">
        <f t="shared" si="50"/>
        <v>11.164186661378112</v>
      </c>
      <c r="M444" s="44">
        <f t="shared" si="52"/>
        <v>9.9261653917633239E-3</v>
      </c>
      <c r="N444" s="47">
        <f t="shared" si="51"/>
        <v>0.46092853563481562</v>
      </c>
      <c r="O444" s="48">
        <f t="shared" si="53"/>
        <v>0</v>
      </c>
      <c r="P444" s="59" t="str">
        <f t="shared" si="54"/>
        <v/>
      </c>
      <c r="Q444" s="60" t="str">
        <f t="shared" si="55"/>
        <v/>
      </c>
      <c r="R444" s="61" t="str">
        <f t="shared" si="56"/>
        <v/>
      </c>
      <c r="S444" s="60" t="str">
        <f t="shared" si="57"/>
        <v/>
      </c>
    </row>
    <row r="445" spans="10:19">
      <c r="J445" s="35">
        <v>436</v>
      </c>
      <c r="K445" s="46"/>
      <c r="L445" s="43">
        <f t="shared" si="50"/>
        <v>11.174097611968966</v>
      </c>
      <c r="M445" s="44">
        <f t="shared" si="52"/>
        <v>9.8957591111548462E-3</v>
      </c>
      <c r="N445" s="47">
        <f t="shared" si="51"/>
        <v>0.45956681376025976</v>
      </c>
      <c r="O445" s="48">
        <f t="shared" si="53"/>
        <v>0</v>
      </c>
      <c r="P445" s="59" t="str">
        <f t="shared" si="54"/>
        <v/>
      </c>
      <c r="Q445" s="60" t="str">
        <f t="shared" si="55"/>
        <v/>
      </c>
      <c r="R445" s="61" t="str">
        <f t="shared" si="56"/>
        <v/>
      </c>
      <c r="S445" s="60" t="str">
        <f t="shared" si="57"/>
        <v/>
      </c>
    </row>
    <row r="446" spans="10:19">
      <c r="J446" s="35">
        <v>437</v>
      </c>
      <c r="K446" s="46"/>
      <c r="L446" s="43">
        <f t="shared" si="50"/>
        <v>11.183978226100068</v>
      </c>
      <c r="M446" s="44">
        <f t="shared" si="52"/>
        <v>9.8654923297084723E-3</v>
      </c>
      <c r="N446" s="47">
        <f t="shared" si="51"/>
        <v>0.45821112011307541</v>
      </c>
      <c r="O446" s="48">
        <f t="shared" si="53"/>
        <v>0</v>
      </c>
      <c r="P446" s="59" t="str">
        <f t="shared" si="54"/>
        <v/>
      </c>
      <c r="Q446" s="60" t="str">
        <f t="shared" si="55"/>
        <v/>
      </c>
      <c r="R446" s="61" t="str">
        <f t="shared" si="56"/>
        <v/>
      </c>
      <c r="S446" s="60" t="str">
        <f t="shared" si="57"/>
        <v/>
      </c>
    </row>
    <row r="447" spans="10:19">
      <c r="J447" s="35">
        <v>438</v>
      </c>
      <c r="K447" s="46"/>
      <c r="L447" s="43">
        <f t="shared" si="50"/>
        <v>11.19382864284402</v>
      </c>
      <c r="M447" s="44">
        <f t="shared" si="52"/>
        <v>9.8353641953941705E-3</v>
      </c>
      <c r="N447" s="47">
        <f t="shared" si="51"/>
        <v>0.45686141914778311</v>
      </c>
      <c r="O447" s="48">
        <f t="shared" si="53"/>
        <v>0</v>
      </c>
      <c r="P447" s="59" t="str">
        <f t="shared" si="54"/>
        <v/>
      </c>
      <c r="Q447" s="60" t="str">
        <f t="shared" si="55"/>
        <v/>
      </c>
      <c r="R447" s="61" t="str">
        <f t="shared" si="56"/>
        <v/>
      </c>
      <c r="S447" s="60" t="str">
        <f t="shared" si="57"/>
        <v/>
      </c>
    </row>
    <row r="448" spans="10:19">
      <c r="J448" s="35">
        <v>439</v>
      </c>
      <c r="K448" s="46"/>
      <c r="L448" s="43">
        <f t="shared" si="50"/>
        <v>11.203649000424651</v>
      </c>
      <c r="M448" s="44">
        <f t="shared" si="52"/>
        <v>9.8053738626770158E-3</v>
      </c>
      <c r="N448" s="47">
        <f t="shared" si="51"/>
        <v>0.45551767558060341</v>
      </c>
      <c r="O448" s="48">
        <f t="shared" si="53"/>
        <v>0</v>
      </c>
      <c r="P448" s="59" t="str">
        <f t="shared" si="54"/>
        <v/>
      </c>
      <c r="Q448" s="60" t="str">
        <f t="shared" si="55"/>
        <v/>
      </c>
      <c r="R448" s="61" t="str">
        <f t="shared" si="56"/>
        <v/>
      </c>
      <c r="S448" s="60" t="str">
        <f t="shared" si="57"/>
        <v/>
      </c>
    </row>
    <row r="449" spans="10:19">
      <c r="J449" s="35">
        <v>440</v>
      </c>
      <c r="K449" s="46"/>
      <c r="L449" s="43">
        <f t="shared" si="50"/>
        <v>11.213439436223471</v>
      </c>
      <c r="M449" s="44">
        <f t="shared" si="52"/>
        <v>9.7755204924578412E-3</v>
      </c>
      <c r="N449" s="47">
        <f t="shared" si="51"/>
        <v>0.45417985438718844</v>
      </c>
      <c r="O449" s="48">
        <f t="shared" si="53"/>
        <v>0</v>
      </c>
      <c r="P449" s="59" t="str">
        <f t="shared" si="54"/>
        <v/>
      </c>
      <c r="Q449" s="60" t="str">
        <f t="shared" si="55"/>
        <v/>
      </c>
      <c r="R449" s="61" t="str">
        <f t="shared" si="56"/>
        <v/>
      </c>
      <c r="S449" s="60" t="str">
        <f t="shared" si="57"/>
        <v/>
      </c>
    </row>
    <row r="450" spans="10:19">
      <c r="J450" s="35">
        <v>441</v>
      </c>
      <c r="K450" s="46"/>
      <c r="L450" s="43">
        <f t="shared" si="50"/>
        <v>11.22320008678609</v>
      </c>
      <c r="M450" s="44">
        <f t="shared" si="52"/>
        <v>9.7458032520145628E-3</v>
      </c>
      <c r="N450" s="47">
        <f t="shared" si="51"/>
        <v>0.45284792080031444</v>
      </c>
      <c r="O450" s="48">
        <f t="shared" si="53"/>
        <v>0</v>
      </c>
      <c r="P450" s="59" t="str">
        <f t="shared" si="54"/>
        <v/>
      </c>
      <c r="Q450" s="60" t="str">
        <f t="shared" si="55"/>
        <v/>
      </c>
      <c r="R450" s="61" t="str">
        <f t="shared" si="56"/>
        <v/>
      </c>
      <c r="S450" s="60" t="str">
        <f t="shared" si="57"/>
        <v/>
      </c>
    </row>
    <row r="451" spans="10:19">
      <c r="J451" s="35">
        <v>442</v>
      </c>
      <c r="K451" s="46"/>
      <c r="L451" s="43">
        <f t="shared" si="50"/>
        <v>11.232931087828554</v>
      </c>
      <c r="M451" s="44">
        <f t="shared" si="52"/>
        <v>9.7162213149440974E-3</v>
      </c>
      <c r="N451" s="47">
        <f t="shared" si="51"/>
        <v>0.45152184030762399</v>
      </c>
      <c r="O451" s="48">
        <f t="shared" si="53"/>
        <v>0</v>
      </c>
      <c r="P451" s="59" t="str">
        <f t="shared" si="54"/>
        <v/>
      </c>
      <c r="Q451" s="60" t="str">
        <f t="shared" si="55"/>
        <v/>
      </c>
      <c r="R451" s="61" t="str">
        <f t="shared" si="56"/>
        <v/>
      </c>
      <c r="S451" s="60" t="str">
        <f t="shared" si="57"/>
        <v/>
      </c>
    </row>
    <row r="452" spans="10:19">
      <c r="J452" s="35">
        <v>443</v>
      </c>
      <c r="K452" s="46"/>
      <c r="L452" s="43">
        <f t="shared" si="50"/>
        <v>11.242632574243652</v>
      </c>
      <c r="M452" s="44">
        <f t="shared" si="52"/>
        <v>9.6867738611049175E-3</v>
      </c>
      <c r="N452" s="47">
        <f t="shared" si="51"/>
        <v>0.45020157864937715</v>
      </c>
      <c r="O452" s="48">
        <f t="shared" si="53"/>
        <v>0</v>
      </c>
      <c r="P452" s="59" t="str">
        <f t="shared" si="54"/>
        <v/>
      </c>
      <c r="Q452" s="60" t="str">
        <f t="shared" si="55"/>
        <v/>
      </c>
      <c r="R452" s="61" t="str">
        <f t="shared" si="56"/>
        <v/>
      </c>
      <c r="S452" s="60" t="str">
        <f t="shared" si="57"/>
        <v/>
      </c>
    </row>
    <row r="453" spans="10:19">
      <c r="J453" s="35">
        <v>444</v>
      </c>
      <c r="K453" s="46"/>
      <c r="L453" s="43">
        <f t="shared" si="50"/>
        <v>11.252304680107127</v>
      </c>
      <c r="M453" s="44">
        <f t="shared" si="52"/>
        <v>9.6574600765602092E-3</v>
      </c>
      <c r="N453" s="47">
        <f t="shared" si="51"/>
        <v>0.44888710181625235</v>
      </c>
      <c r="O453" s="48">
        <f t="shared" si="53"/>
        <v>0</v>
      </c>
      <c r="P453" s="59" t="str">
        <f t="shared" si="54"/>
        <v/>
      </c>
      <c r="Q453" s="60" t="str">
        <f t="shared" si="55"/>
        <v/>
      </c>
      <c r="R453" s="61" t="str">
        <f t="shared" si="56"/>
        <v/>
      </c>
      <c r="S453" s="60" t="str">
        <f t="shared" si="57"/>
        <v/>
      </c>
    </row>
    <row r="454" spans="10:19">
      <c r="J454" s="35">
        <v>445</v>
      </c>
      <c r="K454" s="46"/>
      <c r="L454" s="43">
        <f t="shared" si="50"/>
        <v>11.261947538683872</v>
      </c>
      <c r="M454" s="44">
        <f t="shared" si="52"/>
        <v>9.6282791535216104E-3</v>
      </c>
      <c r="N454" s="47">
        <f t="shared" si="51"/>
        <v>0.44757837604713657</v>
      </c>
      <c r="O454" s="48">
        <f t="shared" si="53"/>
        <v>0</v>
      </c>
      <c r="P454" s="59" t="str">
        <f t="shared" si="54"/>
        <v/>
      </c>
      <c r="Q454" s="60" t="str">
        <f t="shared" si="55"/>
        <v/>
      </c>
      <c r="R454" s="61" t="str">
        <f t="shared" si="56"/>
        <v/>
      </c>
      <c r="S454" s="60" t="str">
        <f t="shared" si="57"/>
        <v/>
      </c>
    </row>
    <row r="455" spans="10:19">
      <c r="J455" s="35">
        <v>446</v>
      </c>
      <c r="K455" s="46"/>
      <c r="L455" s="43">
        <f t="shared" si="50"/>
        <v>11.271561282434041</v>
      </c>
      <c r="M455" s="44">
        <f t="shared" si="52"/>
        <v>9.5992302902935828E-3</v>
      </c>
      <c r="N455" s="47">
        <f t="shared" si="51"/>
        <v>0.44627536782695643</v>
      </c>
      <c r="O455" s="48">
        <f t="shared" si="53"/>
        <v>0</v>
      </c>
      <c r="P455" s="59" t="str">
        <f t="shared" si="54"/>
        <v/>
      </c>
      <c r="Q455" s="60" t="str">
        <f t="shared" si="55"/>
        <v/>
      </c>
      <c r="R455" s="61" t="str">
        <f t="shared" si="56"/>
        <v/>
      </c>
      <c r="S455" s="60" t="str">
        <f t="shared" si="57"/>
        <v/>
      </c>
    </row>
    <row r="456" spans="10:19">
      <c r="J456" s="35">
        <v>447</v>
      </c>
      <c r="K456" s="46"/>
      <c r="L456" s="43">
        <f t="shared" si="50"/>
        <v>11.281146043019112</v>
      </c>
      <c r="M456" s="44">
        <f t="shared" si="52"/>
        <v>9.5703126912183266E-3</v>
      </c>
      <c r="N456" s="47">
        <f t="shared" si="51"/>
        <v>0.44497804388454121</v>
      </c>
      <c r="O456" s="48">
        <f t="shared" si="53"/>
        <v>0</v>
      </c>
      <c r="P456" s="59" t="str">
        <f t="shared" si="54"/>
        <v/>
      </c>
      <c r="Q456" s="60" t="str">
        <f t="shared" si="55"/>
        <v/>
      </c>
      <c r="R456" s="61" t="str">
        <f t="shared" si="56"/>
        <v/>
      </c>
      <c r="S456" s="60" t="str">
        <f t="shared" si="57"/>
        <v/>
      </c>
    </row>
    <row r="457" spans="10:19">
      <c r="J457" s="35">
        <v>448</v>
      </c>
      <c r="K457" s="46"/>
      <c r="L457" s="43">
        <f t="shared" ref="L457:L520" si="58">(($F$40*J457*$F$39)/($F$40*J457+$F$39))-$F$41</f>
        <v>11.290701951307906</v>
      </c>
      <c r="M457" s="44">
        <f t="shared" si="52"/>
        <v>9.541525566621311E-3</v>
      </c>
      <c r="N457" s="47">
        <f t="shared" ref="N457:N520" si="59">(L507-L457)</f>
        <v>0.44368637119047705</v>
      </c>
      <c r="O457" s="48">
        <f t="shared" si="53"/>
        <v>0</v>
      </c>
      <c r="P457" s="59" t="str">
        <f t="shared" si="54"/>
        <v/>
      </c>
      <c r="Q457" s="60" t="str">
        <f t="shared" si="55"/>
        <v/>
      </c>
      <c r="R457" s="61" t="str">
        <f t="shared" si="56"/>
        <v/>
      </c>
      <c r="S457" s="60" t="str">
        <f t="shared" si="57"/>
        <v/>
      </c>
    </row>
    <row r="458" spans="10:19">
      <c r="J458" s="35">
        <v>449</v>
      </c>
      <c r="K458" s="46"/>
      <c r="L458" s="43">
        <f t="shared" si="58"/>
        <v>11.300229137382532</v>
      </c>
      <c r="M458" s="44">
        <f t="shared" ref="M458:M521" si="60">($F$40*($F$39^2))/(($F$40*J458+$F$39)^2)</f>
        <v>9.5128681327573579E-3</v>
      </c>
      <c r="N458" s="47">
        <f t="shared" si="59"/>
        <v>0.44240031695501969</v>
      </c>
      <c r="O458" s="48">
        <f t="shared" ref="O458:O521" si="61">IF(N458&lt;=$B$48,1+O457,0)</f>
        <v>0</v>
      </c>
      <c r="P458" s="59" t="str">
        <f t="shared" ref="P458:P521" si="62">IF(J458&lt;=$F$43,J458,"")</f>
        <v/>
      </c>
      <c r="Q458" s="60" t="str">
        <f t="shared" ref="Q458:Q521" si="63">IF(J458&lt;=$F$43,L458,"")</f>
        <v/>
      </c>
      <c r="R458" s="61" t="str">
        <f t="shared" ref="R458:R521" si="64">IF(AND(J458&gt;=$F$43,J458&lt;=200),J458,"")</f>
        <v/>
      </c>
      <c r="S458" s="60" t="str">
        <f t="shared" ref="S458:S521" si="65">IF(AND(J458&gt;=$F$43,J458&lt;=200),L458,"")</f>
        <v/>
      </c>
    </row>
    <row r="459" spans="10:19">
      <c r="J459" s="35">
        <v>450</v>
      </c>
      <c r="K459" s="46"/>
      <c r="L459" s="43">
        <f t="shared" si="58"/>
        <v>11.309727730544308</v>
      </c>
      <c r="M459" s="44">
        <f t="shared" si="60"/>
        <v>9.4843396117573076E-3</v>
      </c>
      <c r="N459" s="47">
        <f t="shared" si="59"/>
        <v>0.44111984862598774</v>
      </c>
      <c r="O459" s="48">
        <f t="shared" si="61"/>
        <v>0</v>
      </c>
      <c r="P459" s="59" t="str">
        <f t="shared" si="62"/>
        <v/>
      </c>
      <c r="Q459" s="60" t="str">
        <f t="shared" si="63"/>
        <v/>
      </c>
      <c r="R459" s="61" t="str">
        <f t="shared" si="64"/>
        <v/>
      </c>
      <c r="S459" s="60" t="str">
        <f t="shared" si="65"/>
        <v/>
      </c>
    </row>
    <row r="460" spans="10:19">
      <c r="J460" s="35">
        <v>451</v>
      </c>
      <c r="K460" s="46"/>
      <c r="L460" s="43">
        <f t="shared" si="58"/>
        <v>11.319197859319589</v>
      </c>
      <c r="M460" s="44">
        <f t="shared" si="60"/>
        <v>9.4559392315752104E-3</v>
      </c>
      <c r="N460" s="47">
        <f t="shared" si="59"/>
        <v>0.43984493388671808</v>
      </c>
      <c r="O460" s="48">
        <f t="shared" si="61"/>
        <v>0</v>
      </c>
      <c r="P460" s="59" t="str">
        <f t="shared" si="62"/>
        <v/>
      </c>
      <c r="Q460" s="60" t="str">
        <f t="shared" si="63"/>
        <v/>
      </c>
      <c r="R460" s="61" t="str">
        <f t="shared" si="64"/>
        <v/>
      </c>
      <c r="S460" s="60" t="str">
        <f t="shared" si="65"/>
        <v/>
      </c>
    </row>
    <row r="461" spans="10:19">
      <c r="J461" s="35">
        <v>452</v>
      </c>
      <c r="K461" s="46"/>
      <c r="L461" s="43">
        <f t="shared" si="58"/>
        <v>11.328639651465577</v>
      </c>
      <c r="M461" s="44">
        <f t="shared" si="60"/>
        <v>9.4276662259361096E-3</v>
      </c>
      <c r="N461" s="47">
        <f t="shared" si="59"/>
        <v>0.43857554065401416</v>
      </c>
      <c r="O461" s="48">
        <f t="shared" si="61"/>
        <v>0</v>
      </c>
      <c r="P461" s="59" t="str">
        <f t="shared" si="62"/>
        <v/>
      </c>
      <c r="Q461" s="60" t="str">
        <f t="shared" si="63"/>
        <v/>
      </c>
      <c r="R461" s="61" t="str">
        <f t="shared" si="64"/>
        <v/>
      </c>
      <c r="S461" s="60" t="str">
        <f t="shared" si="65"/>
        <v/>
      </c>
    </row>
    <row r="462" spans="10:19">
      <c r="J462" s="35">
        <v>453</v>
      </c>
      <c r="K462" s="46"/>
      <c r="L462" s="43">
        <f t="shared" si="58"/>
        <v>11.338053233976062</v>
      </c>
      <c r="M462" s="44">
        <f t="shared" si="60"/>
        <v>9.3995198342843502E-3</v>
      </c>
      <c r="N462" s="47">
        <f t="shared" si="59"/>
        <v>0.43731163707612808</v>
      </c>
      <c r="O462" s="48">
        <f t="shared" si="61"/>
        <v>0</v>
      </c>
      <c r="P462" s="59" t="str">
        <f t="shared" si="62"/>
        <v/>
      </c>
      <c r="Q462" s="60" t="str">
        <f t="shared" si="63"/>
        <v/>
      </c>
      <c r="R462" s="61" t="str">
        <f t="shared" si="64"/>
        <v/>
      </c>
      <c r="S462" s="60" t="str">
        <f t="shared" si="65"/>
        <v/>
      </c>
    </row>
    <row r="463" spans="10:19">
      <c r="J463" s="35">
        <v>454</v>
      </c>
      <c r="K463" s="46"/>
      <c r="L463" s="43">
        <f t="shared" si="58"/>
        <v>11.347438733087115</v>
      </c>
      <c r="M463" s="44">
        <f t="shared" si="60"/>
        <v>9.3714993017324222E-3</v>
      </c>
      <c r="N463" s="47">
        <f t="shared" si="59"/>
        <v>0.43605319153075861</v>
      </c>
      <c r="O463" s="48">
        <f t="shared" si="61"/>
        <v>0</v>
      </c>
      <c r="P463" s="59" t="str">
        <f t="shared" si="62"/>
        <v/>
      </c>
      <c r="Q463" s="60" t="str">
        <f t="shared" si="63"/>
        <v/>
      </c>
      <c r="R463" s="61" t="str">
        <f t="shared" si="64"/>
        <v/>
      </c>
      <c r="S463" s="60" t="str">
        <f t="shared" si="65"/>
        <v/>
      </c>
    </row>
    <row r="464" spans="10:19">
      <c r="J464" s="35">
        <v>455</v>
      </c>
      <c r="K464" s="46"/>
      <c r="L464" s="43">
        <f t="shared" si="58"/>
        <v>11.35679627428274</v>
      </c>
      <c r="M464" s="44">
        <f t="shared" si="60"/>
        <v>9.3436038790103669E-3</v>
      </c>
      <c r="N464" s="47">
        <f t="shared" si="59"/>
        <v>0.43480017262306525</v>
      </c>
      <c r="O464" s="48">
        <f t="shared" si="61"/>
        <v>0</v>
      </c>
      <c r="P464" s="59" t="str">
        <f t="shared" si="62"/>
        <v/>
      </c>
      <c r="Q464" s="60" t="str">
        <f t="shared" si="63"/>
        <v/>
      </c>
      <c r="R464" s="61" t="str">
        <f t="shared" si="64"/>
        <v/>
      </c>
      <c r="S464" s="60" t="str">
        <f t="shared" si="65"/>
        <v/>
      </c>
    </row>
    <row r="465" spans="10:19">
      <c r="J465" s="35">
        <v>456</v>
      </c>
      <c r="K465" s="46"/>
      <c r="L465" s="43">
        <f t="shared" si="58"/>
        <v>11.366125982300449</v>
      </c>
      <c r="M465" s="44">
        <f t="shared" si="60"/>
        <v>9.3158328224156612E-3</v>
      </c>
      <c r="N465" s="47">
        <f t="shared" si="59"/>
        <v>0.43355254918371422</v>
      </c>
      <c r="O465" s="48">
        <f t="shared" si="61"/>
        <v>0</v>
      </c>
      <c r="P465" s="59" t="str">
        <f t="shared" si="62"/>
        <v/>
      </c>
      <c r="Q465" s="60" t="str">
        <f t="shared" si="63"/>
        <v/>
      </c>
      <c r="R465" s="61" t="str">
        <f t="shared" si="64"/>
        <v/>
      </c>
      <c r="S465" s="60" t="str">
        <f t="shared" si="65"/>
        <v/>
      </c>
    </row>
    <row r="466" spans="10:19">
      <c r="J466" s="35">
        <v>457</v>
      </c>
      <c r="K466" s="46"/>
      <c r="L466" s="43">
        <f t="shared" si="58"/>
        <v>11.375427981136827</v>
      </c>
      <c r="M466" s="44">
        <f t="shared" si="60"/>
        <v>9.288185393763658E-3</v>
      </c>
      <c r="N466" s="47">
        <f t="shared" si="59"/>
        <v>0.43231029026691736</v>
      </c>
      <c r="O466" s="48">
        <f t="shared" si="61"/>
        <v>0</v>
      </c>
      <c r="P466" s="59" t="str">
        <f t="shared" si="62"/>
        <v/>
      </c>
      <c r="Q466" s="60" t="str">
        <f t="shared" si="63"/>
        <v/>
      </c>
      <c r="R466" s="61" t="str">
        <f t="shared" si="64"/>
        <v/>
      </c>
      <c r="S466" s="60" t="str">
        <f t="shared" si="65"/>
        <v/>
      </c>
    </row>
    <row r="467" spans="10:19">
      <c r="J467" s="35">
        <v>458</v>
      </c>
      <c r="K467" s="46"/>
      <c r="L467" s="43">
        <f t="shared" si="58"/>
        <v>11.384702394052995</v>
      </c>
      <c r="M467" s="44">
        <f t="shared" si="60"/>
        <v>9.2606608603385404E-3</v>
      </c>
      <c r="N467" s="47">
        <f t="shared" si="59"/>
        <v>0.43107336514854921</v>
      </c>
      <c r="O467" s="48">
        <f t="shared" si="61"/>
        <v>0</v>
      </c>
      <c r="P467" s="59" t="str">
        <f t="shared" si="62"/>
        <v/>
      </c>
      <c r="Q467" s="60" t="str">
        <f t="shared" si="63"/>
        <v/>
      </c>
      <c r="R467" s="61" t="str">
        <f t="shared" si="64"/>
        <v/>
      </c>
      <c r="S467" s="60" t="str">
        <f t="shared" si="65"/>
        <v/>
      </c>
    </row>
    <row r="468" spans="10:19">
      <c r="J468" s="35">
        <v>459</v>
      </c>
      <c r="K468" s="46"/>
      <c r="L468" s="43">
        <f t="shared" si="58"/>
        <v>11.393949343580086</v>
      </c>
      <c r="M468" s="44">
        <f t="shared" si="60"/>
        <v>9.2332584948447566E-3</v>
      </c>
      <c r="N468" s="47">
        <f t="shared" si="59"/>
        <v>0.42984174332420721</v>
      </c>
      <c r="O468" s="48">
        <f t="shared" si="61"/>
        <v>0</v>
      </c>
      <c r="P468" s="59" t="str">
        <f t="shared" si="62"/>
        <v/>
      </c>
      <c r="Q468" s="60" t="str">
        <f t="shared" si="63"/>
        <v/>
      </c>
      <c r="R468" s="61" t="str">
        <f t="shared" si="64"/>
        <v/>
      </c>
      <c r="S468" s="60" t="str">
        <f t="shared" si="65"/>
        <v/>
      </c>
    </row>
    <row r="469" spans="10:19">
      <c r="J469" s="35">
        <v>460</v>
      </c>
      <c r="K469" s="46"/>
      <c r="L469" s="43">
        <f t="shared" si="58"/>
        <v>11.403168951524625</v>
      </c>
      <c r="M469" s="44">
        <f t="shared" si="60"/>
        <v>9.2059775753590058E-3</v>
      </c>
      <c r="N469" s="47">
        <f t="shared" si="59"/>
        <v>0.42861539450733943</v>
      </c>
      <c r="O469" s="48">
        <f t="shared" si="61"/>
        <v>0</v>
      </c>
      <c r="P469" s="59" t="str">
        <f t="shared" si="62"/>
        <v/>
      </c>
      <c r="Q469" s="60" t="str">
        <f t="shared" si="63"/>
        <v/>
      </c>
      <c r="R469" s="61" t="str">
        <f t="shared" si="64"/>
        <v/>
      </c>
      <c r="S469" s="60" t="str">
        <f t="shared" si="65"/>
        <v/>
      </c>
    </row>
    <row r="470" spans="10:19">
      <c r="J470" s="35">
        <v>461</v>
      </c>
      <c r="K470" s="46"/>
      <c r="L470" s="43">
        <f t="shared" si="58"/>
        <v>11.412361338973882</v>
      </c>
      <c r="M470" s="44">
        <f t="shared" si="60"/>
        <v>9.1788173852826536E-3</v>
      </c>
      <c r="N470" s="47">
        <f t="shared" si="59"/>
        <v>0.42739428862738116</v>
      </c>
      <c r="O470" s="48">
        <f t="shared" si="61"/>
        <v>0</v>
      </c>
      <c r="P470" s="59" t="str">
        <f t="shared" si="62"/>
        <v/>
      </c>
      <c r="Q470" s="60" t="str">
        <f t="shared" si="63"/>
        <v/>
      </c>
      <c r="R470" s="61" t="str">
        <f t="shared" si="64"/>
        <v/>
      </c>
      <c r="S470" s="60" t="str">
        <f t="shared" si="65"/>
        <v/>
      </c>
    </row>
    <row r="471" spans="10:19">
      <c r="J471" s="35">
        <v>462</v>
      </c>
      <c r="K471" s="46"/>
      <c r="L471" s="43">
        <f t="shared" si="58"/>
        <v>11.421526626301166</v>
      </c>
      <c r="M471" s="44">
        <f t="shared" si="60"/>
        <v>9.1517772132946908E-3</v>
      </c>
      <c r="N471" s="47">
        <f t="shared" si="59"/>
        <v>0.42617839582790751</v>
      </c>
      <c r="O471" s="48">
        <f t="shared" si="61"/>
        <v>0</v>
      </c>
      <c r="P471" s="59" t="str">
        <f t="shared" si="62"/>
        <v/>
      </c>
      <c r="Q471" s="60" t="str">
        <f t="shared" si="63"/>
        <v/>
      </c>
      <c r="R471" s="61" t="str">
        <f t="shared" si="64"/>
        <v/>
      </c>
      <c r="S471" s="60" t="str">
        <f t="shared" si="65"/>
        <v/>
      </c>
    </row>
    <row r="472" spans="10:19">
      <c r="J472" s="35">
        <v>463</v>
      </c>
      <c r="K472" s="46"/>
      <c r="L472" s="43">
        <f t="shared" si="58"/>
        <v>11.43066493317108</v>
      </c>
      <c r="M472" s="44">
        <f t="shared" si="60"/>
        <v>9.1248563533051653E-3</v>
      </c>
      <c r="N472" s="47">
        <f t="shared" si="59"/>
        <v>0.42496768646481264</v>
      </c>
      <c r="O472" s="48">
        <f t="shared" si="61"/>
        <v>0</v>
      </c>
      <c r="P472" s="59" t="str">
        <f t="shared" si="62"/>
        <v/>
      </c>
      <c r="Q472" s="60" t="str">
        <f t="shared" si="63"/>
        <v/>
      </c>
      <c r="R472" s="61" t="str">
        <f t="shared" si="64"/>
        <v/>
      </c>
      <c r="S472" s="60" t="str">
        <f t="shared" si="65"/>
        <v/>
      </c>
    </row>
    <row r="473" spans="10:19">
      <c r="J473" s="35">
        <v>464</v>
      </c>
      <c r="K473" s="46"/>
      <c r="L473" s="43">
        <f t="shared" si="58"/>
        <v>11.439776378544748</v>
      </c>
      <c r="M473" s="44">
        <f t="shared" si="60"/>
        <v>9.0980541044090747E-3</v>
      </c>
      <c r="N473" s="47">
        <f t="shared" si="59"/>
        <v>0.42376213110448013</v>
      </c>
      <c r="O473" s="48">
        <f t="shared" si="61"/>
        <v>0</v>
      </c>
      <c r="P473" s="59" t="str">
        <f t="shared" si="62"/>
        <v/>
      </c>
      <c r="Q473" s="60" t="str">
        <f t="shared" si="63"/>
        <v/>
      </c>
      <c r="R473" s="61" t="str">
        <f t="shared" si="64"/>
        <v/>
      </c>
      <c r="S473" s="60" t="str">
        <f t="shared" si="65"/>
        <v/>
      </c>
    </row>
    <row r="474" spans="10:19">
      <c r="J474" s="35">
        <v>465</v>
      </c>
      <c r="K474" s="46"/>
      <c r="L474" s="43">
        <f t="shared" si="58"/>
        <v>11.448861080684951</v>
      </c>
      <c r="M474" s="44">
        <f t="shared" si="60"/>
        <v>9.0713697708407481E-3</v>
      </c>
      <c r="N474" s="47">
        <f t="shared" si="59"/>
        <v>0.42256170052201902</v>
      </c>
      <c r="O474" s="48">
        <f t="shared" si="61"/>
        <v>0</v>
      </c>
      <c r="P474" s="59" t="str">
        <f t="shared" si="62"/>
        <v/>
      </c>
      <c r="Q474" s="60" t="str">
        <f t="shared" si="63"/>
        <v/>
      </c>
      <c r="R474" s="61" t="str">
        <f t="shared" si="64"/>
        <v/>
      </c>
      <c r="S474" s="60" t="str">
        <f t="shared" si="65"/>
        <v/>
      </c>
    </row>
    <row r="475" spans="10:19">
      <c r="J475" s="35">
        <v>466</v>
      </c>
      <c r="K475" s="46"/>
      <c r="L475" s="43">
        <f t="shared" si="58"/>
        <v>11.457919157161259</v>
      </c>
      <c r="M475" s="44">
        <f t="shared" si="60"/>
        <v>9.0448026619287074E-3</v>
      </c>
      <c r="N475" s="47">
        <f t="shared" si="59"/>
        <v>0.42136636569945729</v>
      </c>
      <c r="O475" s="48">
        <f t="shared" si="61"/>
        <v>0</v>
      </c>
      <c r="P475" s="59" t="str">
        <f t="shared" si="62"/>
        <v/>
      </c>
      <c r="Q475" s="60" t="str">
        <f t="shared" si="63"/>
        <v/>
      </c>
      <c r="R475" s="61" t="str">
        <f t="shared" si="64"/>
        <v/>
      </c>
      <c r="S475" s="60" t="str">
        <f t="shared" si="65"/>
        <v/>
      </c>
    </row>
    <row r="476" spans="10:19">
      <c r="J476" s="35">
        <v>467</v>
      </c>
      <c r="K476" s="46"/>
      <c r="L476" s="43">
        <f t="shared" si="58"/>
        <v>11.466950724855097</v>
      </c>
      <c r="M476" s="44">
        <f t="shared" si="60"/>
        <v>9.0183520920509436E-3</v>
      </c>
      <c r="N476" s="47">
        <f t="shared" si="59"/>
        <v>0.42017609782401877</v>
      </c>
      <c r="O476" s="48">
        <f t="shared" si="61"/>
        <v>0</v>
      </c>
      <c r="P476" s="59" t="str">
        <f t="shared" si="62"/>
        <v/>
      </c>
      <c r="Q476" s="60" t="str">
        <f t="shared" si="63"/>
        <v/>
      </c>
      <c r="R476" s="61" t="str">
        <f t="shared" si="64"/>
        <v/>
      </c>
      <c r="S476" s="60" t="str">
        <f t="shared" si="65"/>
        <v/>
      </c>
    </row>
    <row r="477" spans="10:19">
      <c r="J477" s="35">
        <v>468</v>
      </c>
      <c r="K477" s="46"/>
      <c r="L477" s="43">
        <f t="shared" si="58"/>
        <v>11.475955899964779</v>
      </c>
      <c r="M477" s="44">
        <f t="shared" si="60"/>
        <v>8.992017380590708E-3</v>
      </c>
      <c r="N477" s="47">
        <f t="shared" si="59"/>
        <v>0.4189908682863539</v>
      </c>
      <c r="O477" s="48">
        <f t="shared" si="61"/>
        <v>0</v>
      </c>
      <c r="P477" s="59" t="str">
        <f t="shared" si="62"/>
        <v/>
      </c>
      <c r="Q477" s="60" t="str">
        <f t="shared" si="63"/>
        <v/>
      </c>
      <c r="R477" s="61" t="str">
        <f t="shared" si="64"/>
        <v/>
      </c>
      <c r="S477" s="60" t="str">
        <f t="shared" si="65"/>
        <v/>
      </c>
    </row>
    <row r="478" spans="10:19">
      <c r="J478" s="35">
        <v>469</v>
      </c>
      <c r="K478" s="46"/>
      <c r="L478" s="43">
        <f t="shared" si="58"/>
        <v>11.484934798010478</v>
      </c>
      <c r="M478" s="44">
        <f t="shared" si="60"/>
        <v>8.9657978518927189E-3</v>
      </c>
      <c r="N478" s="47">
        <f t="shared" si="59"/>
        <v>0.41781064867884332</v>
      </c>
      <c r="O478" s="48">
        <f t="shared" si="61"/>
        <v>0</v>
      </c>
      <c r="P478" s="59" t="str">
        <f t="shared" si="62"/>
        <v/>
      </c>
      <c r="Q478" s="60" t="str">
        <f t="shared" si="63"/>
        <v/>
      </c>
      <c r="R478" s="61" t="str">
        <f t="shared" si="64"/>
        <v/>
      </c>
      <c r="S478" s="60" t="str">
        <f t="shared" si="65"/>
        <v/>
      </c>
    </row>
    <row r="479" spans="10:19">
      <c r="J479" s="35">
        <v>470</v>
      </c>
      <c r="K479" s="46"/>
      <c r="L479" s="43">
        <f t="shared" si="58"/>
        <v>11.493887533839185</v>
      </c>
      <c r="M479" s="44">
        <f t="shared" si="60"/>
        <v>8.9396928352198212E-3</v>
      </c>
      <c r="N479" s="47">
        <f t="shared" si="59"/>
        <v>0.41663541079386945</v>
      </c>
      <c r="O479" s="48">
        <f t="shared" si="61"/>
        <v>0</v>
      </c>
      <c r="P479" s="59" t="str">
        <f t="shared" si="62"/>
        <v/>
      </c>
      <c r="Q479" s="60" t="str">
        <f t="shared" si="63"/>
        <v/>
      </c>
      <c r="R479" s="61" t="str">
        <f t="shared" si="64"/>
        <v/>
      </c>
      <c r="S479" s="60" t="str">
        <f t="shared" si="65"/>
        <v/>
      </c>
    </row>
    <row r="480" spans="10:19">
      <c r="J480" s="35">
        <v>471</v>
      </c>
      <c r="K480" s="46"/>
      <c r="L480" s="43">
        <f t="shared" si="58"/>
        <v>11.502814221629585</v>
      </c>
      <c r="M480" s="44">
        <f t="shared" si="60"/>
        <v>8.9137016647101008E-3</v>
      </c>
      <c r="N480" s="47">
        <f t="shared" si="59"/>
        <v>0.41546512662214852</v>
      </c>
      <c r="O480" s="48">
        <f t="shared" si="61"/>
        <v>0</v>
      </c>
      <c r="P480" s="59" t="str">
        <f t="shared" si="62"/>
        <v/>
      </c>
      <c r="Q480" s="60" t="str">
        <f t="shared" si="63"/>
        <v/>
      </c>
      <c r="R480" s="61" t="str">
        <f t="shared" si="64"/>
        <v/>
      </c>
      <c r="S480" s="60" t="str">
        <f t="shared" si="65"/>
        <v/>
      </c>
    </row>
    <row r="481" spans="10:19">
      <c r="J481" s="35">
        <v>472</v>
      </c>
      <c r="K481" s="46"/>
      <c r="L481" s="43">
        <f t="shared" si="58"/>
        <v>11.511714974896929</v>
      </c>
      <c r="M481" s="44">
        <f t="shared" si="60"/>
        <v>8.887823679334406E-3</v>
      </c>
      <c r="N481" s="47">
        <f t="shared" si="59"/>
        <v>0.41429976835104831</v>
      </c>
      <c r="O481" s="48">
        <f t="shared" si="61"/>
        <v>0</v>
      </c>
      <c r="P481" s="59" t="str">
        <f t="shared" si="62"/>
        <v/>
      </c>
      <c r="Q481" s="60" t="str">
        <f t="shared" si="63"/>
        <v/>
      </c>
      <c r="R481" s="61" t="str">
        <f t="shared" si="64"/>
        <v/>
      </c>
      <c r="S481" s="60" t="str">
        <f t="shared" si="65"/>
        <v/>
      </c>
    </row>
    <row r="482" spans="10:19">
      <c r="J482" s="35">
        <v>473</v>
      </c>
      <c r="K482" s="46"/>
      <c r="L482" s="43">
        <f t="shared" si="58"/>
        <v>11.520589906497834</v>
      </c>
      <c r="M482" s="44">
        <f t="shared" si="60"/>
        <v>8.8620582228543347E-3</v>
      </c>
      <c r="N482" s="47">
        <f t="shared" si="59"/>
        <v>0.41313930836292911</v>
      </c>
      <c r="O482" s="48">
        <f t="shared" si="61"/>
        <v>0</v>
      </c>
      <c r="P482" s="59" t="str">
        <f t="shared" si="62"/>
        <v/>
      </c>
      <c r="Q482" s="60" t="str">
        <f t="shared" si="63"/>
        <v/>
      </c>
      <c r="R482" s="61" t="str">
        <f t="shared" si="64"/>
        <v/>
      </c>
      <c r="S482" s="60" t="str">
        <f t="shared" si="65"/>
        <v/>
      </c>
    </row>
    <row r="483" spans="10:19">
      <c r="J483" s="35">
        <v>474</v>
      </c>
      <c r="K483" s="46"/>
      <c r="L483" s="43">
        <f t="shared" si="58"/>
        <v>11.529439128635055</v>
      </c>
      <c r="M483" s="44">
        <f t="shared" si="60"/>
        <v>8.8364046437806147E-3</v>
      </c>
      <c r="N483" s="47">
        <f t="shared" si="59"/>
        <v>0.41198371923352006</v>
      </c>
      <c r="O483" s="48">
        <f t="shared" si="61"/>
        <v>0</v>
      </c>
      <c r="P483" s="59" t="str">
        <f t="shared" si="62"/>
        <v/>
      </c>
      <c r="Q483" s="60" t="str">
        <f t="shared" si="63"/>
        <v/>
      </c>
      <c r="R483" s="61" t="str">
        <f t="shared" si="64"/>
        <v/>
      </c>
      <c r="S483" s="60" t="str">
        <f t="shared" si="65"/>
        <v/>
      </c>
    </row>
    <row r="484" spans="10:19">
      <c r="J484" s="35">
        <v>475</v>
      </c>
      <c r="K484" s="46"/>
      <c r="L484" s="43">
        <f t="shared" si="58"/>
        <v>11.538262752862218</v>
      </c>
      <c r="M484" s="44">
        <f t="shared" si="60"/>
        <v>8.8108622953319386E-3</v>
      </c>
      <c r="N484" s="47">
        <f t="shared" si="59"/>
        <v>0.41083297373027428</v>
      </c>
      <c r="O484" s="48">
        <f t="shared" si="61"/>
        <v>0</v>
      </c>
      <c r="P484" s="59" t="str">
        <f t="shared" si="62"/>
        <v/>
      </c>
      <c r="Q484" s="60" t="str">
        <f t="shared" si="63"/>
        <v/>
      </c>
      <c r="R484" s="61" t="str">
        <f t="shared" si="64"/>
        <v/>
      </c>
      <c r="S484" s="60" t="str">
        <f t="shared" si="65"/>
        <v/>
      </c>
    </row>
    <row r="485" spans="10:19">
      <c r="J485" s="35">
        <v>476</v>
      </c>
      <c r="K485" s="46"/>
      <c r="L485" s="43">
        <f t="shared" si="58"/>
        <v>11.547060890088503</v>
      </c>
      <c r="M485" s="44">
        <f t="shared" si="60"/>
        <v>8.7854305353941738E-3</v>
      </c>
      <c r="N485" s="47">
        <f t="shared" si="59"/>
        <v>0.40968704481078966</v>
      </c>
      <c r="O485" s="48">
        <f t="shared" si="61"/>
        <v>0</v>
      </c>
      <c r="P485" s="59" t="str">
        <f t="shared" si="62"/>
        <v/>
      </c>
      <c r="Q485" s="60" t="str">
        <f t="shared" si="63"/>
        <v/>
      </c>
      <c r="R485" s="61" t="str">
        <f t="shared" si="64"/>
        <v/>
      </c>
      <c r="S485" s="60" t="str">
        <f t="shared" si="65"/>
        <v/>
      </c>
    </row>
    <row r="486" spans="10:19">
      <c r="J486" s="35">
        <v>477</v>
      </c>
      <c r="K486" s="46"/>
      <c r="L486" s="43">
        <f t="shared" si="58"/>
        <v>11.555833650583295</v>
      </c>
      <c r="M486" s="44">
        <f t="shared" si="60"/>
        <v>8.7601087264800367E-3</v>
      </c>
      <c r="N486" s="47">
        <f t="shared" si="59"/>
        <v>0.40854590562118887</v>
      </c>
      <c r="O486" s="48">
        <f t="shared" si="61"/>
        <v>0</v>
      </c>
      <c r="P486" s="59" t="str">
        <f t="shared" si="62"/>
        <v/>
      </c>
      <c r="Q486" s="60" t="str">
        <f t="shared" si="63"/>
        <v/>
      </c>
      <c r="R486" s="61" t="str">
        <f t="shared" si="64"/>
        <v/>
      </c>
      <c r="S486" s="60" t="str">
        <f t="shared" si="65"/>
        <v/>
      </c>
    </row>
    <row r="487" spans="10:19">
      <c r="J487" s="35">
        <v>478</v>
      </c>
      <c r="K487" s="46"/>
      <c r="L487" s="43">
        <f t="shared" si="58"/>
        <v>11.564581143980789</v>
      </c>
      <c r="M487" s="44">
        <f t="shared" si="60"/>
        <v>8.7348962356891113E-3</v>
      </c>
      <c r="N487" s="47">
        <f t="shared" si="59"/>
        <v>0.40740952949456144</v>
      </c>
      <c r="O487" s="48">
        <f t="shared" si="61"/>
        <v>0</v>
      </c>
      <c r="P487" s="59" t="str">
        <f t="shared" si="62"/>
        <v/>
      </c>
      <c r="Q487" s="60" t="str">
        <f t="shared" si="63"/>
        <v/>
      </c>
      <c r="R487" s="61" t="str">
        <f t="shared" si="64"/>
        <v/>
      </c>
      <c r="S487" s="60" t="str">
        <f t="shared" si="65"/>
        <v/>
      </c>
    </row>
    <row r="488" spans="10:19">
      <c r="J488" s="35">
        <v>479</v>
      </c>
      <c r="K488" s="46"/>
      <c r="L488" s="43">
        <f t="shared" si="58"/>
        <v>11.573303479284549</v>
      </c>
      <c r="M488" s="44">
        <f t="shared" si="60"/>
        <v>8.7097924346683214E-3</v>
      </c>
      <c r="N488" s="47">
        <f t="shared" si="59"/>
        <v>0.40627788994940062</v>
      </c>
      <c r="O488" s="48">
        <f t="shared" si="61"/>
        <v>0</v>
      </c>
      <c r="P488" s="59" t="str">
        <f t="shared" si="62"/>
        <v/>
      </c>
      <c r="Q488" s="60" t="str">
        <f t="shared" si="63"/>
        <v/>
      </c>
      <c r="R488" s="61" t="str">
        <f t="shared" si="64"/>
        <v/>
      </c>
      <c r="S488" s="60" t="str">
        <f t="shared" si="65"/>
        <v/>
      </c>
    </row>
    <row r="489" spans="10:19">
      <c r="J489" s="35">
        <v>480</v>
      </c>
      <c r="K489" s="46"/>
      <c r="L489" s="43">
        <f t="shared" si="58"/>
        <v>11.582000764872051</v>
      </c>
      <c r="M489" s="44">
        <f t="shared" si="60"/>
        <v>8.6847966995727693E-3</v>
      </c>
      <c r="N489" s="47">
        <f t="shared" si="59"/>
        <v>0.40515096068805256</v>
      </c>
      <c r="O489" s="48">
        <f t="shared" si="61"/>
        <v>0</v>
      </c>
      <c r="P489" s="59" t="str">
        <f t="shared" si="62"/>
        <v/>
      </c>
      <c r="Q489" s="60" t="str">
        <f t="shared" si="63"/>
        <v/>
      </c>
      <c r="R489" s="61" t="str">
        <f t="shared" si="64"/>
        <v/>
      </c>
      <c r="S489" s="60" t="str">
        <f t="shared" si="65"/>
        <v/>
      </c>
    </row>
    <row r="490" spans="10:19">
      <c r="J490" s="35">
        <v>481</v>
      </c>
      <c r="K490" s="46"/>
      <c r="L490" s="43">
        <f t="shared" si="58"/>
        <v>11.590673108499161</v>
      </c>
      <c r="M490" s="44">
        <f t="shared" si="60"/>
        <v>8.6599084110269911E-3</v>
      </c>
      <c r="N490" s="47">
        <f t="shared" si="59"/>
        <v>0.40402871559519404</v>
      </c>
      <c r="O490" s="48">
        <f t="shared" si="61"/>
        <v>0</v>
      </c>
      <c r="P490" s="59" t="str">
        <f t="shared" si="62"/>
        <v/>
      </c>
      <c r="Q490" s="60" t="str">
        <f t="shared" si="63"/>
        <v/>
      </c>
      <c r="R490" s="61" t="str">
        <f t="shared" si="64"/>
        <v/>
      </c>
      <c r="S490" s="60" t="str">
        <f t="shared" si="65"/>
        <v/>
      </c>
    </row>
    <row r="491" spans="10:19">
      <c r="J491" s="35">
        <v>482</v>
      </c>
      <c r="K491" s="46"/>
      <c r="L491" s="43">
        <f t="shared" si="58"/>
        <v>11.599320617304588</v>
      </c>
      <c r="M491" s="44">
        <f t="shared" si="60"/>
        <v>8.6351269540865822E-3</v>
      </c>
      <c r="N491" s="47">
        <f t="shared" si="59"/>
        <v>0.40291112873631008</v>
      </c>
      <c r="O491" s="48">
        <f t="shared" si="61"/>
        <v>0</v>
      </c>
      <c r="P491" s="59" t="str">
        <f t="shared" si="62"/>
        <v/>
      </c>
      <c r="Q491" s="60" t="str">
        <f t="shared" si="63"/>
        <v/>
      </c>
      <c r="R491" s="61" t="str">
        <f t="shared" si="64"/>
        <v/>
      </c>
      <c r="S491" s="60" t="str">
        <f t="shared" si="65"/>
        <v/>
      </c>
    </row>
    <row r="492" spans="10:19">
      <c r="J492" s="35">
        <v>483</v>
      </c>
      <c r="K492" s="46"/>
      <c r="L492" s="43">
        <f t="shared" si="58"/>
        <v>11.607943397814301</v>
      </c>
      <c r="M492" s="44">
        <f t="shared" si="60"/>
        <v>8.6104517182001971E-3</v>
      </c>
      <c r="N492" s="47">
        <f t="shared" si="59"/>
        <v>0.40179817435619647</v>
      </c>
      <c r="O492" s="48">
        <f t="shared" si="61"/>
        <v>0</v>
      </c>
      <c r="P492" s="59" t="str">
        <f t="shared" si="62"/>
        <v/>
      </c>
      <c r="Q492" s="60" t="str">
        <f t="shared" si="63"/>
        <v/>
      </c>
      <c r="R492" s="61" t="str">
        <f t="shared" si="64"/>
        <v/>
      </c>
      <c r="S492" s="60" t="str">
        <f t="shared" si="65"/>
        <v/>
      </c>
    </row>
    <row r="493" spans="10:19">
      <c r="J493" s="35">
        <v>484</v>
      </c>
      <c r="K493" s="46"/>
      <c r="L493" s="43">
        <f t="shared" si="58"/>
        <v>11.616541555945897</v>
      </c>
      <c r="M493" s="44">
        <f t="shared" si="60"/>
        <v>8.5858820971719662E-3</v>
      </c>
      <c r="N493" s="47">
        <f t="shared" si="59"/>
        <v>0.40068982687746058</v>
      </c>
      <c r="O493" s="48">
        <f t="shared" si="61"/>
        <v>0</v>
      </c>
      <c r="P493" s="59" t="str">
        <f t="shared" si="62"/>
        <v/>
      </c>
      <c r="Q493" s="60" t="str">
        <f t="shared" si="63"/>
        <v/>
      </c>
      <c r="R493" s="61" t="str">
        <f t="shared" si="64"/>
        <v/>
      </c>
      <c r="S493" s="60" t="str">
        <f t="shared" si="65"/>
        <v/>
      </c>
    </row>
    <row r="494" spans="10:19">
      <c r="J494" s="35">
        <v>485</v>
      </c>
      <c r="K494" s="46"/>
      <c r="L494" s="43">
        <f t="shared" si="58"/>
        <v>11.625115197012928</v>
      </c>
      <c r="M494" s="44">
        <f t="shared" si="60"/>
        <v>8.5614174891242446E-3</v>
      </c>
      <c r="N494" s="47">
        <f t="shared" si="59"/>
        <v>0.39958606089908955</v>
      </c>
      <c r="O494" s="48">
        <f t="shared" si="61"/>
        <v>0</v>
      </c>
      <c r="P494" s="59" t="str">
        <f t="shared" si="62"/>
        <v/>
      </c>
      <c r="Q494" s="60" t="str">
        <f t="shared" si="63"/>
        <v/>
      </c>
      <c r="R494" s="61" t="str">
        <f t="shared" si="64"/>
        <v/>
      </c>
      <c r="S494" s="60" t="str">
        <f t="shared" si="65"/>
        <v/>
      </c>
    </row>
    <row r="495" spans="10:19">
      <c r="J495" s="35">
        <v>486</v>
      </c>
      <c r="K495" s="46"/>
      <c r="L495" s="43">
        <f t="shared" si="58"/>
        <v>11.633664425729226</v>
      </c>
      <c r="M495" s="44">
        <f t="shared" si="60"/>
        <v>8.5370572964607681E-3</v>
      </c>
      <c r="N495" s="47">
        <f t="shared" si="59"/>
        <v>0.39848685119493865</v>
      </c>
      <c r="O495" s="48">
        <f t="shared" si="61"/>
        <v>0</v>
      </c>
      <c r="P495" s="59" t="str">
        <f t="shared" si="62"/>
        <v/>
      </c>
      <c r="Q495" s="60" t="str">
        <f t="shared" si="63"/>
        <v/>
      </c>
      <c r="R495" s="61" t="str">
        <f t="shared" si="64"/>
        <v/>
      </c>
      <c r="S495" s="60" t="str">
        <f t="shared" si="65"/>
        <v/>
      </c>
    </row>
    <row r="496" spans="10:19">
      <c r="J496" s="35">
        <v>487</v>
      </c>
      <c r="K496" s="46"/>
      <c r="L496" s="43">
        <f t="shared" si="58"/>
        <v>11.642189346213144</v>
      </c>
      <c r="M496" s="44">
        <f t="shared" si="60"/>
        <v>8.5128009258301409E-3</v>
      </c>
      <c r="N496" s="47">
        <f t="shared" si="59"/>
        <v>0.39739217271232974</v>
      </c>
      <c r="O496" s="48">
        <f t="shared" si="61"/>
        <v>0</v>
      </c>
      <c r="P496" s="59" t="str">
        <f t="shared" si="62"/>
        <v/>
      </c>
      <c r="Q496" s="60" t="str">
        <f t="shared" si="63"/>
        <v/>
      </c>
      <c r="R496" s="61" t="str">
        <f t="shared" si="64"/>
        <v/>
      </c>
      <c r="S496" s="60" t="str">
        <f t="shared" si="65"/>
        <v/>
      </c>
    </row>
    <row r="497" spans="10:19">
      <c r="J497" s="35">
        <v>488</v>
      </c>
      <c r="K497" s="46"/>
      <c r="L497" s="43">
        <f t="shared" si="58"/>
        <v>11.650690061991803</v>
      </c>
      <c r="M497" s="44">
        <f t="shared" si="60"/>
        <v>8.4886477880897291E-3</v>
      </c>
      <c r="N497" s="47">
        <f t="shared" si="59"/>
        <v>0.39630200057059461</v>
      </c>
      <c r="O497" s="48">
        <f t="shared" si="61"/>
        <v>0</v>
      </c>
      <c r="P497" s="59" t="str">
        <f t="shared" si="62"/>
        <v/>
      </c>
      <c r="Q497" s="60" t="str">
        <f t="shared" si="63"/>
        <v/>
      </c>
      <c r="R497" s="61" t="str">
        <f t="shared" si="64"/>
        <v/>
      </c>
      <c r="S497" s="60" t="str">
        <f t="shared" si="65"/>
        <v/>
      </c>
    </row>
    <row r="498" spans="10:19">
      <c r="J498" s="35">
        <v>489</v>
      </c>
      <c r="K498" s="46"/>
      <c r="L498" s="43">
        <f t="shared" si="58"/>
        <v>11.659166676005254</v>
      </c>
      <c r="M498" s="44">
        <f t="shared" si="60"/>
        <v>8.464597298269861E-3</v>
      </c>
      <c r="N498" s="47">
        <f t="shared" si="59"/>
        <v>0.39521631005967528</v>
      </c>
      <c r="O498" s="48">
        <f t="shared" si="61"/>
        <v>0</v>
      </c>
      <c r="P498" s="59" t="str">
        <f t="shared" si="62"/>
        <v/>
      </c>
      <c r="Q498" s="60" t="str">
        <f t="shared" si="63"/>
        <v/>
      </c>
      <c r="R498" s="61" t="str">
        <f t="shared" si="64"/>
        <v/>
      </c>
      <c r="S498" s="60" t="str">
        <f t="shared" si="65"/>
        <v/>
      </c>
    </row>
    <row r="499" spans="10:19">
      <c r="J499" s="35">
        <v>490</v>
      </c>
      <c r="K499" s="46"/>
      <c r="L499" s="43">
        <f t="shared" si="58"/>
        <v>11.667619290610659</v>
      </c>
      <c r="M499" s="44">
        <f t="shared" si="60"/>
        <v>8.4406488755384233E-3</v>
      </c>
      <c r="N499" s="47">
        <f t="shared" si="59"/>
        <v>0.39413507663872061</v>
      </c>
      <c r="O499" s="48">
        <f t="shared" si="61"/>
        <v>0</v>
      </c>
      <c r="P499" s="59" t="str">
        <f t="shared" si="62"/>
        <v/>
      </c>
      <c r="Q499" s="60" t="str">
        <f t="shared" si="63"/>
        <v/>
      </c>
      <c r="R499" s="61" t="str">
        <f t="shared" si="64"/>
        <v/>
      </c>
      <c r="S499" s="60" t="str">
        <f t="shared" si="65"/>
        <v/>
      </c>
    </row>
    <row r="500" spans="10:19">
      <c r="J500" s="35">
        <v>491</v>
      </c>
      <c r="K500" s="46"/>
      <c r="L500" s="43">
        <f t="shared" si="58"/>
        <v>11.676048007586404</v>
      </c>
      <c r="M500" s="44">
        <f t="shared" si="60"/>
        <v>8.4168019431657883E-3</v>
      </c>
      <c r="N500" s="47">
        <f t="shared" si="59"/>
        <v>0.39305827593468123</v>
      </c>
      <c r="O500" s="48">
        <f t="shared" si="61"/>
        <v>0</v>
      </c>
      <c r="P500" s="59" t="str">
        <f t="shared" si="62"/>
        <v/>
      </c>
      <c r="Q500" s="60" t="str">
        <f t="shared" si="63"/>
        <v/>
      </c>
      <c r="R500" s="61" t="str">
        <f t="shared" si="64"/>
        <v/>
      </c>
      <c r="S500" s="60" t="str">
        <f t="shared" si="65"/>
        <v/>
      </c>
    </row>
    <row r="501" spans="10:19">
      <c r="J501" s="35">
        <v>492</v>
      </c>
      <c r="K501" s="46"/>
      <c r="L501" s="43">
        <f t="shared" si="58"/>
        <v>11.684452928136178</v>
      </c>
      <c r="M501" s="44">
        <f t="shared" si="60"/>
        <v>8.3930559284900869E-3</v>
      </c>
      <c r="N501" s="47">
        <f t="shared" si="59"/>
        <v>0.39198588374096133</v>
      </c>
      <c r="O501" s="48">
        <f t="shared" si="61"/>
        <v>0</v>
      </c>
      <c r="P501" s="59" t="str">
        <f t="shared" si="62"/>
        <v/>
      </c>
      <c r="Q501" s="60" t="str">
        <f t="shared" si="63"/>
        <v/>
      </c>
      <c r="R501" s="61" t="str">
        <f t="shared" si="64"/>
        <v/>
      </c>
      <c r="S501" s="60" t="str">
        <f t="shared" si="65"/>
        <v/>
      </c>
    </row>
    <row r="502" spans="10:19">
      <c r="J502" s="35">
        <v>493</v>
      </c>
      <c r="K502" s="46"/>
      <c r="L502" s="43">
        <f t="shared" si="58"/>
        <v>11.692834152893029</v>
      </c>
      <c r="M502" s="44">
        <f t="shared" si="60"/>
        <v>8.3694102628828464E-3</v>
      </c>
      <c r="N502" s="47">
        <f t="shared" si="59"/>
        <v>0.39091787601602412</v>
      </c>
      <c r="O502" s="48">
        <f t="shared" si="61"/>
        <v>0</v>
      </c>
      <c r="P502" s="59" t="str">
        <f t="shared" si="62"/>
        <v/>
      </c>
      <c r="Q502" s="60" t="str">
        <f t="shared" si="63"/>
        <v/>
      </c>
      <c r="R502" s="61" t="str">
        <f t="shared" si="64"/>
        <v/>
      </c>
      <c r="S502" s="60" t="str">
        <f t="shared" si="65"/>
        <v/>
      </c>
    </row>
    <row r="503" spans="10:19">
      <c r="J503" s="35">
        <v>494</v>
      </c>
      <c r="K503" s="46"/>
      <c r="L503" s="43">
        <f t="shared" si="58"/>
        <v>11.701191781923379</v>
      </c>
      <c r="M503" s="44">
        <f t="shared" si="60"/>
        <v>8.3458643817149215E-3</v>
      </c>
      <c r="N503" s="47">
        <f t="shared" si="59"/>
        <v>0.38985422888207211</v>
      </c>
      <c r="O503" s="48">
        <f t="shared" si="61"/>
        <v>0</v>
      </c>
      <c r="P503" s="59" t="str">
        <f t="shared" si="62"/>
        <v/>
      </c>
      <c r="Q503" s="60" t="str">
        <f t="shared" si="63"/>
        <v/>
      </c>
      <c r="R503" s="61" t="str">
        <f t="shared" si="64"/>
        <v/>
      </c>
      <c r="S503" s="60" t="str">
        <f t="shared" si="65"/>
        <v/>
      </c>
    </row>
    <row r="504" spans="10:19">
      <c r="J504" s="35">
        <v>495</v>
      </c>
      <c r="K504" s="46"/>
      <c r="L504" s="43">
        <f t="shared" si="58"/>
        <v>11.709525914731008</v>
      </c>
      <c r="M504" s="44">
        <f t="shared" si="60"/>
        <v>8.3224177243228104E-3</v>
      </c>
      <c r="N504" s="47">
        <f t="shared" si="59"/>
        <v>0.38879491862368631</v>
      </c>
      <c r="O504" s="48">
        <f t="shared" si="61"/>
        <v>0</v>
      </c>
      <c r="P504" s="59" t="str">
        <f t="shared" si="62"/>
        <v/>
      </c>
      <c r="Q504" s="60" t="str">
        <f t="shared" si="63"/>
        <v/>
      </c>
      <c r="R504" s="61" t="str">
        <f t="shared" si="64"/>
        <v/>
      </c>
      <c r="S504" s="60" t="str">
        <f t="shared" si="65"/>
        <v/>
      </c>
    </row>
    <row r="505" spans="10:19">
      <c r="J505" s="35">
        <v>496</v>
      </c>
      <c r="K505" s="46"/>
      <c r="L505" s="43">
        <f t="shared" si="58"/>
        <v>11.717836650260997</v>
      </c>
      <c r="M505" s="44">
        <f t="shared" si="60"/>
        <v>8.2990697339752634E-3</v>
      </c>
      <c r="N505" s="47">
        <f t="shared" si="59"/>
        <v>0.38773992168652249</v>
      </c>
      <c r="O505" s="48">
        <f t="shared" si="61"/>
        <v>0</v>
      </c>
      <c r="P505" s="59" t="str">
        <f t="shared" si="62"/>
        <v/>
      </c>
      <c r="Q505" s="60" t="str">
        <f t="shared" si="63"/>
        <v/>
      </c>
      <c r="R505" s="61" t="str">
        <f t="shared" si="64"/>
        <v/>
      </c>
      <c r="S505" s="60" t="str">
        <f t="shared" si="65"/>
        <v/>
      </c>
    </row>
    <row r="506" spans="10:19">
      <c r="J506" s="35">
        <v>497</v>
      </c>
      <c r="K506" s="46"/>
      <c r="L506" s="43">
        <f t="shared" si="58"/>
        <v>11.726124086903653</v>
      </c>
      <c r="M506" s="44">
        <f t="shared" si="60"/>
        <v>8.275819857840247E-3</v>
      </c>
      <c r="N506" s="47">
        <f t="shared" si="59"/>
        <v>0.38668921467598416</v>
      </c>
      <c r="O506" s="48">
        <f t="shared" si="61"/>
        <v>0</v>
      </c>
      <c r="P506" s="59" t="str">
        <f t="shared" si="62"/>
        <v/>
      </c>
      <c r="Q506" s="60" t="str">
        <f t="shared" si="63"/>
        <v/>
      </c>
      <c r="R506" s="61" t="str">
        <f t="shared" si="64"/>
        <v/>
      </c>
      <c r="S506" s="60" t="str">
        <f t="shared" si="65"/>
        <v/>
      </c>
    </row>
    <row r="507" spans="10:19">
      <c r="J507" s="35">
        <v>498</v>
      </c>
      <c r="K507" s="46"/>
      <c r="L507" s="43">
        <f t="shared" si="58"/>
        <v>11.734388322498383</v>
      </c>
      <c r="M507" s="44">
        <f t="shared" si="60"/>
        <v>8.2526675469522057E-3</v>
      </c>
      <c r="N507" s="47">
        <f t="shared" si="59"/>
        <v>0.38564277435592942</v>
      </c>
      <c r="O507" s="48">
        <f t="shared" si="61"/>
        <v>0</v>
      </c>
      <c r="P507" s="59" t="str">
        <f t="shared" si="62"/>
        <v/>
      </c>
      <c r="Q507" s="60" t="str">
        <f t="shared" si="63"/>
        <v/>
      </c>
      <c r="R507" s="61" t="str">
        <f t="shared" si="64"/>
        <v/>
      </c>
      <c r="S507" s="60" t="str">
        <f t="shared" si="65"/>
        <v/>
      </c>
    </row>
    <row r="508" spans="10:19">
      <c r="J508" s="35">
        <v>499</v>
      </c>
      <c r="K508" s="46"/>
      <c r="L508" s="43">
        <f t="shared" si="58"/>
        <v>11.742629454337552</v>
      </c>
      <c r="M508" s="44">
        <f t="shared" si="60"/>
        <v>8.2296122561796702E-3</v>
      </c>
      <c r="N508" s="47">
        <f t="shared" si="59"/>
        <v>0.3846005776473902</v>
      </c>
      <c r="O508" s="48">
        <f t="shared" si="61"/>
        <v>0</v>
      </c>
      <c r="P508" s="59" t="str">
        <f t="shared" si="62"/>
        <v/>
      </c>
      <c r="Q508" s="60" t="str">
        <f t="shared" si="63"/>
        <v/>
      </c>
      <c r="R508" s="61" t="str">
        <f t="shared" si="64"/>
        <v/>
      </c>
      <c r="S508" s="60" t="str">
        <f t="shared" si="65"/>
        <v/>
      </c>
    </row>
    <row r="509" spans="10:19">
      <c r="J509" s="35">
        <v>500</v>
      </c>
      <c r="K509" s="45">
        <f>B25</f>
        <v>12</v>
      </c>
      <c r="L509" s="43">
        <f t="shared" si="58"/>
        <v>11.750847579170296</v>
      </c>
      <c r="M509" s="44">
        <f t="shared" si="60"/>
        <v>8.2066534441931627E-3</v>
      </c>
      <c r="N509" s="47">
        <f t="shared" si="59"/>
        <v>0.38356260162728084</v>
      </c>
      <c r="O509" s="48">
        <f t="shared" si="61"/>
        <v>0</v>
      </c>
      <c r="P509" s="59" t="str">
        <f t="shared" si="62"/>
        <v/>
      </c>
      <c r="Q509" s="60" t="str">
        <f t="shared" si="63"/>
        <v/>
      </c>
      <c r="R509" s="61" t="str">
        <f t="shared" si="64"/>
        <v/>
      </c>
      <c r="S509" s="60" t="str">
        <f t="shared" si="65"/>
        <v/>
      </c>
    </row>
    <row r="510" spans="10:19">
      <c r="J510" s="35">
        <v>501</v>
      </c>
      <c r="K510" s="46"/>
      <c r="L510" s="43">
        <f t="shared" si="58"/>
        <v>11.759042793206307</v>
      </c>
      <c r="M510" s="44">
        <f t="shared" si="60"/>
        <v>8.1837905734334117E-3</v>
      </c>
      <c r="N510" s="47">
        <f t="shared" si="59"/>
        <v>0.38252882352716178</v>
      </c>
      <c r="O510" s="48">
        <f t="shared" si="61"/>
        <v>0</v>
      </c>
      <c r="P510" s="59" t="str">
        <f t="shared" si="62"/>
        <v/>
      </c>
      <c r="Q510" s="60" t="str">
        <f t="shared" si="63"/>
        <v/>
      </c>
      <c r="R510" s="61" t="str">
        <f t="shared" si="64"/>
        <v/>
      </c>
      <c r="S510" s="60" t="str">
        <f t="shared" si="65"/>
        <v/>
      </c>
    </row>
    <row r="511" spans="10:19">
      <c r="J511" s="35">
        <v>502</v>
      </c>
      <c r="K511" s="46"/>
      <c r="L511" s="43">
        <f t="shared" si="58"/>
        <v>11.767215192119592</v>
      </c>
      <c r="M511" s="44">
        <f t="shared" si="60"/>
        <v>8.1610231100799051E-3</v>
      </c>
      <c r="N511" s="47">
        <f t="shared" si="59"/>
        <v>0.38149922073196052</v>
      </c>
      <c r="O511" s="48">
        <f t="shared" si="61"/>
        <v>0</v>
      </c>
      <c r="P511" s="59" t="str">
        <f t="shared" si="62"/>
        <v/>
      </c>
      <c r="Q511" s="60" t="str">
        <f t="shared" si="63"/>
        <v/>
      </c>
      <c r="R511" s="61" t="str">
        <f t="shared" si="64"/>
        <v/>
      </c>
      <c r="S511" s="60" t="str">
        <f t="shared" si="65"/>
        <v/>
      </c>
    </row>
    <row r="512" spans="10:19">
      <c r="J512" s="35">
        <v>503</v>
      </c>
      <c r="K512" s="46"/>
      <c r="L512" s="43">
        <f t="shared" si="58"/>
        <v>11.77536487105219</v>
      </c>
      <c r="M512" s="44">
        <f t="shared" si="60"/>
        <v>8.1383505240197086E-3</v>
      </c>
      <c r="N512" s="47">
        <f t="shared" si="59"/>
        <v>0.38047377077876021</v>
      </c>
      <c r="O512" s="48">
        <f t="shared" si="61"/>
        <v>0</v>
      </c>
      <c r="P512" s="59" t="str">
        <f t="shared" si="62"/>
        <v/>
      </c>
      <c r="Q512" s="60" t="str">
        <f t="shared" si="63"/>
        <v/>
      </c>
      <c r="R512" s="61" t="str">
        <f t="shared" si="64"/>
        <v/>
      </c>
      <c r="S512" s="60" t="str">
        <f t="shared" si="65"/>
        <v/>
      </c>
    </row>
    <row r="513" spans="10:19">
      <c r="J513" s="35">
        <v>504</v>
      </c>
      <c r="K513" s="46"/>
      <c r="L513" s="43">
        <f t="shared" si="58"/>
        <v>11.783491924617874</v>
      </c>
      <c r="M513" s="44">
        <f t="shared" si="60"/>
        <v>8.1157722888166323E-3</v>
      </c>
      <c r="N513" s="47">
        <f t="shared" si="59"/>
        <v>0.37945245135554906</v>
      </c>
      <c r="O513" s="48">
        <f t="shared" si="61"/>
        <v>0</v>
      </c>
      <c r="P513" s="59" t="str">
        <f t="shared" si="62"/>
        <v/>
      </c>
      <c r="Q513" s="60" t="str">
        <f t="shared" si="63"/>
        <v/>
      </c>
      <c r="R513" s="61" t="str">
        <f t="shared" si="64"/>
        <v/>
      </c>
      <c r="S513" s="60" t="str">
        <f t="shared" si="65"/>
        <v/>
      </c>
    </row>
    <row r="514" spans="10:19">
      <c r="J514" s="35">
        <v>505</v>
      </c>
      <c r="K514" s="46"/>
      <c r="L514" s="43">
        <f t="shared" si="58"/>
        <v>11.791596446905805</v>
      </c>
      <c r="M514" s="44">
        <f t="shared" si="60"/>
        <v>8.0932878816806463E-3</v>
      </c>
      <c r="N514" s="47">
        <f t="shared" si="59"/>
        <v>0.37843524030001952</v>
      </c>
      <c r="O514" s="48">
        <f t="shared" si="61"/>
        <v>0</v>
      </c>
      <c r="P514" s="59" t="str">
        <f t="shared" si="62"/>
        <v/>
      </c>
      <c r="Q514" s="60" t="str">
        <f t="shared" si="63"/>
        <v/>
      </c>
      <c r="R514" s="61" t="str">
        <f t="shared" si="64"/>
        <v/>
      </c>
      <c r="S514" s="60" t="str">
        <f t="shared" si="65"/>
        <v/>
      </c>
    </row>
    <row r="515" spans="10:19">
      <c r="J515" s="35">
        <v>506</v>
      </c>
      <c r="K515" s="46"/>
      <c r="L515" s="43">
        <f t="shared" si="58"/>
        <v>11.799678531484163</v>
      </c>
      <c r="M515" s="44">
        <f t="shared" si="60"/>
        <v>8.0708967834376335E-3</v>
      </c>
      <c r="N515" s="47">
        <f t="shared" si="59"/>
        <v>0.37742211559834793</v>
      </c>
      <c r="O515" s="48">
        <f t="shared" si="61"/>
        <v>0</v>
      </c>
      <c r="P515" s="59" t="str">
        <f t="shared" si="62"/>
        <v/>
      </c>
      <c r="Q515" s="60" t="str">
        <f t="shared" si="63"/>
        <v/>
      </c>
      <c r="R515" s="61" t="str">
        <f t="shared" si="64"/>
        <v/>
      </c>
      <c r="S515" s="60" t="str">
        <f t="shared" si="65"/>
        <v/>
      </c>
    </row>
    <row r="516" spans="10:19">
      <c r="J516" s="35">
        <v>507</v>
      </c>
      <c r="K516" s="46"/>
      <c r="L516" s="43">
        <f t="shared" si="58"/>
        <v>11.807738271403744</v>
      </c>
      <c r="M516" s="44">
        <f t="shared" si="60"/>
        <v>8.0485984784994143E-3</v>
      </c>
      <c r="N516" s="47">
        <f t="shared" si="59"/>
        <v>0.37641305538403635</v>
      </c>
      <c r="O516" s="48">
        <f t="shared" si="61"/>
        <v>0</v>
      </c>
      <c r="P516" s="59" t="str">
        <f t="shared" si="62"/>
        <v/>
      </c>
      <c r="Q516" s="60" t="str">
        <f t="shared" si="63"/>
        <v/>
      </c>
      <c r="R516" s="61" t="str">
        <f t="shared" si="64"/>
        <v/>
      </c>
      <c r="S516" s="60" t="str">
        <f t="shared" si="65"/>
        <v/>
      </c>
    </row>
    <row r="517" spans="10:19">
      <c r="J517" s="35">
        <v>508</v>
      </c>
      <c r="K517" s="46"/>
      <c r="L517" s="43">
        <f t="shared" si="58"/>
        <v>11.815775759201545</v>
      </c>
      <c r="M517" s="44">
        <f t="shared" si="60"/>
        <v>8.0263924548340682E-3</v>
      </c>
      <c r="N517" s="47">
        <f t="shared" si="59"/>
        <v>0.3754080379366922</v>
      </c>
      <c r="O517" s="48">
        <f t="shared" si="61"/>
        <v>0</v>
      </c>
      <c r="P517" s="59" t="str">
        <f t="shared" si="62"/>
        <v/>
      </c>
      <c r="Q517" s="60" t="str">
        <f t="shared" si="63"/>
        <v/>
      </c>
      <c r="R517" s="61" t="str">
        <f t="shared" si="64"/>
        <v/>
      </c>
      <c r="S517" s="60" t="str">
        <f t="shared" si="65"/>
        <v/>
      </c>
    </row>
    <row r="518" spans="10:19">
      <c r="J518" s="35">
        <v>509</v>
      </c>
      <c r="K518" s="46"/>
      <c r="L518" s="43">
        <f t="shared" si="58"/>
        <v>11.823791086904293</v>
      </c>
      <c r="M518" s="44">
        <f t="shared" si="60"/>
        <v>8.0042782039365448E-3</v>
      </c>
      <c r="N518" s="47">
        <f t="shared" si="59"/>
        <v>0.3744070416808718</v>
      </c>
      <c r="O518" s="48">
        <f t="shared" si="61"/>
        <v>0</v>
      </c>
      <c r="P518" s="59" t="str">
        <f t="shared" si="62"/>
        <v/>
      </c>
      <c r="Q518" s="60" t="str">
        <f t="shared" si="63"/>
        <v/>
      </c>
      <c r="R518" s="61" t="str">
        <f t="shared" si="64"/>
        <v/>
      </c>
      <c r="S518" s="60" t="str">
        <f t="shared" si="65"/>
        <v/>
      </c>
    </row>
    <row r="519" spans="10:19">
      <c r="J519" s="35">
        <v>510</v>
      </c>
      <c r="K519" s="46"/>
      <c r="L519" s="43">
        <f t="shared" si="58"/>
        <v>11.831784346031965</v>
      </c>
      <c r="M519" s="44">
        <f t="shared" si="60"/>
        <v>7.9822552207995355E-3</v>
      </c>
      <c r="N519" s="47">
        <f t="shared" si="59"/>
        <v>0.37341004518492937</v>
      </c>
      <c r="O519" s="48">
        <f t="shared" si="61"/>
        <v>0</v>
      </c>
      <c r="P519" s="59" t="str">
        <f t="shared" si="62"/>
        <v/>
      </c>
      <c r="Q519" s="60" t="str">
        <f t="shared" si="63"/>
        <v/>
      </c>
      <c r="R519" s="61" t="str">
        <f t="shared" si="64"/>
        <v/>
      </c>
      <c r="S519" s="60" t="str">
        <f t="shared" si="65"/>
        <v/>
      </c>
    </row>
    <row r="520" spans="10:19">
      <c r="J520" s="35">
        <v>511</v>
      </c>
      <c r="K520" s="46"/>
      <c r="L520" s="43">
        <f t="shared" si="58"/>
        <v>11.839755627601264</v>
      </c>
      <c r="M520" s="44">
        <f t="shared" si="60"/>
        <v>7.9603230038846583E-3</v>
      </c>
      <c r="N520" s="47">
        <f t="shared" si="59"/>
        <v>0.37241702715985348</v>
      </c>
      <c r="O520" s="48">
        <f t="shared" si="61"/>
        <v>0</v>
      </c>
      <c r="P520" s="59" t="str">
        <f t="shared" si="62"/>
        <v/>
      </c>
      <c r="Q520" s="60" t="str">
        <f t="shared" si="63"/>
        <v/>
      </c>
      <c r="R520" s="61" t="str">
        <f t="shared" si="64"/>
        <v/>
      </c>
      <c r="S520" s="60" t="str">
        <f t="shared" si="65"/>
        <v/>
      </c>
    </row>
    <row r="521" spans="10:19">
      <c r="J521" s="35">
        <v>512</v>
      </c>
      <c r="K521" s="46"/>
      <c r="L521" s="43">
        <f t="shared" ref="L521:L584" si="66">(($F$40*J521*$F$39)/($F$40*J521+$F$39))-$F$41</f>
        <v>11.847705022129073</v>
      </c>
      <c r="M521" s="44">
        <f t="shared" si="60"/>
        <v>7.9384810550938989E-3</v>
      </c>
      <c r="N521" s="47">
        <f t="shared" ref="N521:N584" si="67">(L571-L521)</f>
        <v>0.37142796645814613</v>
      </c>
      <c r="O521" s="48">
        <f t="shared" si="61"/>
        <v>0</v>
      </c>
      <c r="P521" s="59" t="str">
        <f t="shared" si="62"/>
        <v/>
      </c>
      <c r="Q521" s="60" t="str">
        <f t="shared" si="63"/>
        <v/>
      </c>
      <c r="R521" s="61" t="str">
        <f t="shared" si="64"/>
        <v/>
      </c>
      <c r="S521" s="60" t="str">
        <f t="shared" si="65"/>
        <v/>
      </c>
    </row>
    <row r="522" spans="10:19">
      <c r="J522" s="35">
        <v>513</v>
      </c>
      <c r="K522" s="46"/>
      <c r="L522" s="43">
        <f t="shared" si="66"/>
        <v>11.855632619635893</v>
      </c>
      <c r="M522" s="44">
        <f t="shared" ref="M522:M585" si="68">($F$40*($F$39^2))/(($F$40*J522+$F$39)^2)</f>
        <v>7.9167288797413211E-3</v>
      </c>
      <c r="N522" s="47">
        <f t="shared" si="67"/>
        <v>0.37044284207267886</v>
      </c>
      <c r="O522" s="48">
        <f t="shared" ref="O522:O585" si="69">IF(N522&lt;=$B$48,1+O521,0)</f>
        <v>0</v>
      </c>
      <c r="P522" s="59" t="str">
        <f t="shared" ref="P522:P585" si="70">IF(J522&lt;=$F$43,J522,"")</f>
        <v/>
      </c>
      <c r="Q522" s="60" t="str">
        <f t="shared" ref="Q522:Q585" si="71">IF(J522&lt;=$F$43,L522,"")</f>
        <v/>
      </c>
      <c r="R522" s="61" t="str">
        <f t="shared" ref="R522:R585" si="72">IF(AND(J522&gt;=$F$43,J522&lt;=200),J522,"")</f>
        <v/>
      </c>
      <c r="S522" s="60" t="str">
        <f t="shared" ref="S522:S585" si="73">IF(AND(J522&gt;=$F$43,J522&lt;=200),L522,"")</f>
        <v/>
      </c>
    </row>
    <row r="523" spans="10:19">
      <c r="J523" s="35">
        <v>514</v>
      </c>
      <c r="K523" s="46"/>
      <c r="L523" s="43">
        <f t="shared" si="66"/>
        <v>11.863538509649228</v>
      </c>
      <c r="M523" s="44">
        <f t="shared" si="68"/>
        <v>7.8950659865250697E-3</v>
      </c>
      <c r="N523" s="47">
        <f t="shared" si="67"/>
        <v>0.36946163313558777</v>
      </c>
      <c r="O523" s="48">
        <f t="shared" si="69"/>
        <v>0</v>
      </c>
      <c r="P523" s="59" t="str">
        <f t="shared" si="70"/>
        <v/>
      </c>
      <c r="Q523" s="60" t="str">
        <f t="shared" si="71"/>
        <v/>
      </c>
      <c r="R523" s="61" t="str">
        <f t="shared" si="72"/>
        <v/>
      </c>
      <c r="S523" s="60" t="str">
        <f t="shared" si="73"/>
        <v/>
      </c>
    </row>
    <row r="524" spans="10:19">
      <c r="J524" s="35">
        <v>515</v>
      </c>
      <c r="K524" s="46"/>
      <c r="L524" s="43">
        <f t="shared" si="66"/>
        <v>11.87142278120697</v>
      </c>
      <c r="M524" s="44">
        <f t="shared" si="68"/>
        <v>7.8734918874996257E-3</v>
      </c>
      <c r="N524" s="47">
        <f t="shared" si="67"/>
        <v>0.36848431891715094</v>
      </c>
      <c r="O524" s="48">
        <f t="shared" si="69"/>
        <v>0</v>
      </c>
      <c r="P524" s="59" t="str">
        <f t="shared" si="70"/>
        <v/>
      </c>
      <c r="Q524" s="60" t="str">
        <f t="shared" si="71"/>
        <v/>
      </c>
      <c r="R524" s="61" t="str">
        <f t="shared" si="72"/>
        <v/>
      </c>
      <c r="S524" s="60" t="str">
        <f t="shared" si="73"/>
        <v/>
      </c>
    </row>
    <row r="525" spans="10:19">
      <c r="J525" s="35">
        <v>516</v>
      </c>
      <c r="K525" s="46"/>
      <c r="L525" s="43">
        <f t="shared" si="66"/>
        <v>11.879285522860716</v>
      </c>
      <c r="M525" s="44">
        <f t="shared" si="68"/>
        <v>7.8520060980483228E-3</v>
      </c>
      <c r="N525" s="47">
        <f t="shared" si="67"/>
        <v>0.36751087882471722</v>
      </c>
      <c r="O525" s="48">
        <f t="shared" si="69"/>
        <v>0</v>
      </c>
      <c r="P525" s="59" t="str">
        <f t="shared" si="70"/>
        <v/>
      </c>
      <c r="Q525" s="60" t="str">
        <f t="shared" si="71"/>
        <v/>
      </c>
      <c r="R525" s="61" t="str">
        <f t="shared" si="72"/>
        <v/>
      </c>
      <c r="S525" s="60" t="str">
        <f t="shared" si="73"/>
        <v/>
      </c>
    </row>
    <row r="526" spans="10:19">
      <c r="J526" s="35">
        <v>517</v>
      </c>
      <c r="K526" s="46"/>
      <c r="L526" s="43">
        <f t="shared" si="66"/>
        <v>11.887126822679116</v>
      </c>
      <c r="M526" s="44">
        <f t="shared" si="68"/>
        <v>7.8306081368561351E-3</v>
      </c>
      <c r="N526" s="47">
        <f t="shared" si="67"/>
        <v>0.36654129240158717</v>
      </c>
      <c r="O526" s="48">
        <f t="shared" si="69"/>
        <v>0</v>
      </c>
      <c r="P526" s="59" t="str">
        <f t="shared" si="70"/>
        <v/>
      </c>
      <c r="Q526" s="60" t="str">
        <f t="shared" si="71"/>
        <v/>
      </c>
      <c r="R526" s="61" t="str">
        <f t="shared" si="72"/>
        <v/>
      </c>
      <c r="S526" s="60" t="str">
        <f t="shared" si="73"/>
        <v/>
      </c>
    </row>
    <row r="527" spans="10:19">
      <c r="J527" s="35">
        <v>518</v>
      </c>
      <c r="K527" s="46"/>
      <c r="L527" s="43">
        <f t="shared" si="66"/>
        <v>11.894946768251133</v>
      </c>
      <c r="M527" s="44">
        <f t="shared" si="68"/>
        <v>7.8092975258827252E-3</v>
      </c>
      <c r="N527" s="47">
        <f t="shared" si="67"/>
        <v>0.36557553932596853</v>
      </c>
      <c r="O527" s="48">
        <f t="shared" si="69"/>
        <v>0</v>
      </c>
      <c r="P527" s="59" t="str">
        <f t="shared" si="70"/>
        <v/>
      </c>
      <c r="Q527" s="60" t="str">
        <f t="shared" si="71"/>
        <v/>
      </c>
      <c r="R527" s="61" t="str">
        <f t="shared" si="72"/>
        <v/>
      </c>
      <c r="S527" s="60" t="str">
        <f t="shared" si="73"/>
        <v/>
      </c>
    </row>
    <row r="528" spans="10:19">
      <c r="J528" s="35">
        <v>519</v>
      </c>
      <c r="K528" s="46"/>
      <c r="L528" s="43">
        <f t="shared" si="66"/>
        <v>11.902745446689321</v>
      </c>
      <c r="M528" s="44">
        <f t="shared" si="68"/>
        <v>7.7880737903357365E-3</v>
      </c>
      <c r="N528" s="47">
        <f t="shared" si="67"/>
        <v>0.36461359940989624</v>
      </c>
      <c r="O528" s="48">
        <f t="shared" si="69"/>
        <v>0</v>
      </c>
      <c r="P528" s="59" t="str">
        <f t="shared" si="70"/>
        <v/>
      </c>
      <c r="Q528" s="60" t="str">
        <f t="shared" si="71"/>
        <v/>
      </c>
      <c r="R528" s="61" t="str">
        <f t="shared" si="72"/>
        <v/>
      </c>
      <c r="S528" s="60" t="str">
        <f t="shared" si="73"/>
        <v/>
      </c>
    </row>
    <row r="529" spans="10:19">
      <c r="J529" s="35">
        <v>520</v>
      </c>
      <c r="K529" s="46"/>
      <c r="L529" s="43">
        <f t="shared" si="66"/>
        <v>11.910522944633055</v>
      </c>
      <c r="M529" s="44">
        <f t="shared" si="68"/>
        <v>7.7669364586443659E-3</v>
      </c>
      <c r="N529" s="47">
        <f t="shared" si="67"/>
        <v>0.36365545259816479</v>
      </c>
      <c r="O529" s="48">
        <f t="shared" si="69"/>
        <v>0</v>
      </c>
      <c r="P529" s="59" t="str">
        <f t="shared" si="70"/>
        <v/>
      </c>
      <c r="Q529" s="60" t="str">
        <f t="shared" si="71"/>
        <v/>
      </c>
      <c r="R529" s="61" t="str">
        <f t="shared" si="72"/>
        <v/>
      </c>
      <c r="S529" s="60" t="str">
        <f t="shared" si="73"/>
        <v/>
      </c>
    </row>
    <row r="530" spans="10:19">
      <c r="J530" s="35">
        <v>521</v>
      </c>
      <c r="K530" s="46"/>
      <c r="L530" s="43">
        <f t="shared" si="66"/>
        <v>11.918279348251733</v>
      </c>
      <c r="M530" s="44">
        <f t="shared" si="68"/>
        <v>7.7458850624331438E-3</v>
      </c>
      <c r="N530" s="47">
        <f t="shared" si="67"/>
        <v>0.3627010789673033</v>
      </c>
      <c r="O530" s="48">
        <f t="shared" si="69"/>
        <v>0</v>
      </c>
      <c r="P530" s="59" t="str">
        <f t="shared" si="70"/>
        <v/>
      </c>
      <c r="Q530" s="60" t="str">
        <f t="shared" si="71"/>
        <v/>
      </c>
      <c r="R530" s="61" t="str">
        <f t="shared" si="72"/>
        <v/>
      </c>
      <c r="S530" s="60" t="str">
        <f t="shared" si="73"/>
        <v/>
      </c>
    </row>
    <row r="531" spans="10:19">
      <c r="J531" s="35">
        <v>522</v>
      </c>
      <c r="K531" s="46"/>
      <c r="L531" s="43">
        <f t="shared" si="66"/>
        <v>11.926014743247977</v>
      </c>
      <c r="M531" s="44">
        <f t="shared" si="68"/>
        <v>7.724919136496004E-3</v>
      </c>
      <c r="N531" s="47">
        <f t="shared" si="67"/>
        <v>0.36175045872451683</v>
      </c>
      <c r="O531" s="48">
        <f t="shared" si="69"/>
        <v>0</v>
      </c>
      <c r="P531" s="59" t="str">
        <f t="shared" si="70"/>
        <v/>
      </c>
      <c r="Q531" s="60" t="str">
        <f t="shared" si="71"/>
        <v/>
      </c>
      <c r="R531" s="61" t="str">
        <f t="shared" si="72"/>
        <v/>
      </c>
      <c r="S531" s="60" t="str">
        <f t="shared" si="73"/>
        <v/>
      </c>
    </row>
    <row r="532" spans="10:19">
      <c r="J532" s="35">
        <v>523</v>
      </c>
      <c r="K532" s="46"/>
      <c r="L532" s="43">
        <f t="shared" si="66"/>
        <v>11.933729214860763</v>
      </c>
      <c r="M532" s="44">
        <f t="shared" si="68"/>
        <v>7.7040382187705788E-3</v>
      </c>
      <c r="N532" s="47">
        <f t="shared" si="67"/>
        <v>0.36080357220667736</v>
      </c>
      <c r="O532" s="48">
        <f t="shared" si="69"/>
        <v>0</v>
      </c>
      <c r="P532" s="59" t="str">
        <f t="shared" si="70"/>
        <v/>
      </c>
      <c r="Q532" s="60" t="str">
        <f t="shared" si="71"/>
        <v/>
      </c>
      <c r="R532" s="61" t="str">
        <f t="shared" si="72"/>
        <v/>
      </c>
      <c r="S532" s="60" t="str">
        <f t="shared" si="73"/>
        <v/>
      </c>
    </row>
    <row r="533" spans="10:19">
      <c r="J533" s="35">
        <v>524</v>
      </c>
      <c r="K533" s="46"/>
      <c r="L533" s="43">
        <f t="shared" si="66"/>
        <v>11.941422847868575</v>
      </c>
      <c r="M533" s="44">
        <f t="shared" si="68"/>
        <v>7.6832418503127381E-3</v>
      </c>
      <c r="N533" s="47">
        <f t="shared" si="67"/>
        <v>0.35986039987929352</v>
      </c>
      <c r="O533" s="48">
        <f t="shared" si="69"/>
        <v>0</v>
      </c>
      <c r="P533" s="59" t="str">
        <f t="shared" si="70"/>
        <v/>
      </c>
      <c r="Q533" s="60" t="str">
        <f t="shared" si="71"/>
        <v/>
      </c>
      <c r="R533" s="61" t="str">
        <f t="shared" si="72"/>
        <v/>
      </c>
      <c r="S533" s="60" t="str">
        <f t="shared" si="73"/>
        <v/>
      </c>
    </row>
    <row r="534" spans="10:19">
      <c r="J534" s="35">
        <v>525</v>
      </c>
      <c r="K534" s="46"/>
      <c r="L534" s="43">
        <f t="shared" si="66"/>
        <v>11.949095726592493</v>
      </c>
      <c r="M534" s="44">
        <f t="shared" si="68"/>
        <v>7.6625295752713726E-3</v>
      </c>
      <c r="N534" s="47">
        <f t="shared" si="67"/>
        <v>0.35892092233551232</v>
      </c>
      <c r="O534" s="48">
        <f t="shared" si="69"/>
        <v>0</v>
      </c>
      <c r="P534" s="59" t="str">
        <f t="shared" si="70"/>
        <v/>
      </c>
      <c r="Q534" s="60" t="str">
        <f t="shared" si="71"/>
        <v/>
      </c>
      <c r="R534" s="61" t="str">
        <f t="shared" si="72"/>
        <v/>
      </c>
      <c r="S534" s="60" t="str">
        <f t="shared" si="73"/>
        <v/>
      </c>
    </row>
    <row r="535" spans="10:19">
      <c r="J535" s="35">
        <v>526</v>
      </c>
      <c r="K535" s="46"/>
      <c r="L535" s="43">
        <f t="shared" si="66"/>
        <v>11.956747934899292</v>
      </c>
      <c r="M535" s="44">
        <f t="shared" si="68"/>
        <v>7.641900940863422E-3</v>
      </c>
      <c r="N535" s="47">
        <f t="shared" si="67"/>
        <v>0.35798512029509943</v>
      </c>
      <c r="O535" s="48">
        <f t="shared" si="69"/>
        <v>0</v>
      </c>
      <c r="P535" s="59" t="str">
        <f t="shared" si="70"/>
        <v/>
      </c>
      <c r="Q535" s="60" t="str">
        <f t="shared" si="71"/>
        <v/>
      </c>
      <c r="R535" s="61" t="str">
        <f t="shared" si="72"/>
        <v/>
      </c>
      <c r="S535" s="60" t="str">
        <f t="shared" si="73"/>
        <v/>
      </c>
    </row>
    <row r="536" spans="10:19">
      <c r="J536" s="35">
        <v>527</v>
      </c>
      <c r="K536" s="46"/>
      <c r="L536" s="43">
        <f t="shared" si="66"/>
        <v>11.964379556204484</v>
      </c>
      <c r="M536" s="44">
        <f t="shared" si="68"/>
        <v>7.6213554973491148E-3</v>
      </c>
      <c r="N536" s="47">
        <f t="shared" si="67"/>
        <v>0.35705297460346763</v>
      </c>
      <c r="O536" s="48">
        <f t="shared" si="69"/>
        <v>0</v>
      </c>
      <c r="P536" s="59" t="str">
        <f t="shared" si="70"/>
        <v/>
      </c>
      <c r="Q536" s="60" t="str">
        <f t="shared" si="71"/>
        <v/>
      </c>
      <c r="R536" s="61" t="str">
        <f t="shared" si="72"/>
        <v/>
      </c>
      <c r="S536" s="60" t="str">
        <f t="shared" si="73"/>
        <v/>
      </c>
    </row>
    <row r="537" spans="10:19">
      <c r="J537" s="35">
        <v>528</v>
      </c>
      <c r="K537" s="46"/>
      <c r="L537" s="43">
        <f t="shared" si="66"/>
        <v>11.97199067347535</v>
      </c>
      <c r="M537" s="44">
        <f t="shared" si="68"/>
        <v>7.6008927980074576E-3</v>
      </c>
      <c r="N537" s="47">
        <f t="shared" si="67"/>
        <v>0.35612446623069438</v>
      </c>
      <c r="O537" s="48">
        <f t="shared" si="69"/>
        <v>0</v>
      </c>
      <c r="P537" s="59" t="str">
        <f t="shared" si="70"/>
        <v/>
      </c>
      <c r="Q537" s="60" t="str">
        <f t="shared" si="71"/>
        <v/>
      </c>
      <c r="R537" s="61" t="str">
        <f t="shared" si="72"/>
        <v/>
      </c>
      <c r="S537" s="60" t="str">
        <f t="shared" si="73"/>
        <v/>
      </c>
    </row>
    <row r="538" spans="10:19">
      <c r="J538" s="35">
        <v>529</v>
      </c>
      <c r="K538" s="46"/>
      <c r="L538" s="43">
        <f t="shared" si="66"/>
        <v>11.97958136923395</v>
      </c>
      <c r="M538" s="44">
        <f t="shared" si="68"/>
        <v>7.580512399111965E-3</v>
      </c>
      <c r="N538" s="47">
        <f t="shared" si="67"/>
        <v>0.355199576270536</v>
      </c>
      <c r="O538" s="48">
        <f t="shared" si="69"/>
        <v>0</v>
      </c>
      <c r="P538" s="59" t="str">
        <f t="shared" si="70"/>
        <v/>
      </c>
      <c r="Q538" s="60" t="str">
        <f t="shared" si="71"/>
        <v/>
      </c>
      <c r="R538" s="61" t="str">
        <f t="shared" si="72"/>
        <v/>
      </c>
      <c r="S538" s="60" t="str">
        <f t="shared" si="73"/>
        <v/>
      </c>
    </row>
    <row r="539" spans="10:19">
      <c r="J539" s="35">
        <v>530</v>
      </c>
      <c r="K539" s="46"/>
      <c r="L539" s="43">
        <f t="shared" si="66"/>
        <v>11.987151725560103</v>
      </c>
      <c r="M539" s="44">
        <f t="shared" si="68"/>
        <v>7.5602138599065892E-3</v>
      </c>
      <c r="N539" s="47">
        <f t="shared" si="67"/>
        <v>0.35427828593948085</v>
      </c>
      <c r="O539" s="48">
        <f t="shared" si="69"/>
        <v>0</v>
      </c>
      <c r="P539" s="59" t="str">
        <f t="shared" si="70"/>
        <v/>
      </c>
      <c r="Q539" s="60" t="str">
        <f t="shared" si="71"/>
        <v/>
      </c>
      <c r="R539" s="61" t="str">
        <f t="shared" si="72"/>
        <v/>
      </c>
      <c r="S539" s="60" t="str">
        <f t="shared" si="73"/>
        <v/>
      </c>
    </row>
    <row r="540" spans="10:19">
      <c r="J540" s="35">
        <v>531</v>
      </c>
      <c r="K540" s="46"/>
      <c r="L540" s="43">
        <f t="shared" si="66"/>
        <v>11.994701824094355</v>
      </c>
      <c r="M540" s="44">
        <f t="shared" si="68"/>
        <v>7.5399967425819042E-3</v>
      </c>
      <c r="N540" s="47">
        <f t="shared" si="67"/>
        <v>0.35336057657577591</v>
      </c>
      <c r="O540" s="48">
        <f t="shared" si="69"/>
        <v>0</v>
      </c>
      <c r="P540" s="59" t="str">
        <f t="shared" si="70"/>
        <v/>
      </c>
      <c r="Q540" s="60" t="str">
        <f t="shared" si="71"/>
        <v/>
      </c>
      <c r="R540" s="61" t="str">
        <f t="shared" si="72"/>
        <v/>
      </c>
      <c r="S540" s="60" t="str">
        <f t="shared" si="73"/>
        <v/>
      </c>
    </row>
    <row r="541" spans="10:19">
      <c r="J541" s="35">
        <v>532</v>
      </c>
      <c r="K541" s="46"/>
      <c r="L541" s="43">
        <f t="shared" si="66"/>
        <v>12.002231746040898</v>
      </c>
      <c r="M541" s="44">
        <f t="shared" si="68"/>
        <v>7.519860612251481E-3</v>
      </c>
      <c r="N541" s="47">
        <f t="shared" si="67"/>
        <v>0.35244642963849948</v>
      </c>
      <c r="O541" s="48">
        <f t="shared" si="69"/>
        <v>0</v>
      </c>
      <c r="P541" s="59" t="str">
        <f t="shared" si="70"/>
        <v/>
      </c>
      <c r="Q541" s="60" t="str">
        <f t="shared" si="71"/>
        <v/>
      </c>
      <c r="R541" s="61" t="str">
        <f t="shared" si="72"/>
        <v/>
      </c>
      <c r="S541" s="60" t="str">
        <f t="shared" si="73"/>
        <v/>
      </c>
    </row>
    <row r="542" spans="10:19">
      <c r="J542" s="35">
        <v>533</v>
      </c>
      <c r="K542" s="46"/>
      <c r="L542" s="43">
        <f t="shared" si="66"/>
        <v>12.009741572170498</v>
      </c>
      <c r="M542" s="44">
        <f t="shared" si="68"/>
        <v>7.4998050369285167E-3</v>
      </c>
      <c r="N542" s="47">
        <f t="shared" si="67"/>
        <v>0.35153582670659667</v>
      </c>
      <c r="O542" s="48">
        <f t="shared" si="69"/>
        <v>0</v>
      </c>
      <c r="P542" s="59" t="str">
        <f t="shared" si="70"/>
        <v/>
      </c>
      <c r="Q542" s="60" t="str">
        <f t="shared" si="71"/>
        <v/>
      </c>
      <c r="R542" s="61" t="str">
        <f t="shared" si="72"/>
        <v/>
      </c>
      <c r="S542" s="60" t="str">
        <f t="shared" si="73"/>
        <v/>
      </c>
    </row>
    <row r="543" spans="10:19">
      <c r="J543" s="35">
        <v>534</v>
      </c>
      <c r="K543" s="46"/>
      <c r="L543" s="43">
        <f t="shared" si="66"/>
        <v>12.017231382823358</v>
      </c>
      <c r="M543" s="44">
        <f t="shared" si="68"/>
        <v>7.4798295875026554E-3</v>
      </c>
      <c r="N543" s="47">
        <f t="shared" si="67"/>
        <v>0.35062874947799116</v>
      </c>
      <c r="O543" s="48">
        <f t="shared" si="69"/>
        <v>0</v>
      </c>
      <c r="P543" s="59" t="str">
        <f t="shared" si="70"/>
        <v/>
      </c>
      <c r="Q543" s="60" t="str">
        <f t="shared" si="71"/>
        <v/>
      </c>
      <c r="R543" s="61" t="str">
        <f t="shared" si="72"/>
        <v/>
      </c>
      <c r="S543" s="60" t="str">
        <f t="shared" si="73"/>
        <v/>
      </c>
    </row>
    <row r="544" spans="10:19">
      <c r="J544" s="35">
        <v>535</v>
      </c>
      <c r="K544" s="46"/>
      <c r="L544" s="43">
        <f t="shared" si="66"/>
        <v>12.024701257912017</v>
      </c>
      <c r="M544" s="44">
        <f t="shared" si="68"/>
        <v>7.4599338377170426E-3</v>
      </c>
      <c r="N544" s="47">
        <f t="shared" si="67"/>
        <v>0.3497251797686225</v>
      </c>
      <c r="O544" s="48">
        <f t="shared" si="69"/>
        <v>0</v>
      </c>
      <c r="P544" s="59" t="str">
        <f t="shared" si="70"/>
        <v/>
      </c>
      <c r="Q544" s="60" t="str">
        <f t="shared" si="71"/>
        <v/>
      </c>
      <c r="R544" s="61" t="str">
        <f t="shared" si="72"/>
        <v/>
      </c>
      <c r="S544" s="60" t="str">
        <f t="shared" si="73"/>
        <v/>
      </c>
    </row>
    <row r="545" spans="10:19">
      <c r="J545" s="35">
        <v>536</v>
      </c>
      <c r="K545" s="46"/>
      <c r="L545" s="43">
        <f t="shared" si="66"/>
        <v>12.032151276924164</v>
      </c>
      <c r="M545" s="44">
        <f t="shared" si="68"/>
        <v>7.44011736414557E-3</v>
      </c>
      <c r="N545" s="47">
        <f t="shared" si="67"/>
        <v>0.34882509951156138</v>
      </c>
      <c r="O545" s="48">
        <f t="shared" si="69"/>
        <v>0</v>
      </c>
      <c r="P545" s="59" t="str">
        <f t="shared" si="70"/>
        <v/>
      </c>
      <c r="Q545" s="60" t="str">
        <f t="shared" si="71"/>
        <v/>
      </c>
      <c r="R545" s="61" t="str">
        <f t="shared" si="72"/>
        <v/>
      </c>
      <c r="S545" s="60" t="str">
        <f t="shared" si="73"/>
        <v/>
      </c>
    </row>
    <row r="546" spans="10:19">
      <c r="J546" s="35">
        <v>537</v>
      </c>
      <c r="K546" s="46"/>
      <c r="L546" s="43">
        <f t="shared" si="66"/>
        <v>12.039581518925473</v>
      </c>
      <c r="M546" s="44">
        <f t="shared" si="68"/>
        <v>7.4203797461703741E-3</v>
      </c>
      <c r="N546" s="47">
        <f t="shared" si="67"/>
        <v>0.34792849075608601</v>
      </c>
      <c r="O546" s="48">
        <f t="shared" si="69"/>
        <v>0</v>
      </c>
      <c r="P546" s="59" t="str">
        <f t="shared" si="70"/>
        <v/>
      </c>
      <c r="Q546" s="60" t="str">
        <f t="shared" si="71"/>
        <v/>
      </c>
      <c r="R546" s="61" t="str">
        <f t="shared" si="72"/>
        <v/>
      </c>
      <c r="S546" s="60" t="str">
        <f t="shared" si="73"/>
        <v/>
      </c>
    </row>
    <row r="547" spans="10:19">
      <c r="J547" s="35">
        <v>538</v>
      </c>
      <c r="K547" s="46"/>
      <c r="L547" s="43">
        <f t="shared" si="66"/>
        <v>12.046992062562397</v>
      </c>
      <c r="M547" s="44">
        <f t="shared" si="68"/>
        <v>7.4007205659594871E-3</v>
      </c>
      <c r="N547" s="47">
        <f t="shared" si="67"/>
        <v>0.34703533566679923</v>
      </c>
      <c r="O547" s="48">
        <f t="shared" si="69"/>
        <v>0</v>
      </c>
      <c r="P547" s="59" t="str">
        <f t="shared" si="70"/>
        <v/>
      </c>
      <c r="Q547" s="60" t="str">
        <f t="shared" si="71"/>
        <v/>
      </c>
      <c r="R547" s="61" t="str">
        <f t="shared" si="72"/>
        <v/>
      </c>
      <c r="S547" s="60" t="str">
        <f t="shared" si="73"/>
        <v/>
      </c>
    </row>
    <row r="548" spans="10:19">
      <c r="J548" s="35">
        <v>539</v>
      </c>
      <c r="K548" s="46"/>
      <c r="L548" s="43">
        <f t="shared" si="66"/>
        <v>12.05438298606493</v>
      </c>
      <c r="M548" s="44">
        <f t="shared" si="68"/>
        <v>7.3811394084447399E-3</v>
      </c>
      <c r="N548" s="47">
        <f t="shared" si="67"/>
        <v>0.34614561652274567</v>
      </c>
      <c r="O548" s="48">
        <f t="shared" si="69"/>
        <v>0</v>
      </c>
      <c r="P548" s="59" t="str">
        <f t="shared" si="70"/>
        <v/>
      </c>
      <c r="Q548" s="60" t="str">
        <f t="shared" si="71"/>
        <v/>
      </c>
      <c r="R548" s="61" t="str">
        <f t="shared" si="72"/>
        <v/>
      </c>
      <c r="S548" s="60" t="str">
        <f t="shared" si="73"/>
        <v/>
      </c>
    </row>
    <row r="549" spans="10:19">
      <c r="J549" s="35">
        <v>540</v>
      </c>
      <c r="K549" s="46"/>
      <c r="L549" s="43">
        <f t="shared" si="66"/>
        <v>12.06175436724938</v>
      </c>
      <c r="M549" s="44">
        <f t="shared" si="68"/>
        <v>7.3616358612998483E-3</v>
      </c>
      <c r="N549" s="47">
        <f t="shared" si="67"/>
        <v>0.3452593157164987</v>
      </c>
      <c r="O549" s="48">
        <f t="shared" si="69"/>
        <v>0</v>
      </c>
      <c r="P549" s="59" t="str">
        <f t="shared" si="70"/>
        <v/>
      </c>
      <c r="Q549" s="60" t="str">
        <f t="shared" si="71"/>
        <v/>
      </c>
      <c r="R549" s="61" t="str">
        <f t="shared" si="72"/>
        <v/>
      </c>
      <c r="S549" s="60" t="str">
        <f t="shared" si="73"/>
        <v/>
      </c>
    </row>
    <row r="550" spans="10:19">
      <c r="J550" s="35">
        <v>541</v>
      </c>
      <c r="K550" s="46"/>
      <c r="L550" s="43">
        <f t="shared" si="66"/>
        <v>12.069106283521085</v>
      </c>
      <c r="M550" s="44">
        <f t="shared" si="68"/>
        <v>7.3422095149187072E-3</v>
      </c>
      <c r="N550" s="47">
        <f t="shared" si="67"/>
        <v>0.34437641575334155</v>
      </c>
      <c r="O550" s="48">
        <f t="shared" si="69"/>
        <v>0</v>
      </c>
      <c r="P550" s="59" t="str">
        <f t="shared" si="70"/>
        <v/>
      </c>
      <c r="Q550" s="60" t="str">
        <f t="shared" si="71"/>
        <v/>
      </c>
      <c r="R550" s="61" t="str">
        <f t="shared" si="72"/>
        <v/>
      </c>
      <c r="S550" s="60" t="str">
        <f t="shared" si="73"/>
        <v/>
      </c>
    </row>
    <row r="551" spans="10:19">
      <c r="J551" s="35">
        <v>542</v>
      </c>
      <c r="K551" s="46"/>
      <c r="L551" s="43">
        <f t="shared" si="66"/>
        <v>12.076438811877139</v>
      </c>
      <c r="M551" s="44">
        <f t="shared" si="68"/>
        <v>7.3228599623938948E-3</v>
      </c>
      <c r="N551" s="47">
        <f t="shared" si="67"/>
        <v>0.34349689925034532</v>
      </c>
      <c r="O551" s="48">
        <f t="shared" si="69"/>
        <v>0</v>
      </c>
      <c r="P551" s="59" t="str">
        <f t="shared" si="70"/>
        <v/>
      </c>
      <c r="Q551" s="60" t="str">
        <f t="shared" si="71"/>
        <v/>
      </c>
      <c r="R551" s="61" t="str">
        <f t="shared" si="72"/>
        <v/>
      </c>
      <c r="S551" s="60" t="str">
        <f t="shared" si="73"/>
        <v/>
      </c>
    </row>
    <row r="552" spans="10:19">
      <c r="J552" s="35">
        <v>543</v>
      </c>
      <c r="K552" s="46"/>
      <c r="L552" s="43">
        <f t="shared" si="66"/>
        <v>12.083752028909053</v>
      </c>
      <c r="M552" s="44">
        <f t="shared" si="68"/>
        <v>7.3035867994953431E-3</v>
      </c>
      <c r="N552" s="47">
        <f t="shared" si="67"/>
        <v>0.3426207489355626</v>
      </c>
      <c r="O552" s="48">
        <f t="shared" si="69"/>
        <v>0</v>
      </c>
      <c r="P552" s="59" t="str">
        <f t="shared" si="70"/>
        <v/>
      </c>
      <c r="Q552" s="60" t="str">
        <f t="shared" si="71"/>
        <v/>
      </c>
      <c r="R552" s="61" t="str">
        <f t="shared" si="72"/>
        <v/>
      </c>
      <c r="S552" s="60" t="str">
        <f t="shared" si="73"/>
        <v/>
      </c>
    </row>
    <row r="553" spans="10:19">
      <c r="J553" s="35">
        <v>544</v>
      </c>
      <c r="K553" s="46"/>
      <c r="L553" s="43">
        <f t="shared" si="66"/>
        <v>12.091046010805451</v>
      </c>
      <c r="M553" s="44">
        <f t="shared" si="68"/>
        <v>7.2843896246492434E-3</v>
      </c>
      <c r="N553" s="47">
        <f t="shared" si="67"/>
        <v>0.3417479476471339</v>
      </c>
      <c r="O553" s="48">
        <f t="shared" si="69"/>
        <v>0</v>
      </c>
      <c r="P553" s="59" t="str">
        <f t="shared" si="70"/>
        <v/>
      </c>
      <c r="Q553" s="60" t="str">
        <f t="shared" si="71"/>
        <v/>
      </c>
      <c r="R553" s="61" t="str">
        <f t="shared" si="72"/>
        <v/>
      </c>
      <c r="S553" s="60" t="str">
        <f t="shared" si="73"/>
        <v/>
      </c>
    </row>
    <row r="554" spans="10:19">
      <c r="J554" s="35">
        <v>545</v>
      </c>
      <c r="K554" s="46"/>
      <c r="L554" s="43">
        <f t="shared" si="66"/>
        <v>12.098320833354695</v>
      </c>
      <c r="M554" s="44">
        <f t="shared" si="68"/>
        <v>7.2652680389171205E-3</v>
      </c>
      <c r="N554" s="47">
        <f t="shared" si="67"/>
        <v>0.34087847833248119</v>
      </c>
      <c r="O554" s="48">
        <f t="shared" si="69"/>
        <v>0</v>
      </c>
      <c r="P554" s="59" t="str">
        <f t="shared" si="70"/>
        <v/>
      </c>
      <c r="Q554" s="60" t="str">
        <f t="shared" si="71"/>
        <v/>
      </c>
      <c r="R554" s="61" t="str">
        <f t="shared" si="72"/>
        <v/>
      </c>
      <c r="S554" s="60" t="str">
        <f t="shared" si="73"/>
        <v/>
      </c>
    </row>
    <row r="555" spans="10:19">
      <c r="J555" s="35">
        <v>546</v>
      </c>
      <c r="K555" s="46"/>
      <c r="L555" s="43">
        <f t="shared" si="66"/>
        <v>12.10557657194752</v>
      </c>
      <c r="M555" s="44">
        <f t="shared" si="68"/>
        <v>7.2462216459751117E-3</v>
      </c>
      <c r="N555" s="47">
        <f t="shared" si="67"/>
        <v>0.34001232404745885</v>
      </c>
      <c r="O555" s="48">
        <f t="shared" si="69"/>
        <v>0</v>
      </c>
      <c r="P555" s="59" t="str">
        <f t="shared" si="70"/>
        <v/>
      </c>
      <c r="Q555" s="60" t="str">
        <f t="shared" si="71"/>
        <v/>
      </c>
      <c r="R555" s="61" t="str">
        <f t="shared" si="72"/>
        <v/>
      </c>
      <c r="S555" s="60" t="str">
        <f t="shared" si="73"/>
        <v/>
      </c>
    </row>
    <row r="556" spans="10:19">
      <c r="J556" s="35">
        <v>547</v>
      </c>
      <c r="K556" s="46"/>
      <c r="L556" s="43">
        <f t="shared" si="66"/>
        <v>12.112813301579637</v>
      </c>
      <c r="M556" s="44">
        <f t="shared" si="68"/>
        <v>7.2272500520934209E-3</v>
      </c>
      <c r="N556" s="47">
        <f t="shared" si="67"/>
        <v>0.33914946795552403</v>
      </c>
      <c r="O556" s="48">
        <f t="shared" si="69"/>
        <v>0</v>
      </c>
      <c r="P556" s="59" t="str">
        <f t="shared" si="70"/>
        <v/>
      </c>
      <c r="Q556" s="60" t="str">
        <f t="shared" si="71"/>
        <v/>
      </c>
      <c r="R556" s="61" t="str">
        <f t="shared" si="72"/>
        <v/>
      </c>
      <c r="S556" s="60" t="str">
        <f t="shared" si="73"/>
        <v/>
      </c>
    </row>
    <row r="557" spans="10:19">
      <c r="J557" s="35">
        <v>548</v>
      </c>
      <c r="K557" s="46"/>
      <c r="L557" s="43">
        <f t="shared" si="66"/>
        <v>12.120031096854312</v>
      </c>
      <c r="M557" s="44">
        <f t="shared" si="68"/>
        <v>7.20835286611599E-3</v>
      </c>
      <c r="N557" s="47">
        <f t="shared" si="67"/>
        <v>0.33828989332693205</v>
      </c>
      <c r="O557" s="48">
        <f t="shared" si="69"/>
        <v>0</v>
      </c>
      <c r="P557" s="59" t="str">
        <f t="shared" si="70"/>
        <v/>
      </c>
      <c r="Q557" s="60" t="str">
        <f t="shared" si="71"/>
        <v/>
      </c>
      <c r="R557" s="61" t="str">
        <f t="shared" si="72"/>
        <v/>
      </c>
      <c r="S557" s="60" t="str">
        <f t="shared" si="73"/>
        <v/>
      </c>
    </row>
    <row r="558" spans="10:19">
      <c r="J558" s="35">
        <v>549</v>
      </c>
      <c r="K558" s="46"/>
      <c r="L558" s="43">
        <f t="shared" si="66"/>
        <v>12.127230031984942</v>
      </c>
      <c r="M558" s="44">
        <f t="shared" si="68"/>
        <v>7.1895296994403113E-3</v>
      </c>
      <c r="N558" s="47">
        <f t="shared" si="67"/>
        <v>0.33743358353789077</v>
      </c>
      <c r="O558" s="48">
        <f t="shared" si="69"/>
        <v>0</v>
      </c>
      <c r="P558" s="59" t="str">
        <f t="shared" si="70"/>
        <v/>
      </c>
      <c r="Q558" s="60" t="str">
        <f t="shared" si="71"/>
        <v/>
      </c>
      <c r="R558" s="61" t="str">
        <f t="shared" si="72"/>
        <v/>
      </c>
      <c r="S558" s="60" t="str">
        <f t="shared" si="73"/>
        <v/>
      </c>
    </row>
    <row r="559" spans="10:19">
      <c r="J559" s="35">
        <v>550</v>
      </c>
      <c r="K559" s="46"/>
      <c r="L559" s="43">
        <f t="shared" si="66"/>
        <v>12.134410180797577</v>
      </c>
      <c r="M559" s="44">
        <f t="shared" si="68"/>
        <v>7.1707801659974656E-3</v>
      </c>
      <c r="N559" s="47">
        <f t="shared" si="67"/>
        <v>0.33658052206980749</v>
      </c>
      <c r="O559" s="48">
        <f t="shared" si="69"/>
        <v>0</v>
      </c>
      <c r="P559" s="59" t="str">
        <f t="shared" si="70"/>
        <v/>
      </c>
      <c r="Q559" s="60" t="str">
        <f t="shared" si="71"/>
        <v/>
      </c>
      <c r="R559" s="61" t="str">
        <f t="shared" si="72"/>
        <v/>
      </c>
      <c r="S559" s="60" t="str">
        <f t="shared" si="73"/>
        <v/>
      </c>
    </row>
    <row r="560" spans="10:19">
      <c r="J560" s="35">
        <v>551</v>
      </c>
      <c r="K560" s="46"/>
      <c r="L560" s="43">
        <f t="shared" si="66"/>
        <v>12.141571616733469</v>
      </c>
      <c r="M560" s="44">
        <f t="shared" si="68"/>
        <v>7.1521038822323245E-3</v>
      </c>
      <c r="N560" s="47">
        <f t="shared" si="67"/>
        <v>0.33573069250844156</v>
      </c>
      <c r="O560" s="48">
        <f t="shared" si="69"/>
        <v>0</v>
      </c>
      <c r="P560" s="59" t="str">
        <f t="shared" si="70"/>
        <v/>
      </c>
      <c r="Q560" s="60" t="str">
        <f t="shared" si="71"/>
        <v/>
      </c>
      <c r="R560" s="61" t="str">
        <f t="shared" si="72"/>
        <v/>
      </c>
      <c r="S560" s="60" t="str">
        <f t="shared" si="73"/>
        <v/>
      </c>
    </row>
    <row r="561" spans="10:19">
      <c r="J561" s="35">
        <v>552</v>
      </c>
      <c r="K561" s="46"/>
      <c r="L561" s="43">
        <f t="shared" si="66"/>
        <v>12.148714412851552</v>
      </c>
      <c r="M561" s="44">
        <f t="shared" si="68"/>
        <v>7.1335004670839263E-3</v>
      </c>
      <c r="N561" s="47">
        <f t="shared" si="67"/>
        <v>0.33488407854315128</v>
      </c>
      <c r="O561" s="48">
        <f t="shared" si="69"/>
        <v>0</v>
      </c>
      <c r="P561" s="59" t="str">
        <f t="shared" si="70"/>
        <v/>
      </c>
      <c r="Q561" s="60" t="str">
        <f t="shared" si="71"/>
        <v/>
      </c>
      <c r="R561" s="61" t="str">
        <f t="shared" si="72"/>
        <v/>
      </c>
      <c r="S561" s="60" t="str">
        <f t="shared" si="73"/>
        <v/>
      </c>
    </row>
    <row r="562" spans="10:19">
      <c r="J562" s="35">
        <v>553</v>
      </c>
      <c r="K562" s="46"/>
      <c r="L562" s="43">
        <f t="shared" si="66"/>
        <v>12.15583864183095</v>
      </c>
      <c r="M562" s="44">
        <f t="shared" si="68"/>
        <v>7.1149695419660541E-3</v>
      </c>
      <c r="N562" s="47">
        <f t="shared" si="67"/>
        <v>0.33404066396608378</v>
      </c>
      <c r="O562" s="48">
        <f t="shared" si="69"/>
        <v>0</v>
      </c>
      <c r="P562" s="59" t="str">
        <f t="shared" si="70"/>
        <v/>
      </c>
      <c r="Q562" s="60" t="str">
        <f t="shared" si="71"/>
        <v/>
      </c>
      <c r="R562" s="61" t="str">
        <f t="shared" si="72"/>
        <v/>
      </c>
      <c r="S562" s="60" t="str">
        <f t="shared" si="73"/>
        <v/>
      </c>
    </row>
    <row r="563" spans="10:19">
      <c r="J563" s="35">
        <v>554</v>
      </c>
      <c r="K563" s="46"/>
      <c r="L563" s="43">
        <f t="shared" si="66"/>
        <v>12.162944375973423</v>
      </c>
      <c r="M563" s="44">
        <f t="shared" si="68"/>
        <v>7.0965107307479555E-3</v>
      </c>
      <c r="N563" s="47">
        <f t="shared" si="67"/>
        <v>0.33320043267140598</v>
      </c>
      <c r="O563" s="48">
        <f t="shared" si="69"/>
        <v>0</v>
      </c>
      <c r="P563" s="59" t="str">
        <f t="shared" si="70"/>
        <v/>
      </c>
      <c r="Q563" s="60" t="str">
        <f t="shared" si="71"/>
        <v/>
      </c>
      <c r="R563" s="61" t="str">
        <f t="shared" si="72"/>
        <v/>
      </c>
      <c r="S563" s="60" t="str">
        <f t="shared" si="73"/>
        <v/>
      </c>
    </row>
    <row r="564" spans="10:19">
      <c r="J564" s="35">
        <v>555</v>
      </c>
      <c r="K564" s="46"/>
      <c r="L564" s="43">
        <f t="shared" si="66"/>
        <v>12.170031687205825</v>
      </c>
      <c r="M564" s="44">
        <f t="shared" si="68"/>
        <v>7.0781236597352686E-3</v>
      </c>
      <c r="N564" s="47">
        <f t="shared" si="67"/>
        <v>0.33236336865453886</v>
      </c>
      <c r="O564" s="48">
        <f t="shared" si="69"/>
        <v>0</v>
      </c>
      <c r="P564" s="59" t="str">
        <f t="shared" si="70"/>
        <v/>
      </c>
      <c r="Q564" s="60" t="str">
        <f t="shared" si="71"/>
        <v/>
      </c>
      <c r="R564" s="61" t="str">
        <f t="shared" si="72"/>
        <v/>
      </c>
      <c r="S564" s="60" t="str">
        <f t="shared" si="73"/>
        <v/>
      </c>
    </row>
    <row r="565" spans="10:19">
      <c r="J565" s="35">
        <v>556</v>
      </c>
      <c r="K565" s="46"/>
      <c r="L565" s="43">
        <f t="shared" si="66"/>
        <v>12.177100647082511</v>
      </c>
      <c r="M565" s="44">
        <f t="shared" si="68"/>
        <v>7.0598079576511073E-3</v>
      </c>
      <c r="N565" s="47">
        <f t="shared" si="67"/>
        <v>0.33152945601140793</v>
      </c>
      <c r="O565" s="48">
        <f t="shared" si="69"/>
        <v>0</v>
      </c>
      <c r="P565" s="59" t="str">
        <f t="shared" si="70"/>
        <v/>
      </c>
      <c r="Q565" s="60" t="str">
        <f t="shared" si="71"/>
        <v/>
      </c>
      <c r="R565" s="61" t="str">
        <f t="shared" si="72"/>
        <v/>
      </c>
      <c r="S565" s="60" t="str">
        <f t="shared" si="73"/>
        <v/>
      </c>
    </row>
    <row r="566" spans="10:19">
      <c r="J566" s="35">
        <v>557</v>
      </c>
      <c r="K566" s="46"/>
      <c r="L566" s="43">
        <f t="shared" si="66"/>
        <v>12.184151326787781</v>
      </c>
      <c r="M566" s="44">
        <f t="shared" si="68"/>
        <v>7.041563255617311E-3</v>
      </c>
      <c r="N566" s="47">
        <f t="shared" si="67"/>
        <v>0.33069867893764915</v>
      </c>
      <c r="O566" s="48">
        <f t="shared" si="69"/>
        <v>0</v>
      </c>
      <c r="P566" s="59" t="str">
        <f t="shared" si="70"/>
        <v/>
      </c>
      <c r="Q566" s="60" t="str">
        <f t="shared" si="71"/>
        <v/>
      </c>
      <c r="R566" s="61" t="str">
        <f t="shared" si="72"/>
        <v/>
      </c>
      <c r="S566" s="60" t="str">
        <f t="shared" si="73"/>
        <v/>
      </c>
    </row>
    <row r="567" spans="10:19">
      <c r="J567" s="35">
        <v>558</v>
      </c>
      <c r="K567" s="46"/>
      <c r="L567" s="43">
        <f t="shared" si="66"/>
        <v>12.191183797138237</v>
      </c>
      <c r="M567" s="44">
        <f t="shared" si="68"/>
        <v>7.0233891871358881E-3</v>
      </c>
      <c r="N567" s="47">
        <f t="shared" si="67"/>
        <v>0.32987102172789307</v>
      </c>
      <c r="O567" s="48">
        <f t="shared" si="69"/>
        <v>0</v>
      </c>
      <c r="P567" s="59" t="str">
        <f t="shared" si="70"/>
        <v/>
      </c>
      <c r="Q567" s="60" t="str">
        <f t="shared" si="71"/>
        <v/>
      </c>
      <c r="R567" s="61" t="str">
        <f t="shared" si="72"/>
        <v/>
      </c>
      <c r="S567" s="60" t="str">
        <f t="shared" si="73"/>
        <v/>
      </c>
    </row>
    <row r="568" spans="10:19">
      <c r="J568" s="35">
        <v>559</v>
      </c>
      <c r="K568" s="46"/>
      <c r="L568" s="43">
        <f t="shared" si="66"/>
        <v>12.198198128585165</v>
      </c>
      <c r="M568" s="44">
        <f t="shared" si="68"/>
        <v>7.0052853880705895E-3</v>
      </c>
      <c r="N568" s="47">
        <f t="shared" si="67"/>
        <v>0.32904646877501165</v>
      </c>
      <c r="O568" s="48">
        <f t="shared" si="69"/>
        <v>0</v>
      </c>
      <c r="P568" s="59" t="str">
        <f t="shared" si="70"/>
        <v/>
      </c>
      <c r="Q568" s="60" t="str">
        <f t="shared" si="71"/>
        <v/>
      </c>
      <c r="R568" s="61" t="str">
        <f t="shared" si="72"/>
        <v/>
      </c>
      <c r="S568" s="60" t="str">
        <f t="shared" si="73"/>
        <v/>
      </c>
    </row>
    <row r="569" spans="10:19">
      <c r="J569" s="35">
        <v>560</v>
      </c>
      <c r="K569" s="46"/>
      <c r="L569" s="43">
        <f t="shared" si="66"/>
        <v>12.205194391216894</v>
      </c>
      <c r="M569" s="44">
        <f t="shared" si="68"/>
        <v>6.9872514966286851E-3</v>
      </c>
      <c r="N569" s="47">
        <f t="shared" si="67"/>
        <v>0.32822500456937043</v>
      </c>
      <c r="O569" s="48">
        <f t="shared" si="69"/>
        <v>0</v>
      </c>
      <c r="P569" s="59" t="str">
        <f t="shared" si="70"/>
        <v/>
      </c>
      <c r="Q569" s="60" t="str">
        <f t="shared" si="71"/>
        <v/>
      </c>
      <c r="R569" s="61" t="str">
        <f t="shared" si="72"/>
        <v/>
      </c>
      <c r="S569" s="60" t="str">
        <f t="shared" si="73"/>
        <v/>
      </c>
    </row>
    <row r="570" spans="10:19">
      <c r="J570" s="35">
        <v>561</v>
      </c>
      <c r="K570" s="46"/>
      <c r="L570" s="43">
        <f t="shared" si="66"/>
        <v>12.212172654761117</v>
      </c>
      <c r="M570" s="44">
        <f t="shared" si="68"/>
        <v>6.9692871533428777E-3</v>
      </c>
      <c r="N570" s="47">
        <f t="shared" si="67"/>
        <v>0.32740661369811797</v>
      </c>
      <c r="O570" s="48">
        <f t="shared" si="69"/>
        <v>0</v>
      </c>
      <c r="P570" s="59" t="str">
        <f t="shared" si="70"/>
        <v/>
      </c>
      <c r="Q570" s="60" t="str">
        <f t="shared" si="71"/>
        <v/>
      </c>
      <c r="R570" s="61" t="str">
        <f t="shared" si="72"/>
        <v/>
      </c>
      <c r="S570" s="60" t="str">
        <f t="shared" si="73"/>
        <v/>
      </c>
    </row>
    <row r="571" spans="10:19">
      <c r="J571" s="35">
        <v>562</v>
      </c>
      <c r="K571" s="46"/>
      <c r="L571" s="43">
        <f t="shared" si="66"/>
        <v>12.219132988587219</v>
      </c>
      <c r="M571" s="44">
        <f t="shared" si="68"/>
        <v>6.9513920010533985E-3</v>
      </c>
      <c r="N571" s="47">
        <f t="shared" si="67"/>
        <v>0.32659128084444511</v>
      </c>
      <c r="O571" s="48">
        <f t="shared" si="69"/>
        <v>0</v>
      </c>
      <c r="P571" s="59" t="str">
        <f t="shared" si="70"/>
        <v/>
      </c>
      <c r="Q571" s="60" t="str">
        <f t="shared" si="71"/>
        <v/>
      </c>
      <c r="R571" s="61" t="str">
        <f t="shared" si="72"/>
        <v/>
      </c>
      <c r="S571" s="60" t="str">
        <f t="shared" si="73"/>
        <v/>
      </c>
    </row>
    <row r="572" spans="10:19">
      <c r="J572" s="35">
        <v>563</v>
      </c>
      <c r="K572" s="46"/>
      <c r="L572" s="43">
        <f t="shared" si="66"/>
        <v>12.226075461708572</v>
      </c>
      <c r="M572" s="44">
        <f t="shared" si="68"/>
        <v>6.9335656848902427E-3</v>
      </c>
      <c r="N572" s="47">
        <f t="shared" si="67"/>
        <v>0.32577899078687977</v>
      </c>
      <c r="O572" s="48">
        <f t="shared" si="69"/>
        <v>0</v>
      </c>
      <c r="P572" s="59" t="str">
        <f t="shared" si="70"/>
        <v/>
      </c>
      <c r="Q572" s="60" t="str">
        <f t="shared" si="71"/>
        <v/>
      </c>
      <c r="R572" s="61" t="str">
        <f t="shared" si="72"/>
        <v/>
      </c>
      <c r="S572" s="60" t="str">
        <f t="shared" si="73"/>
        <v/>
      </c>
    </row>
    <row r="573" spans="10:19">
      <c r="J573" s="35">
        <v>564</v>
      </c>
      <c r="K573" s="46"/>
      <c r="L573" s="43">
        <f t="shared" si="66"/>
        <v>12.233000142784816</v>
      </c>
      <c r="M573" s="44">
        <f t="shared" si="68"/>
        <v>6.9158078522555963E-3</v>
      </c>
      <c r="N573" s="47">
        <f t="shared" si="67"/>
        <v>0.32496972839856042</v>
      </c>
      <c r="O573" s="48">
        <f t="shared" si="69"/>
        <v>0</v>
      </c>
      <c r="P573" s="59" t="str">
        <f t="shared" si="70"/>
        <v/>
      </c>
      <c r="Q573" s="60" t="str">
        <f t="shared" si="71"/>
        <v/>
      </c>
      <c r="R573" s="61" t="str">
        <f t="shared" si="72"/>
        <v/>
      </c>
      <c r="S573" s="60" t="str">
        <f t="shared" si="73"/>
        <v/>
      </c>
    </row>
    <row r="574" spans="10:19">
      <c r="J574" s="35">
        <v>565</v>
      </c>
      <c r="K574" s="46"/>
      <c r="L574" s="43">
        <f t="shared" si="66"/>
        <v>12.239907100124121</v>
      </c>
      <c r="M574" s="44">
        <f t="shared" si="68"/>
        <v>6.8981181528063812E-3</v>
      </c>
      <c r="N574" s="47">
        <f t="shared" si="67"/>
        <v>0.32416347864654682</v>
      </c>
      <c r="O574" s="48">
        <f t="shared" si="69"/>
        <v>0</v>
      </c>
      <c r="P574" s="59" t="str">
        <f t="shared" si="70"/>
        <v/>
      </c>
      <c r="Q574" s="60" t="str">
        <f t="shared" si="71"/>
        <v/>
      </c>
      <c r="R574" s="61" t="str">
        <f t="shared" si="72"/>
        <v/>
      </c>
      <c r="S574" s="60" t="str">
        <f t="shared" si="73"/>
        <v/>
      </c>
    </row>
    <row r="575" spans="10:19">
      <c r="J575" s="35">
        <v>566</v>
      </c>
      <c r="K575" s="46"/>
      <c r="L575" s="43">
        <f t="shared" si="66"/>
        <v>12.246796401685433</v>
      </c>
      <c r="M575" s="44">
        <f t="shared" si="68"/>
        <v>6.8804962384369792E-3</v>
      </c>
      <c r="N575" s="47">
        <f t="shared" si="67"/>
        <v>0.32336022659112018</v>
      </c>
      <c r="O575" s="48">
        <f t="shared" si="69"/>
        <v>0</v>
      </c>
      <c r="P575" s="59" t="str">
        <f t="shared" si="70"/>
        <v/>
      </c>
      <c r="Q575" s="60" t="str">
        <f t="shared" si="71"/>
        <v/>
      </c>
      <c r="R575" s="61" t="str">
        <f t="shared" si="72"/>
        <v/>
      </c>
      <c r="S575" s="60" t="str">
        <f t="shared" si="73"/>
        <v/>
      </c>
    </row>
    <row r="576" spans="10:19">
      <c r="J576" s="35">
        <v>567</v>
      </c>
      <c r="K576" s="46"/>
      <c r="L576" s="43">
        <f t="shared" si="66"/>
        <v>12.253668115080703</v>
      </c>
      <c r="M576" s="44">
        <f t="shared" si="68"/>
        <v>6.8629417632621141E-3</v>
      </c>
      <c r="N576" s="47">
        <f t="shared" si="67"/>
        <v>0.32255995738506726</v>
      </c>
      <c r="O576" s="48">
        <f t="shared" si="69"/>
        <v>0</v>
      </c>
      <c r="P576" s="59" t="str">
        <f t="shared" si="70"/>
        <v/>
      </c>
      <c r="Q576" s="60" t="str">
        <f t="shared" si="71"/>
        <v/>
      </c>
      <c r="R576" s="61" t="str">
        <f t="shared" si="72"/>
        <v/>
      </c>
      <c r="S576" s="60" t="str">
        <f t="shared" si="73"/>
        <v/>
      </c>
    </row>
    <row r="577" spans="10:19">
      <c r="J577" s="35">
        <v>568</v>
      </c>
      <c r="K577" s="46"/>
      <c r="L577" s="43">
        <f t="shared" si="66"/>
        <v>12.260522307577101</v>
      </c>
      <c r="M577" s="44">
        <f t="shared" si="68"/>
        <v>6.8454543835998688E-3</v>
      </c>
      <c r="N577" s="47">
        <f t="shared" si="67"/>
        <v>0.32176265627303202</v>
      </c>
      <c r="O577" s="48">
        <f t="shared" si="69"/>
        <v>0</v>
      </c>
      <c r="P577" s="59" t="str">
        <f t="shared" si="70"/>
        <v/>
      </c>
      <c r="Q577" s="60" t="str">
        <f t="shared" si="71"/>
        <v/>
      </c>
      <c r="R577" s="61" t="str">
        <f t="shared" si="72"/>
        <v/>
      </c>
      <c r="S577" s="60" t="str">
        <f t="shared" si="73"/>
        <v/>
      </c>
    </row>
    <row r="578" spans="10:19">
      <c r="J578" s="35">
        <v>569</v>
      </c>
      <c r="K578" s="46"/>
      <c r="L578" s="43">
        <f t="shared" si="66"/>
        <v>12.267359046099218</v>
      </c>
      <c r="M578" s="44">
        <f t="shared" si="68"/>
        <v>6.8280337579548784E-3</v>
      </c>
      <c r="N578" s="47">
        <f t="shared" si="67"/>
        <v>0.32096830859079262</v>
      </c>
      <c r="O578" s="48">
        <f t="shared" si="69"/>
        <v>0</v>
      </c>
      <c r="P578" s="59" t="str">
        <f t="shared" si="70"/>
        <v/>
      </c>
      <c r="Q578" s="60" t="str">
        <f t="shared" si="71"/>
        <v/>
      </c>
      <c r="R578" s="61" t="str">
        <f t="shared" si="72"/>
        <v/>
      </c>
      <c r="S578" s="60" t="str">
        <f t="shared" si="73"/>
        <v/>
      </c>
    </row>
    <row r="579" spans="10:19">
      <c r="J579" s="35">
        <v>570</v>
      </c>
      <c r="K579" s="46"/>
      <c r="L579" s="43">
        <f t="shared" si="66"/>
        <v>12.27417839723122</v>
      </c>
      <c r="M579" s="44">
        <f t="shared" si="68"/>
        <v>6.8106795470016385E-3</v>
      </c>
      <c r="N579" s="47">
        <f t="shared" si="67"/>
        <v>0.32017689976462371</v>
      </c>
      <c r="O579" s="48">
        <f t="shared" si="69"/>
        <v>0</v>
      </c>
      <c r="P579" s="59" t="str">
        <f t="shared" si="70"/>
        <v/>
      </c>
      <c r="Q579" s="60" t="str">
        <f t="shared" si="71"/>
        <v/>
      </c>
      <c r="R579" s="61" t="str">
        <f t="shared" si="72"/>
        <v/>
      </c>
      <c r="S579" s="60" t="str">
        <f t="shared" si="73"/>
        <v/>
      </c>
    </row>
    <row r="580" spans="10:19">
      <c r="J580" s="35">
        <v>571</v>
      </c>
      <c r="K580" s="46"/>
      <c r="L580" s="43">
        <f t="shared" si="66"/>
        <v>12.280980427219037</v>
      </c>
      <c r="M580" s="44">
        <f t="shared" si="68"/>
        <v>6.7933914135680003E-3</v>
      </c>
      <c r="N580" s="47">
        <f t="shared" si="67"/>
        <v>0.31938841531059836</v>
      </c>
      <c r="O580" s="48">
        <f t="shared" si="69"/>
        <v>0</v>
      </c>
      <c r="P580" s="59" t="str">
        <f t="shared" si="70"/>
        <v/>
      </c>
      <c r="Q580" s="60" t="str">
        <f t="shared" si="71"/>
        <v/>
      </c>
      <c r="R580" s="61" t="str">
        <f t="shared" si="72"/>
        <v/>
      </c>
      <c r="S580" s="60" t="str">
        <f t="shared" si="73"/>
        <v/>
      </c>
    </row>
    <row r="581" spans="10:19">
      <c r="J581" s="35">
        <v>572</v>
      </c>
      <c r="K581" s="46"/>
      <c r="L581" s="43">
        <f t="shared" si="66"/>
        <v>12.287765201972494</v>
      </c>
      <c r="M581" s="44">
        <f t="shared" si="68"/>
        <v>6.7761690226187761E-3</v>
      </c>
      <c r="N581" s="47">
        <f t="shared" si="67"/>
        <v>0.31860284083393964</v>
      </c>
      <c r="O581" s="48">
        <f t="shared" si="69"/>
        <v>0</v>
      </c>
      <c r="P581" s="59" t="str">
        <f t="shared" si="70"/>
        <v/>
      </c>
      <c r="Q581" s="60" t="str">
        <f t="shared" si="71"/>
        <v/>
      </c>
      <c r="R581" s="61" t="str">
        <f t="shared" si="72"/>
        <v/>
      </c>
      <c r="S581" s="60" t="str">
        <f t="shared" si="73"/>
        <v/>
      </c>
    </row>
    <row r="582" spans="10:19">
      <c r="J582" s="35">
        <v>573</v>
      </c>
      <c r="K582" s="46"/>
      <c r="L582" s="43">
        <f t="shared" si="66"/>
        <v>12.294532787067441</v>
      </c>
      <c r="M582" s="44">
        <f t="shared" si="68"/>
        <v>6.7590120412395222E-3</v>
      </c>
      <c r="N582" s="47">
        <f t="shared" si="67"/>
        <v>0.31782016202836694</v>
      </c>
      <c r="O582" s="48">
        <f t="shared" si="69"/>
        <v>0</v>
      </c>
      <c r="P582" s="59" t="str">
        <f t="shared" si="70"/>
        <v/>
      </c>
      <c r="Q582" s="60" t="str">
        <f t="shared" si="71"/>
        <v/>
      </c>
      <c r="R582" s="61" t="str">
        <f t="shared" si="72"/>
        <v/>
      </c>
      <c r="S582" s="60" t="str">
        <f t="shared" si="73"/>
        <v/>
      </c>
    </row>
    <row r="583" spans="10:19">
      <c r="J583" s="35">
        <v>574</v>
      </c>
      <c r="K583" s="46"/>
      <c r="L583" s="43">
        <f t="shared" si="66"/>
        <v>12.301283247747868</v>
      </c>
      <c r="M583" s="44">
        <f t="shared" si="68"/>
        <v>6.7419201386204382E-3</v>
      </c>
      <c r="N583" s="47">
        <f t="shared" si="67"/>
        <v>0.31704036467542451</v>
      </c>
      <c r="O583" s="48">
        <f t="shared" si="69"/>
        <v>0</v>
      </c>
      <c r="P583" s="59" t="str">
        <f t="shared" si="70"/>
        <v/>
      </c>
      <c r="Q583" s="60" t="str">
        <f t="shared" si="71"/>
        <v/>
      </c>
      <c r="R583" s="61" t="str">
        <f t="shared" si="72"/>
        <v/>
      </c>
      <c r="S583" s="60" t="str">
        <f t="shared" si="73"/>
        <v/>
      </c>
    </row>
    <row r="584" spans="10:19">
      <c r="J584" s="35">
        <v>575</v>
      </c>
      <c r="K584" s="46"/>
      <c r="L584" s="43">
        <f t="shared" si="66"/>
        <v>12.308016648928005</v>
      </c>
      <c r="M584" s="44">
        <f t="shared" si="68"/>
        <v>6.7248929860404347E-3</v>
      </c>
      <c r="N584" s="47">
        <f t="shared" si="67"/>
        <v>0.31626343464385265</v>
      </c>
      <c r="O584" s="48">
        <f t="shared" si="69"/>
        <v>0</v>
      </c>
      <c r="P584" s="59" t="str">
        <f t="shared" si="70"/>
        <v/>
      </c>
      <c r="Q584" s="60" t="str">
        <f t="shared" si="71"/>
        <v/>
      </c>
      <c r="R584" s="61" t="str">
        <f t="shared" si="72"/>
        <v/>
      </c>
      <c r="S584" s="60" t="str">
        <f t="shared" si="73"/>
        <v/>
      </c>
    </row>
    <row r="585" spans="10:19">
      <c r="J585" s="35">
        <v>576</v>
      </c>
      <c r="K585" s="46"/>
      <c r="L585" s="43">
        <f t="shared" ref="L585:L648" si="74">(($F$40*J585*$F$39)/($F$40*J585+$F$39))-$F$41</f>
        <v>12.314733055194392</v>
      </c>
      <c r="M585" s="44">
        <f t="shared" si="68"/>
        <v>6.7079302568513119E-3</v>
      </c>
      <c r="N585" s="47">
        <f t="shared" ref="N585:N648" si="75">(L635-L585)</f>
        <v>0.31548935788894639</v>
      </c>
      <c r="O585" s="48">
        <f t="shared" si="69"/>
        <v>0</v>
      </c>
      <c r="P585" s="59" t="str">
        <f t="shared" si="70"/>
        <v/>
      </c>
      <c r="Q585" s="60" t="str">
        <f t="shared" si="71"/>
        <v/>
      </c>
      <c r="R585" s="61" t="str">
        <f t="shared" si="72"/>
        <v/>
      </c>
      <c r="S585" s="60" t="str">
        <f t="shared" si="73"/>
        <v/>
      </c>
    </row>
    <row r="586" spans="10:19">
      <c r="J586" s="35">
        <v>577</v>
      </c>
      <c r="K586" s="46"/>
      <c r="L586" s="43">
        <f t="shared" si="74"/>
        <v>12.321432530807952</v>
      </c>
      <c r="M586" s="44">
        <f t="shared" ref="M586:M649" si="76">($F$40*($F$39^2))/(($F$40*J586+$F$39)^2)</f>
        <v>6.6910316264621036E-3</v>
      </c>
      <c r="N586" s="47">
        <f t="shared" si="75"/>
        <v>0.31471812045190184</v>
      </c>
      <c r="O586" s="48">
        <f t="shared" ref="O586:O649" si="77">IF(N586&lt;=$B$48,1+O585,0)</f>
        <v>0</v>
      </c>
      <c r="P586" s="59" t="str">
        <f t="shared" ref="P586:P649" si="78">IF(J586&lt;=$F$43,J586,"")</f>
        <v/>
      </c>
      <c r="Q586" s="60" t="str">
        <f t="shared" ref="Q586:Q649" si="79">IF(J586&lt;=$F$43,L586,"")</f>
        <v/>
      </c>
      <c r="R586" s="61" t="str">
        <f t="shared" ref="R586:R649" si="80">IF(AND(J586&gt;=$F$43,J586&lt;=200),J586,"")</f>
        <v/>
      </c>
      <c r="S586" s="60" t="str">
        <f t="shared" ref="S586:S649" si="81">IF(AND(J586&gt;=$F$43,J586&lt;=200),L586,"")</f>
        <v/>
      </c>
    </row>
    <row r="587" spans="10:19">
      <c r="J587" s="35">
        <v>578</v>
      </c>
      <c r="K587" s="46"/>
      <c r="L587" s="43">
        <f t="shared" si="74"/>
        <v>12.328115139706044</v>
      </c>
      <c r="M587" s="44">
        <f t="shared" si="76"/>
        <v>6.6741967723235457E-3</v>
      </c>
      <c r="N587" s="47">
        <f t="shared" si="75"/>
        <v>0.31394970845920511</v>
      </c>
      <c r="O587" s="48">
        <f t="shared" si="77"/>
        <v>0</v>
      </c>
      <c r="P587" s="59" t="str">
        <f t="shared" si="78"/>
        <v/>
      </c>
      <c r="Q587" s="60" t="str">
        <f t="shared" si="79"/>
        <v/>
      </c>
      <c r="R587" s="61" t="str">
        <f t="shared" si="80"/>
        <v/>
      </c>
      <c r="S587" s="60" t="str">
        <f t="shared" si="81"/>
        <v/>
      </c>
    </row>
    <row r="588" spans="10:19">
      <c r="J588" s="35">
        <v>579</v>
      </c>
      <c r="K588" s="46"/>
      <c r="L588" s="43">
        <f t="shared" si="74"/>
        <v>12.334780945504486</v>
      </c>
      <c r="M588" s="44">
        <f t="shared" si="76"/>
        <v>6.6574253739126862E-3</v>
      </c>
      <c r="N588" s="47">
        <f t="shared" si="75"/>
        <v>0.31318410812201236</v>
      </c>
      <c r="O588" s="48">
        <f t="shared" si="77"/>
        <v>0</v>
      </c>
      <c r="P588" s="59" t="str">
        <f t="shared" si="78"/>
        <v/>
      </c>
      <c r="Q588" s="60" t="str">
        <f t="shared" si="79"/>
        <v/>
      </c>
      <c r="R588" s="61" t="str">
        <f t="shared" si="80"/>
        <v/>
      </c>
      <c r="S588" s="60" t="str">
        <f t="shared" si="81"/>
        <v/>
      </c>
    </row>
    <row r="589" spans="10:19">
      <c r="J589" s="35">
        <v>580</v>
      </c>
      <c r="K589" s="46"/>
      <c r="L589" s="43">
        <f t="shared" si="74"/>
        <v>12.341430011499584</v>
      </c>
      <c r="M589" s="44">
        <f t="shared" si="76"/>
        <v>6.6407171127176286E-3</v>
      </c>
      <c r="N589" s="47">
        <f t="shared" si="75"/>
        <v>0.31242130573550142</v>
      </c>
      <c r="O589" s="48">
        <f t="shared" si="77"/>
        <v>0</v>
      </c>
      <c r="P589" s="59" t="str">
        <f t="shared" si="78"/>
        <v/>
      </c>
      <c r="Q589" s="60" t="str">
        <f t="shared" si="79"/>
        <v/>
      </c>
      <c r="R589" s="61" t="str">
        <f t="shared" si="80"/>
        <v/>
      </c>
      <c r="S589" s="60" t="str">
        <f t="shared" si="81"/>
        <v/>
      </c>
    </row>
    <row r="590" spans="10:19">
      <c r="J590" s="35">
        <v>581</v>
      </c>
      <c r="K590" s="46"/>
      <c r="L590" s="43">
        <f t="shared" si="74"/>
        <v>12.348062400670131</v>
      </c>
      <c r="M590" s="44">
        <f t="shared" si="76"/>
        <v>6.6240716722224093E-3</v>
      </c>
      <c r="N590" s="47">
        <f t="shared" si="75"/>
        <v>0.31166128767828027</v>
      </c>
      <c r="O590" s="48">
        <f t="shared" si="77"/>
        <v>0</v>
      </c>
      <c r="P590" s="59" t="str">
        <f t="shared" si="78"/>
        <v/>
      </c>
      <c r="Q590" s="60" t="str">
        <f t="shared" si="79"/>
        <v/>
      </c>
      <c r="R590" s="61" t="str">
        <f t="shared" si="80"/>
        <v/>
      </c>
      <c r="S590" s="60" t="str">
        <f t="shared" si="81"/>
        <v/>
      </c>
    </row>
    <row r="591" spans="10:19">
      <c r="J591" s="35">
        <v>582</v>
      </c>
      <c r="K591" s="46"/>
      <c r="L591" s="43">
        <f t="shared" si="74"/>
        <v>12.354678175679398</v>
      </c>
      <c r="M591" s="44">
        <f t="shared" si="76"/>
        <v>6.6074887378920052E-3</v>
      </c>
      <c r="N591" s="47">
        <f t="shared" si="75"/>
        <v>0.31090404041177599</v>
      </c>
      <c r="O591" s="48">
        <f t="shared" si="77"/>
        <v>0</v>
      </c>
      <c r="P591" s="59" t="str">
        <f t="shared" si="78"/>
        <v/>
      </c>
      <c r="Q591" s="60" t="str">
        <f t="shared" si="79"/>
        <v/>
      </c>
      <c r="R591" s="61" t="str">
        <f t="shared" si="80"/>
        <v/>
      </c>
      <c r="S591" s="60" t="str">
        <f t="shared" si="81"/>
        <v/>
      </c>
    </row>
    <row r="592" spans="10:19">
      <c r="J592" s="35">
        <v>583</v>
      </c>
      <c r="K592" s="46"/>
      <c r="L592" s="43">
        <f t="shared" si="74"/>
        <v>12.361277398877094</v>
      </c>
      <c r="M592" s="44">
        <f t="shared" si="76"/>
        <v>6.5909679971574743E-3</v>
      </c>
      <c r="N592" s="47">
        <f t="shared" si="75"/>
        <v>0.31014955047963433</v>
      </c>
      <c r="O592" s="48">
        <f t="shared" si="77"/>
        <v>0</v>
      </c>
      <c r="P592" s="59" t="str">
        <f t="shared" si="78"/>
        <v/>
      </c>
      <c r="Q592" s="60" t="str">
        <f t="shared" si="79"/>
        <v/>
      </c>
      <c r="R592" s="61" t="str">
        <f t="shared" si="80"/>
        <v/>
      </c>
      <c r="S592" s="60" t="str">
        <f t="shared" si="81"/>
        <v/>
      </c>
    </row>
    <row r="593" spans="10:19">
      <c r="J593" s="35">
        <v>584</v>
      </c>
      <c r="K593" s="46"/>
      <c r="L593" s="43">
        <f t="shared" si="74"/>
        <v>12.367860132301349</v>
      </c>
      <c r="M593" s="44">
        <f t="shared" si="76"/>
        <v>6.5745091394012346E-3</v>
      </c>
      <c r="N593" s="47">
        <f t="shared" si="75"/>
        <v>0.30939780450710685</v>
      </c>
      <c r="O593" s="48">
        <f t="shared" si="77"/>
        <v>0</v>
      </c>
      <c r="P593" s="59" t="str">
        <f t="shared" si="78"/>
        <v/>
      </c>
      <c r="Q593" s="60" t="str">
        <f t="shared" si="79"/>
        <v/>
      </c>
      <c r="R593" s="61" t="str">
        <f t="shared" si="80"/>
        <v/>
      </c>
      <c r="S593" s="60" t="str">
        <f t="shared" si="81"/>
        <v/>
      </c>
    </row>
    <row r="594" spans="10:19">
      <c r="J594" s="35">
        <v>585</v>
      </c>
      <c r="K594" s="46"/>
      <c r="L594" s="43">
        <f t="shared" si="74"/>
        <v>12.37442643768064</v>
      </c>
      <c r="M594" s="44">
        <f t="shared" si="76"/>
        <v>6.5581118559424499E-3</v>
      </c>
      <c r="N594" s="47">
        <f t="shared" si="75"/>
        <v>0.30864878920047012</v>
      </c>
      <c r="O594" s="48">
        <f t="shared" si="77"/>
        <v>0</v>
      </c>
      <c r="P594" s="59" t="str">
        <f t="shared" si="78"/>
        <v/>
      </c>
      <c r="Q594" s="60" t="str">
        <f t="shared" si="79"/>
        <v/>
      </c>
      <c r="R594" s="61" t="str">
        <f t="shared" si="80"/>
        <v/>
      </c>
      <c r="S594" s="60" t="str">
        <f t="shared" si="81"/>
        <v/>
      </c>
    </row>
    <row r="595" spans="10:19">
      <c r="J595" s="35">
        <v>586</v>
      </c>
      <c r="K595" s="46"/>
      <c r="L595" s="43">
        <f t="shared" si="74"/>
        <v>12.380976376435726</v>
      </c>
      <c r="M595" s="44">
        <f t="shared" si="76"/>
        <v>6.5417758400225781E-3</v>
      </c>
      <c r="N595" s="47">
        <f t="shared" si="75"/>
        <v>0.30790249134643233</v>
      </c>
      <c r="O595" s="48">
        <f t="shared" si="77"/>
        <v>0</v>
      </c>
      <c r="P595" s="59" t="str">
        <f t="shared" si="78"/>
        <v/>
      </c>
      <c r="Q595" s="60" t="str">
        <f t="shared" si="79"/>
        <v/>
      </c>
      <c r="R595" s="61" t="str">
        <f t="shared" si="80"/>
        <v/>
      </c>
      <c r="S595" s="60" t="str">
        <f t="shared" si="81"/>
        <v/>
      </c>
    </row>
    <row r="596" spans="10:19">
      <c r="J596" s="35">
        <v>587</v>
      </c>
      <c r="K596" s="46"/>
      <c r="L596" s="43">
        <f t="shared" si="74"/>
        <v>12.387510009681559</v>
      </c>
      <c r="M596" s="44">
        <f t="shared" si="76"/>
        <v>6.5255007867909979E-3</v>
      </c>
      <c r="N596" s="47">
        <f t="shared" si="75"/>
        <v>0.30715889781154715</v>
      </c>
      <c r="O596" s="48">
        <f t="shared" si="77"/>
        <v>0</v>
      </c>
      <c r="P596" s="59" t="str">
        <f t="shared" si="78"/>
        <v/>
      </c>
      <c r="Q596" s="60" t="str">
        <f t="shared" si="79"/>
        <v/>
      </c>
      <c r="R596" s="61" t="str">
        <f t="shared" si="80"/>
        <v/>
      </c>
      <c r="S596" s="60" t="str">
        <f t="shared" si="81"/>
        <v/>
      </c>
    </row>
    <row r="597" spans="10:19">
      <c r="J597" s="35">
        <v>588</v>
      </c>
      <c r="K597" s="46"/>
      <c r="L597" s="43">
        <f t="shared" si="74"/>
        <v>12.394027398229197</v>
      </c>
      <c r="M597" s="44">
        <f t="shared" si="76"/>
        <v>6.5092863932908066E-3</v>
      </c>
      <c r="N597" s="47">
        <f t="shared" si="75"/>
        <v>0.30641799554164173</v>
      </c>
      <c r="O597" s="48">
        <f t="shared" si="77"/>
        <v>0</v>
      </c>
      <c r="P597" s="59" t="str">
        <f t="shared" si="78"/>
        <v/>
      </c>
      <c r="Q597" s="60" t="str">
        <f t="shared" si="79"/>
        <v/>
      </c>
      <c r="R597" s="61" t="str">
        <f t="shared" si="80"/>
        <v/>
      </c>
      <c r="S597" s="60" t="str">
        <f t="shared" si="81"/>
        <v/>
      </c>
    </row>
    <row r="598" spans="10:19">
      <c r="J598" s="35">
        <v>589</v>
      </c>
      <c r="K598" s="46"/>
      <c r="L598" s="43">
        <f t="shared" si="74"/>
        <v>12.400528602587675</v>
      </c>
      <c r="M598" s="44">
        <f t="shared" si="76"/>
        <v>6.4931323584447084E-3</v>
      </c>
      <c r="N598" s="47">
        <f t="shared" si="75"/>
        <v>0.30567977156124115</v>
      </c>
      <c r="O598" s="48">
        <f t="shared" si="77"/>
        <v>0</v>
      </c>
      <c r="P598" s="59" t="str">
        <f t="shared" si="78"/>
        <v/>
      </c>
      <c r="Q598" s="60" t="str">
        <f t="shared" si="79"/>
        <v/>
      </c>
      <c r="R598" s="61" t="str">
        <f t="shared" si="80"/>
        <v/>
      </c>
      <c r="S598" s="60" t="str">
        <f t="shared" si="81"/>
        <v/>
      </c>
    </row>
    <row r="599" spans="10:19">
      <c r="J599" s="35">
        <v>590</v>
      </c>
      <c r="K599" s="46"/>
      <c r="L599" s="43">
        <f t="shared" si="74"/>
        <v>12.407013682965879</v>
      </c>
      <c r="M599" s="44">
        <f t="shared" si="76"/>
        <v>6.4770383830410469E-3</v>
      </c>
      <c r="N599" s="47">
        <f t="shared" si="75"/>
        <v>0.30494421297300534</v>
      </c>
      <c r="O599" s="48">
        <f t="shared" si="77"/>
        <v>0</v>
      </c>
      <c r="P599" s="59" t="str">
        <f t="shared" si="78"/>
        <v/>
      </c>
      <c r="Q599" s="60" t="str">
        <f t="shared" si="79"/>
        <v/>
      </c>
      <c r="R599" s="61" t="str">
        <f t="shared" si="80"/>
        <v/>
      </c>
      <c r="S599" s="60" t="str">
        <f t="shared" si="81"/>
        <v/>
      </c>
    </row>
    <row r="600" spans="10:19">
      <c r="J600" s="35">
        <v>591</v>
      </c>
      <c r="K600" s="46"/>
      <c r="L600" s="43">
        <f t="shared" si="74"/>
        <v>12.413482699274427</v>
      </c>
      <c r="M600" s="44">
        <f t="shared" si="76"/>
        <v>6.4610041697199493E-3</v>
      </c>
      <c r="N600" s="47">
        <f t="shared" si="75"/>
        <v>0.30421130695714282</v>
      </c>
      <c r="O600" s="48">
        <f t="shared" si="77"/>
        <v>0</v>
      </c>
      <c r="P600" s="59" t="str">
        <f t="shared" si="78"/>
        <v/>
      </c>
      <c r="Q600" s="60" t="str">
        <f t="shared" si="79"/>
        <v/>
      </c>
      <c r="R600" s="61" t="str">
        <f t="shared" si="80"/>
        <v/>
      </c>
      <c r="S600" s="60" t="str">
        <f t="shared" si="81"/>
        <v/>
      </c>
    </row>
    <row r="601" spans="10:19">
      <c r="J601" s="35">
        <v>592</v>
      </c>
      <c r="K601" s="46"/>
      <c r="L601" s="43">
        <f t="shared" si="74"/>
        <v>12.419935711127485</v>
      </c>
      <c r="M601" s="44">
        <f t="shared" si="76"/>
        <v>6.4450294229595837E-3</v>
      </c>
      <c r="N601" s="47">
        <f t="shared" si="75"/>
        <v>0.30348104077087612</v>
      </c>
      <c r="O601" s="48">
        <f t="shared" si="77"/>
        <v>0</v>
      </c>
      <c r="P601" s="59" t="str">
        <f t="shared" si="78"/>
        <v/>
      </c>
      <c r="Q601" s="60" t="str">
        <f t="shared" si="79"/>
        <v/>
      </c>
      <c r="R601" s="61" t="str">
        <f t="shared" si="80"/>
        <v/>
      </c>
      <c r="S601" s="60" t="str">
        <f t="shared" si="81"/>
        <v/>
      </c>
    </row>
    <row r="602" spans="10:19">
      <c r="J602" s="35">
        <v>593</v>
      </c>
      <c r="K602" s="46"/>
      <c r="L602" s="43">
        <f t="shared" si="74"/>
        <v>12.426372777844616</v>
      </c>
      <c r="M602" s="44">
        <f t="shared" si="76"/>
        <v>6.429113849062547E-3</v>
      </c>
      <c r="N602" s="47">
        <f t="shared" si="75"/>
        <v>0.30275340174788035</v>
      </c>
      <c r="O602" s="48">
        <f t="shared" si="77"/>
        <v>0</v>
      </c>
      <c r="P602" s="59" t="str">
        <f t="shared" si="78"/>
        <v/>
      </c>
      <c r="Q602" s="60" t="str">
        <f t="shared" si="79"/>
        <v/>
      </c>
      <c r="R602" s="61" t="str">
        <f t="shared" si="80"/>
        <v/>
      </c>
      <c r="S602" s="60" t="str">
        <f t="shared" si="81"/>
        <v/>
      </c>
    </row>
    <row r="603" spans="10:19">
      <c r="J603" s="35">
        <v>594</v>
      </c>
      <c r="K603" s="46"/>
      <c r="L603" s="43">
        <f t="shared" si="74"/>
        <v>12.432793958452585</v>
      </c>
      <c r="M603" s="44">
        <f t="shared" si="76"/>
        <v>6.4132571561423667E-3</v>
      </c>
      <c r="N603" s="47">
        <f t="shared" si="75"/>
        <v>0.30202837729772369</v>
      </c>
      <c r="O603" s="48">
        <f t="shared" si="77"/>
        <v>0</v>
      </c>
      <c r="P603" s="59" t="str">
        <f t="shared" si="78"/>
        <v/>
      </c>
      <c r="Q603" s="60" t="str">
        <f t="shared" si="79"/>
        <v/>
      </c>
      <c r="R603" s="61" t="str">
        <f t="shared" si="80"/>
        <v/>
      </c>
      <c r="S603" s="60" t="str">
        <f t="shared" si="81"/>
        <v/>
      </c>
    </row>
    <row r="604" spans="10:19">
      <c r="J604" s="35">
        <v>595</v>
      </c>
      <c r="K604" s="46"/>
      <c r="L604" s="43">
        <f t="shared" si="74"/>
        <v>12.439199311687176</v>
      </c>
      <c r="M604" s="44">
        <f t="shared" si="76"/>
        <v>6.3974590541101125E-3</v>
      </c>
      <c r="N604" s="47">
        <f t="shared" si="75"/>
        <v>0.30130595490533452</v>
      </c>
      <c r="O604" s="48">
        <f t="shared" si="77"/>
        <v>0</v>
      </c>
      <c r="P604" s="59" t="str">
        <f t="shared" si="78"/>
        <v/>
      </c>
      <c r="Q604" s="60" t="str">
        <f t="shared" si="79"/>
        <v/>
      </c>
      <c r="R604" s="61" t="str">
        <f t="shared" si="80"/>
        <v/>
      </c>
      <c r="S604" s="60" t="str">
        <f t="shared" si="81"/>
        <v/>
      </c>
    </row>
    <row r="605" spans="10:19">
      <c r="J605" s="35">
        <v>596</v>
      </c>
      <c r="K605" s="46"/>
      <c r="L605" s="43">
        <f t="shared" si="74"/>
        <v>12.445588895994979</v>
      </c>
      <c r="M605" s="44">
        <f t="shared" si="76"/>
        <v>6.3817192546611378E-3</v>
      </c>
      <c r="N605" s="47">
        <f t="shared" si="75"/>
        <v>0.30058612213045777</v>
      </c>
      <c r="O605" s="48">
        <f t="shared" si="77"/>
        <v>0</v>
      </c>
      <c r="P605" s="59" t="str">
        <f t="shared" si="78"/>
        <v/>
      </c>
      <c r="Q605" s="60" t="str">
        <f t="shared" si="79"/>
        <v/>
      </c>
      <c r="R605" s="61" t="str">
        <f t="shared" si="80"/>
        <v/>
      </c>
      <c r="S605" s="60" t="str">
        <f t="shared" si="81"/>
        <v/>
      </c>
    </row>
    <row r="606" spans="10:19">
      <c r="J606" s="35">
        <v>597</v>
      </c>
      <c r="K606" s="46"/>
      <c r="L606" s="43">
        <f t="shared" si="74"/>
        <v>12.451962769535161</v>
      </c>
      <c r="M606" s="44">
        <f t="shared" si="76"/>
        <v>6.3660374712619216E-3</v>
      </c>
      <c r="N606" s="47">
        <f t="shared" si="75"/>
        <v>0.2998688666071132</v>
      </c>
      <c r="O606" s="48">
        <f t="shared" si="77"/>
        <v>0</v>
      </c>
      <c r="P606" s="59" t="str">
        <f t="shared" si="78"/>
        <v/>
      </c>
      <c r="Q606" s="60" t="str">
        <f t="shared" si="79"/>
        <v/>
      </c>
      <c r="R606" s="61" t="str">
        <f t="shared" si="80"/>
        <v/>
      </c>
      <c r="S606" s="60" t="str">
        <f t="shared" si="81"/>
        <v/>
      </c>
    </row>
    <row r="607" spans="10:19">
      <c r="J607" s="35">
        <v>598</v>
      </c>
      <c r="K607" s="46"/>
      <c r="L607" s="43">
        <f t="shared" si="74"/>
        <v>12.458320990181244</v>
      </c>
      <c r="M607" s="44">
        <f t="shared" si="76"/>
        <v>6.3504134191370229E-3</v>
      </c>
      <c r="N607" s="47">
        <f t="shared" si="75"/>
        <v>0.29915417604305894</v>
      </c>
      <c r="O607" s="48">
        <f t="shared" si="77"/>
        <v>0</v>
      </c>
      <c r="P607" s="59" t="str">
        <f t="shared" si="78"/>
        <v/>
      </c>
      <c r="Q607" s="60" t="str">
        <f t="shared" si="79"/>
        <v/>
      </c>
      <c r="R607" s="61" t="str">
        <f t="shared" si="80"/>
        <v/>
      </c>
      <c r="S607" s="60" t="str">
        <f t="shared" si="81"/>
        <v/>
      </c>
    </row>
    <row r="608" spans="10:19">
      <c r="J608" s="35">
        <v>599</v>
      </c>
      <c r="K608" s="46"/>
      <c r="L608" s="43">
        <f t="shared" si="74"/>
        <v>12.464663615522833</v>
      </c>
      <c r="M608" s="44">
        <f t="shared" si="76"/>
        <v>6.3348468152561593E-3</v>
      </c>
      <c r="N608" s="47">
        <f t="shared" si="75"/>
        <v>0.29844203821929227</v>
      </c>
      <c r="O608" s="48">
        <f t="shared" si="77"/>
        <v>0</v>
      </c>
      <c r="P608" s="59" t="str">
        <f t="shared" si="78"/>
        <v/>
      </c>
      <c r="Q608" s="60" t="str">
        <f t="shared" si="79"/>
        <v/>
      </c>
      <c r="R608" s="61" t="str">
        <f t="shared" si="80"/>
        <v/>
      </c>
      <c r="S608" s="60" t="str">
        <f t="shared" si="81"/>
        <v/>
      </c>
    </row>
    <row r="609" spans="10:19">
      <c r="J609" s="35">
        <v>600</v>
      </c>
      <c r="K609" s="46"/>
      <c r="L609" s="43">
        <f t="shared" si="74"/>
        <v>12.470990702867384</v>
      </c>
      <c r="M609" s="44">
        <f t="shared" si="76"/>
        <v>6.3193373783213868E-3</v>
      </c>
      <c r="N609" s="47">
        <f t="shared" si="75"/>
        <v>0.29773244098948659</v>
      </c>
      <c r="O609" s="48">
        <f t="shared" si="77"/>
        <v>0</v>
      </c>
      <c r="P609" s="59" t="str">
        <f t="shared" si="78"/>
        <v/>
      </c>
      <c r="Q609" s="60" t="str">
        <f t="shared" si="79"/>
        <v/>
      </c>
      <c r="R609" s="61" t="str">
        <f t="shared" si="80"/>
        <v/>
      </c>
      <c r="S609" s="60" t="str">
        <f t="shared" si="81"/>
        <v/>
      </c>
    </row>
    <row r="610" spans="10:19">
      <c r="J610" s="35">
        <v>601</v>
      </c>
      <c r="K610" s="46"/>
      <c r="L610" s="43">
        <f t="shared" si="74"/>
        <v>12.47730230924191</v>
      </c>
      <c r="M610" s="44">
        <f t="shared" si="76"/>
        <v>6.3038848287543863E-3</v>
      </c>
      <c r="N610" s="47">
        <f t="shared" si="75"/>
        <v>0.2970253722795082</v>
      </c>
      <c r="O610" s="48">
        <f t="shared" si="77"/>
        <v>0</v>
      </c>
      <c r="P610" s="59" t="str">
        <f t="shared" si="78"/>
        <v/>
      </c>
      <c r="Q610" s="60" t="str">
        <f t="shared" si="79"/>
        <v/>
      </c>
      <c r="R610" s="61" t="str">
        <f t="shared" si="80"/>
        <v/>
      </c>
      <c r="S610" s="60" t="str">
        <f t="shared" si="81"/>
        <v/>
      </c>
    </row>
    <row r="611" spans="10:19">
      <c r="J611" s="35">
        <v>602</v>
      </c>
      <c r="K611" s="46"/>
      <c r="L611" s="43">
        <f t="shared" si="74"/>
        <v>12.483598491394703</v>
      </c>
      <c r="M611" s="44">
        <f t="shared" si="76"/>
        <v>6.2884888886838809E-3</v>
      </c>
      <c r="N611" s="47">
        <f t="shared" si="75"/>
        <v>0.29632082008687455</v>
      </c>
      <c r="O611" s="48">
        <f t="shared" si="77"/>
        <v>0</v>
      </c>
      <c r="P611" s="59" t="str">
        <f t="shared" si="78"/>
        <v/>
      </c>
      <c r="Q611" s="60" t="str">
        <f t="shared" si="79"/>
        <v/>
      </c>
      <c r="R611" s="61" t="str">
        <f t="shared" si="80"/>
        <v/>
      </c>
      <c r="S611" s="60" t="str">
        <f t="shared" si="81"/>
        <v/>
      </c>
    </row>
    <row r="612" spans="10:19">
      <c r="J612" s="35">
        <v>603</v>
      </c>
      <c r="K612" s="46"/>
      <c r="L612" s="43">
        <f t="shared" si="74"/>
        <v>12.489879305797034</v>
      </c>
      <c r="M612" s="44">
        <f t="shared" si="76"/>
        <v>6.2731492819331214E-3</v>
      </c>
      <c r="N612" s="47">
        <f t="shared" si="75"/>
        <v>0.29561877248026391</v>
      </c>
      <c r="O612" s="48">
        <f t="shared" si="77"/>
        <v>0</v>
      </c>
      <c r="P612" s="59" t="str">
        <f t="shared" si="78"/>
        <v/>
      </c>
      <c r="Q612" s="60" t="str">
        <f t="shared" si="79"/>
        <v/>
      </c>
      <c r="R612" s="61" t="str">
        <f t="shared" si="80"/>
        <v/>
      </c>
      <c r="S612" s="60" t="str">
        <f t="shared" si="81"/>
        <v/>
      </c>
    </row>
    <row r="613" spans="10:19">
      <c r="J613" s="35">
        <v>604</v>
      </c>
      <c r="K613" s="46"/>
      <c r="L613" s="43">
        <f t="shared" si="74"/>
        <v>12.496144808644829</v>
      </c>
      <c r="M613" s="44">
        <f t="shared" si="76"/>
        <v>6.2578657340075141E-3</v>
      </c>
      <c r="N613" s="47">
        <f t="shared" si="75"/>
        <v>0.29491921759900031</v>
      </c>
      <c r="O613" s="48">
        <f t="shared" si="77"/>
        <v>0</v>
      </c>
      <c r="P613" s="59" t="str">
        <f t="shared" si="78"/>
        <v/>
      </c>
      <c r="Q613" s="60" t="str">
        <f t="shared" si="79"/>
        <v/>
      </c>
      <c r="R613" s="61" t="str">
        <f t="shared" si="80"/>
        <v/>
      </c>
      <c r="S613" s="60" t="str">
        <f t="shared" si="81"/>
        <v/>
      </c>
    </row>
    <row r="614" spans="10:19">
      <c r="J614" s="35">
        <v>605</v>
      </c>
      <c r="K614" s="46"/>
      <c r="L614" s="43">
        <f t="shared" si="74"/>
        <v>12.502395055860363</v>
      </c>
      <c r="M614" s="44">
        <f t="shared" si="76"/>
        <v>6.2426379720823405E-3</v>
      </c>
      <c r="N614" s="47">
        <f t="shared" si="75"/>
        <v>0.29422214365255428</v>
      </c>
      <c r="O614" s="48">
        <f t="shared" si="77"/>
        <v>0</v>
      </c>
      <c r="P614" s="59" t="str">
        <f t="shared" si="78"/>
        <v/>
      </c>
      <c r="Q614" s="60" t="str">
        <f t="shared" si="79"/>
        <v/>
      </c>
      <c r="R614" s="61" t="str">
        <f t="shared" si="80"/>
        <v/>
      </c>
      <c r="S614" s="60" t="str">
        <f t="shared" si="81"/>
        <v/>
      </c>
    </row>
    <row r="615" spans="10:19">
      <c r="J615" s="35">
        <v>606</v>
      </c>
      <c r="K615" s="46"/>
      <c r="L615" s="43">
        <f t="shared" si="74"/>
        <v>12.508630103093919</v>
      </c>
      <c r="M615" s="44">
        <f t="shared" si="76"/>
        <v>6.2274657249905769E-3</v>
      </c>
      <c r="N615" s="47">
        <f t="shared" si="75"/>
        <v>0.29352753892004735</v>
      </c>
      <c r="O615" s="48">
        <f t="shared" si="77"/>
        <v>0</v>
      </c>
      <c r="P615" s="59" t="str">
        <f t="shared" si="78"/>
        <v/>
      </c>
      <c r="Q615" s="60" t="str">
        <f t="shared" si="79"/>
        <v/>
      </c>
      <c r="R615" s="61" t="str">
        <f t="shared" si="80"/>
        <v/>
      </c>
      <c r="S615" s="60" t="str">
        <f t="shared" si="81"/>
        <v/>
      </c>
    </row>
    <row r="616" spans="10:19">
      <c r="J616" s="35">
        <v>607</v>
      </c>
      <c r="K616" s="46"/>
      <c r="L616" s="43">
        <f t="shared" si="74"/>
        <v>12.51485000572543</v>
      </c>
      <c r="M616" s="44">
        <f t="shared" si="76"/>
        <v>6.212348723210831E-3</v>
      </c>
      <c r="N616" s="47">
        <f t="shared" si="75"/>
        <v>0.29283539174975992</v>
      </c>
      <c r="O616" s="48">
        <f t="shared" si="77"/>
        <v>0</v>
      </c>
      <c r="P616" s="59" t="str">
        <f t="shared" si="78"/>
        <v/>
      </c>
      <c r="Q616" s="60" t="str">
        <f t="shared" si="79"/>
        <v/>
      </c>
      <c r="R616" s="61" t="str">
        <f t="shared" si="80"/>
        <v/>
      </c>
      <c r="S616" s="60" t="str">
        <f t="shared" si="81"/>
        <v/>
      </c>
    </row>
    <row r="617" spans="10:19">
      <c r="J617" s="35">
        <v>608</v>
      </c>
      <c r="K617" s="46"/>
      <c r="L617" s="43">
        <f t="shared" si="74"/>
        <v>12.52105481886613</v>
      </c>
      <c r="M617" s="44">
        <f t="shared" si="76"/>
        <v>6.1972866988553614E-3</v>
      </c>
      <c r="N617" s="47">
        <f t="shared" si="75"/>
        <v>0.29214569055862505</v>
      </c>
      <c r="O617" s="48">
        <f t="shared" si="77"/>
        <v>0</v>
      </c>
      <c r="P617" s="59" t="str">
        <f t="shared" si="78"/>
        <v/>
      </c>
      <c r="Q617" s="60" t="str">
        <f t="shared" si="79"/>
        <v/>
      </c>
      <c r="R617" s="61" t="str">
        <f t="shared" si="80"/>
        <v/>
      </c>
      <c r="S617" s="60" t="str">
        <f t="shared" si="81"/>
        <v/>
      </c>
    </row>
    <row r="618" spans="10:19">
      <c r="J618" s="35">
        <v>609</v>
      </c>
      <c r="K618" s="46"/>
      <c r="L618" s="43">
        <f t="shared" si="74"/>
        <v>12.527244597360177</v>
      </c>
      <c r="M618" s="44">
        <f t="shared" si="76"/>
        <v>6.1822793856582143E-3</v>
      </c>
      <c r="N618" s="47">
        <f t="shared" si="75"/>
        <v>0.29145842383176834</v>
      </c>
      <c r="O618" s="48">
        <f t="shared" si="77"/>
        <v>0</v>
      </c>
      <c r="P618" s="59" t="str">
        <f t="shared" si="78"/>
        <v/>
      </c>
      <c r="Q618" s="60" t="str">
        <f t="shared" si="79"/>
        <v/>
      </c>
      <c r="R618" s="61" t="str">
        <f t="shared" si="80"/>
        <v/>
      </c>
      <c r="S618" s="60" t="str">
        <f t="shared" si="81"/>
        <v/>
      </c>
    </row>
    <row r="619" spans="10:19">
      <c r="J619" s="35">
        <v>610</v>
      </c>
      <c r="K619" s="46"/>
      <c r="L619" s="43">
        <f t="shared" si="74"/>
        <v>12.533419395786265</v>
      </c>
      <c r="M619" s="44">
        <f t="shared" si="76"/>
        <v>6.1673265189634589E-3</v>
      </c>
      <c r="N619" s="47">
        <f t="shared" si="75"/>
        <v>0.29077358012201415</v>
      </c>
      <c r="O619" s="48">
        <f t="shared" si="77"/>
        <v>0</v>
      </c>
      <c r="P619" s="59" t="str">
        <f t="shared" si="78"/>
        <v/>
      </c>
      <c r="Q619" s="60" t="str">
        <f t="shared" si="79"/>
        <v/>
      </c>
      <c r="R619" s="61" t="str">
        <f t="shared" si="80"/>
        <v/>
      </c>
      <c r="S619" s="60" t="str">
        <f t="shared" si="81"/>
        <v/>
      </c>
    </row>
    <row r="620" spans="10:19">
      <c r="J620" s="35">
        <v>611</v>
      </c>
      <c r="K620" s="46"/>
      <c r="L620" s="43">
        <f t="shared" si="74"/>
        <v>12.539579268459235</v>
      </c>
      <c r="M620" s="44">
        <f t="shared" si="76"/>
        <v>6.1524278357135125E-3</v>
      </c>
      <c r="N620" s="47">
        <f t="shared" si="75"/>
        <v>0.2900911480494095</v>
      </c>
      <c r="O620" s="48">
        <f t="shared" si="77"/>
        <v>0</v>
      </c>
      <c r="P620" s="59" t="str">
        <f t="shared" si="78"/>
        <v/>
      </c>
      <c r="Q620" s="60" t="str">
        <f t="shared" si="79"/>
        <v/>
      </c>
      <c r="R620" s="61" t="str">
        <f t="shared" si="80"/>
        <v/>
      </c>
      <c r="S620" s="60" t="str">
        <f t="shared" si="81"/>
        <v/>
      </c>
    </row>
    <row r="621" spans="10:19">
      <c r="J621" s="35">
        <v>612</v>
      </c>
      <c r="K621" s="46"/>
      <c r="L621" s="43">
        <f t="shared" si="74"/>
        <v>12.545724269431664</v>
      </c>
      <c r="M621" s="44">
        <f t="shared" si="76"/>
        <v>6.1375830744375779E-3</v>
      </c>
      <c r="N621" s="47">
        <f t="shared" si="75"/>
        <v>0.28941111630075156</v>
      </c>
      <c r="O621" s="48">
        <f t="shared" si="77"/>
        <v>0</v>
      </c>
      <c r="P621" s="59" t="str">
        <f t="shared" si="78"/>
        <v/>
      </c>
      <c r="Q621" s="60" t="str">
        <f t="shared" si="79"/>
        <v/>
      </c>
      <c r="R621" s="61" t="str">
        <f t="shared" si="80"/>
        <v/>
      </c>
      <c r="S621" s="60" t="str">
        <f t="shared" si="81"/>
        <v/>
      </c>
    </row>
    <row r="622" spans="10:19">
      <c r="J622" s="35">
        <v>613</v>
      </c>
      <c r="K622" s="46"/>
      <c r="L622" s="43">
        <f t="shared" si="74"/>
        <v>12.551854452495451</v>
      </c>
      <c r="M622" s="44">
        <f t="shared" si="76"/>
        <v>6.1227919752401714E-3</v>
      </c>
      <c r="N622" s="47">
        <f t="shared" si="75"/>
        <v>0.28873347362911339</v>
      </c>
      <c r="O622" s="48">
        <f t="shared" si="77"/>
        <v>0</v>
      </c>
      <c r="P622" s="59" t="str">
        <f t="shared" si="78"/>
        <v/>
      </c>
      <c r="Q622" s="60" t="str">
        <f t="shared" si="79"/>
        <v/>
      </c>
      <c r="R622" s="61" t="str">
        <f t="shared" si="80"/>
        <v/>
      </c>
      <c r="S622" s="60" t="str">
        <f t="shared" si="81"/>
        <v/>
      </c>
    </row>
    <row r="623" spans="10:19">
      <c r="J623" s="35">
        <v>614</v>
      </c>
      <c r="K623" s="46"/>
      <c r="L623" s="43">
        <f t="shared" si="74"/>
        <v>12.557969871183376</v>
      </c>
      <c r="M623" s="44">
        <f t="shared" si="76"/>
        <v>6.1080542797897373E-3</v>
      </c>
      <c r="N623" s="47">
        <f t="shared" si="75"/>
        <v>0.28805820885338917</v>
      </c>
      <c r="O623" s="48">
        <f t="shared" si="77"/>
        <v>0</v>
      </c>
      <c r="P623" s="59" t="str">
        <f t="shared" si="78"/>
        <v/>
      </c>
      <c r="Q623" s="60" t="str">
        <f t="shared" si="79"/>
        <v/>
      </c>
      <c r="R623" s="61" t="str">
        <f t="shared" si="80"/>
        <v/>
      </c>
      <c r="S623" s="60" t="str">
        <f t="shared" si="81"/>
        <v/>
      </c>
    </row>
    <row r="624" spans="10:19">
      <c r="J624" s="35">
        <v>615</v>
      </c>
      <c r="K624" s="46"/>
      <c r="L624" s="43">
        <f t="shared" si="74"/>
        <v>12.564070578770668</v>
      </c>
      <c r="M624" s="44">
        <f t="shared" si="76"/>
        <v>6.0933697313073779E-3</v>
      </c>
      <c r="N624" s="47">
        <f t="shared" si="75"/>
        <v>0.28738531085781638</v>
      </c>
      <c r="O624" s="48">
        <f t="shared" si="77"/>
        <v>0</v>
      </c>
      <c r="P624" s="59" t="str">
        <f t="shared" si="78"/>
        <v/>
      </c>
      <c r="Q624" s="60" t="str">
        <f t="shared" si="79"/>
        <v/>
      </c>
      <c r="R624" s="61" t="str">
        <f t="shared" si="80"/>
        <v/>
      </c>
      <c r="S624" s="60" t="str">
        <f t="shared" si="81"/>
        <v/>
      </c>
    </row>
    <row r="625" spans="10:19">
      <c r="J625" s="35">
        <v>616</v>
      </c>
      <c r="K625" s="46"/>
      <c r="L625" s="43">
        <f t="shared" si="74"/>
        <v>12.570156628276553</v>
      </c>
      <c r="M625" s="44">
        <f t="shared" si="76"/>
        <v>6.0787380745556674E-3</v>
      </c>
      <c r="N625" s="47">
        <f t="shared" si="75"/>
        <v>0.28671476859153344</v>
      </c>
      <c r="O625" s="48">
        <f t="shared" si="77"/>
        <v>0</v>
      </c>
      <c r="P625" s="59" t="str">
        <f t="shared" si="78"/>
        <v/>
      </c>
      <c r="Q625" s="60" t="str">
        <f t="shared" si="79"/>
        <v/>
      </c>
      <c r="R625" s="61" t="str">
        <f t="shared" si="80"/>
        <v/>
      </c>
      <c r="S625" s="60" t="str">
        <f t="shared" si="81"/>
        <v/>
      </c>
    </row>
    <row r="626" spans="10:19">
      <c r="J626" s="35">
        <v>617</v>
      </c>
      <c r="K626" s="46"/>
      <c r="L626" s="43">
        <f t="shared" si="74"/>
        <v>12.576228072465771</v>
      </c>
      <c r="M626" s="44">
        <f t="shared" si="76"/>
        <v>6.064159055827553E-3</v>
      </c>
      <c r="N626" s="47">
        <f t="shared" si="75"/>
        <v>0.28604657106813036</v>
      </c>
      <c r="O626" s="48">
        <f t="shared" si="77"/>
        <v>0</v>
      </c>
      <c r="P626" s="59" t="str">
        <f t="shared" si="78"/>
        <v/>
      </c>
      <c r="Q626" s="60" t="str">
        <f t="shared" si="79"/>
        <v/>
      </c>
      <c r="R626" s="61" t="str">
        <f t="shared" si="80"/>
        <v/>
      </c>
      <c r="S626" s="60" t="str">
        <f t="shared" si="81"/>
        <v/>
      </c>
    </row>
    <row r="627" spans="10:19">
      <c r="J627" s="35">
        <v>618</v>
      </c>
      <c r="K627" s="46"/>
      <c r="L627" s="43">
        <f t="shared" si="74"/>
        <v>12.582284963850134</v>
      </c>
      <c r="M627" s="44">
        <f t="shared" si="76"/>
        <v>6.0496324229353761E-3</v>
      </c>
      <c r="N627" s="47">
        <f t="shared" si="75"/>
        <v>0.28538070736516374</v>
      </c>
      <c r="O627" s="48">
        <f t="shared" si="77"/>
        <v>0</v>
      </c>
      <c r="P627" s="59" t="str">
        <f t="shared" si="78"/>
        <v/>
      </c>
      <c r="Q627" s="60" t="str">
        <f t="shared" si="79"/>
        <v/>
      </c>
      <c r="R627" s="61" t="str">
        <f t="shared" si="80"/>
        <v/>
      </c>
      <c r="S627" s="60" t="str">
        <f t="shared" si="81"/>
        <v/>
      </c>
    </row>
    <row r="628" spans="10:19">
      <c r="J628" s="35">
        <v>619</v>
      </c>
      <c r="K628" s="46"/>
      <c r="L628" s="43">
        <f t="shared" si="74"/>
        <v>12.58832735469001</v>
      </c>
      <c r="M628" s="44">
        <f t="shared" si="76"/>
        <v>6.0351579251999412E-3</v>
      </c>
      <c r="N628" s="47">
        <f t="shared" si="75"/>
        <v>0.28471716662375179</v>
      </c>
      <c r="O628" s="48">
        <f t="shared" si="77"/>
        <v>0</v>
      </c>
      <c r="P628" s="59" t="str">
        <f t="shared" si="78"/>
        <v/>
      </c>
      <c r="Q628" s="60" t="str">
        <f t="shared" si="79"/>
        <v/>
      </c>
      <c r="R628" s="61" t="str">
        <f t="shared" si="80"/>
        <v/>
      </c>
      <c r="S628" s="60" t="str">
        <f t="shared" si="81"/>
        <v/>
      </c>
    </row>
    <row r="629" spans="10:19">
      <c r="J629" s="35">
        <v>620</v>
      </c>
      <c r="K629" s="46"/>
      <c r="L629" s="43">
        <f t="shared" si="74"/>
        <v>12.594355296995843</v>
      </c>
      <c r="M629" s="44">
        <f t="shared" si="76"/>
        <v>6.0207353134397162E-3</v>
      </c>
      <c r="N629" s="47">
        <f t="shared" si="75"/>
        <v>0.28405593804810891</v>
      </c>
      <c r="O629" s="48">
        <f t="shared" si="77"/>
        <v>0</v>
      </c>
      <c r="P629" s="59" t="str">
        <f t="shared" si="78"/>
        <v/>
      </c>
      <c r="Q629" s="60" t="str">
        <f t="shared" si="79"/>
        <v/>
      </c>
      <c r="R629" s="61" t="str">
        <f t="shared" si="80"/>
        <v/>
      </c>
      <c r="S629" s="60" t="str">
        <f t="shared" si="81"/>
        <v/>
      </c>
    </row>
    <row r="630" spans="10:19">
      <c r="J630" s="35">
        <v>621</v>
      </c>
      <c r="K630" s="46"/>
      <c r="L630" s="43">
        <f t="shared" si="74"/>
        <v>12.600368842529635</v>
      </c>
      <c r="M630" s="44">
        <f t="shared" si="76"/>
        <v>6.006364339960108E-3</v>
      </c>
      <c r="N630" s="47">
        <f t="shared" si="75"/>
        <v>0.28339701090510339</v>
      </c>
      <c r="O630" s="48">
        <f t="shared" si="77"/>
        <v>0</v>
      </c>
      <c r="P630" s="59" t="str">
        <f t="shared" si="78"/>
        <v/>
      </c>
      <c r="Q630" s="60" t="str">
        <f t="shared" si="79"/>
        <v/>
      </c>
      <c r="R630" s="61" t="str">
        <f t="shared" si="80"/>
        <v/>
      </c>
      <c r="S630" s="60" t="str">
        <f t="shared" si="81"/>
        <v/>
      </c>
    </row>
    <row r="631" spans="10:19">
      <c r="J631" s="35">
        <v>622</v>
      </c>
      <c r="K631" s="46"/>
      <c r="L631" s="43">
        <f t="shared" si="74"/>
        <v>12.606368042806434</v>
      </c>
      <c r="M631" s="44">
        <f t="shared" si="76"/>
        <v>5.9920447585428251E-3</v>
      </c>
      <c r="N631" s="47">
        <f t="shared" si="75"/>
        <v>0.2827403745238346</v>
      </c>
      <c r="O631" s="48">
        <f t="shared" si="77"/>
        <v>0</v>
      </c>
      <c r="P631" s="59" t="str">
        <f t="shared" si="78"/>
        <v/>
      </c>
      <c r="Q631" s="60" t="str">
        <f t="shared" si="79"/>
        <v/>
      </c>
      <c r="R631" s="61" t="str">
        <f t="shared" si="80"/>
        <v/>
      </c>
      <c r="S631" s="60" t="str">
        <f t="shared" si="81"/>
        <v/>
      </c>
    </row>
    <row r="632" spans="10:19">
      <c r="J632" s="35">
        <v>623</v>
      </c>
      <c r="K632" s="46"/>
      <c r="L632" s="43">
        <f t="shared" si="74"/>
        <v>12.612352949095808</v>
      </c>
      <c r="M632" s="44">
        <f t="shared" si="76"/>
        <v>5.9777763244353238E-3</v>
      </c>
      <c r="N632" s="47">
        <f t="shared" si="75"/>
        <v>0.28208601829519075</v>
      </c>
      <c r="O632" s="48">
        <f t="shared" si="77"/>
        <v>0</v>
      </c>
      <c r="P632" s="59" t="str">
        <f t="shared" si="78"/>
        <v/>
      </c>
      <c r="Q632" s="60" t="str">
        <f t="shared" si="79"/>
        <v/>
      </c>
      <c r="R632" s="61" t="str">
        <f t="shared" si="80"/>
        <v/>
      </c>
      <c r="S632" s="60" t="str">
        <f t="shared" si="81"/>
        <v/>
      </c>
    </row>
    <row r="633" spans="10:19">
      <c r="J633" s="35">
        <v>624</v>
      </c>
      <c r="K633" s="46"/>
      <c r="L633" s="43">
        <f t="shared" si="74"/>
        <v>12.618323612423293</v>
      </c>
      <c r="M633" s="44">
        <f t="shared" si="76"/>
        <v>5.9635587943403694E-3</v>
      </c>
      <c r="N633" s="47">
        <f t="shared" si="75"/>
        <v>0.2814339316714296</v>
      </c>
      <c r="O633" s="48">
        <f t="shared" si="77"/>
        <v>0</v>
      </c>
      <c r="P633" s="59" t="str">
        <f t="shared" si="78"/>
        <v/>
      </c>
      <c r="Q633" s="60" t="str">
        <f t="shared" si="79"/>
        <v/>
      </c>
      <c r="R633" s="61" t="str">
        <f t="shared" si="80"/>
        <v/>
      </c>
      <c r="S633" s="60" t="str">
        <f t="shared" si="81"/>
        <v/>
      </c>
    </row>
    <row r="634" spans="10:19">
      <c r="J634" s="35">
        <v>625</v>
      </c>
      <c r="K634" s="46"/>
      <c r="L634" s="43">
        <f t="shared" si="74"/>
        <v>12.624280083571858</v>
      </c>
      <c r="M634" s="44">
        <f t="shared" si="76"/>
        <v>5.949391926405645E-3</v>
      </c>
      <c r="N634" s="47">
        <f t="shared" si="75"/>
        <v>0.28078410416573796</v>
      </c>
      <c r="O634" s="48">
        <f t="shared" si="77"/>
        <v>0</v>
      </c>
      <c r="P634" s="59" t="str">
        <f t="shared" si="78"/>
        <v/>
      </c>
      <c r="Q634" s="60" t="str">
        <f t="shared" si="79"/>
        <v/>
      </c>
      <c r="R634" s="61" t="str">
        <f t="shared" si="80"/>
        <v/>
      </c>
      <c r="S634" s="60" t="str">
        <f t="shared" si="81"/>
        <v/>
      </c>
    </row>
    <row r="635" spans="10:19">
      <c r="J635" s="35">
        <v>626</v>
      </c>
      <c r="K635" s="46"/>
      <c r="L635" s="43">
        <f t="shared" si="74"/>
        <v>12.630222413083338</v>
      </c>
      <c r="M635" s="44">
        <f t="shared" si="76"/>
        <v>5.9352754802134726E-3</v>
      </c>
      <c r="N635" s="47">
        <f t="shared" si="75"/>
        <v>0.28013652535181421</v>
      </c>
      <c r="O635" s="48">
        <f t="shared" si="77"/>
        <v>0</v>
      </c>
      <c r="P635" s="59" t="str">
        <f t="shared" si="78"/>
        <v/>
      </c>
      <c r="Q635" s="60" t="str">
        <f t="shared" si="79"/>
        <v/>
      </c>
      <c r="R635" s="61" t="str">
        <f t="shared" si="80"/>
        <v/>
      </c>
      <c r="S635" s="60" t="str">
        <f t="shared" si="81"/>
        <v/>
      </c>
    </row>
    <row r="636" spans="10:19">
      <c r="J636" s="35">
        <v>627</v>
      </c>
      <c r="K636" s="46"/>
      <c r="L636" s="43">
        <f t="shared" si="74"/>
        <v>12.636150651259854</v>
      </c>
      <c r="M636" s="44">
        <f t="shared" si="76"/>
        <v>5.9212092167706164E-3</v>
      </c>
      <c r="N636" s="47">
        <f t="shared" si="75"/>
        <v>0.27949118486346869</v>
      </c>
      <c r="O636" s="48">
        <f t="shared" si="77"/>
        <v>0</v>
      </c>
      <c r="P636" s="59" t="str">
        <f t="shared" si="78"/>
        <v/>
      </c>
      <c r="Q636" s="60" t="str">
        <f t="shared" si="79"/>
        <v/>
      </c>
      <c r="R636" s="61" t="str">
        <f t="shared" si="80"/>
        <v/>
      </c>
      <c r="S636" s="60" t="str">
        <f t="shared" si="81"/>
        <v/>
      </c>
    </row>
    <row r="637" spans="10:19">
      <c r="J637" s="35">
        <v>628</v>
      </c>
      <c r="K637" s="46"/>
      <c r="L637" s="43">
        <f t="shared" si="74"/>
        <v>12.64206484816525</v>
      </c>
      <c r="M637" s="44">
        <f t="shared" si="76"/>
        <v>5.9071928984981625E-3</v>
      </c>
      <c r="N637" s="47">
        <f t="shared" si="75"/>
        <v>0.2788480723941813</v>
      </c>
      <c r="O637" s="48">
        <f t="shared" si="77"/>
        <v>0</v>
      </c>
      <c r="P637" s="59" t="str">
        <f t="shared" si="78"/>
        <v/>
      </c>
      <c r="Q637" s="60" t="str">
        <f t="shared" si="79"/>
        <v/>
      </c>
      <c r="R637" s="61" t="str">
        <f t="shared" si="80"/>
        <v/>
      </c>
      <c r="S637" s="60" t="str">
        <f t="shared" si="81"/>
        <v/>
      </c>
    </row>
    <row r="638" spans="10:19">
      <c r="J638" s="35">
        <v>629</v>
      </c>
      <c r="K638" s="46"/>
      <c r="L638" s="43">
        <f t="shared" si="74"/>
        <v>12.647965053626498</v>
      </c>
      <c r="M638" s="44">
        <f t="shared" si="76"/>
        <v>5.8932262892214971E-3</v>
      </c>
      <c r="N638" s="47">
        <f t="shared" si="75"/>
        <v>0.27820717769670189</v>
      </c>
      <c r="O638" s="48">
        <f t="shared" si="77"/>
        <v>0</v>
      </c>
      <c r="P638" s="59" t="str">
        <f t="shared" si="78"/>
        <v/>
      </c>
      <c r="Q638" s="60" t="str">
        <f t="shared" si="79"/>
        <v/>
      </c>
      <c r="R638" s="61" t="str">
        <f t="shared" si="80"/>
        <v/>
      </c>
      <c r="S638" s="60" t="str">
        <f t="shared" si="81"/>
        <v/>
      </c>
    </row>
    <row r="639" spans="10:19">
      <c r="J639" s="35">
        <v>630</v>
      </c>
      <c r="K639" s="46"/>
      <c r="L639" s="43">
        <f t="shared" si="74"/>
        <v>12.653851317235086</v>
      </c>
      <c r="M639" s="44">
        <f t="shared" si="76"/>
        <v>5.87930915416034E-3</v>
      </c>
      <c r="N639" s="47">
        <f t="shared" si="75"/>
        <v>0.27756849058264521</v>
      </c>
      <c r="O639" s="48">
        <f t="shared" si="77"/>
        <v>0</v>
      </c>
      <c r="P639" s="59" t="str">
        <f t="shared" si="78"/>
        <v/>
      </c>
      <c r="Q639" s="60" t="str">
        <f t="shared" si="79"/>
        <v/>
      </c>
      <c r="R639" s="61" t="str">
        <f t="shared" si="80"/>
        <v/>
      </c>
      <c r="S639" s="60" t="str">
        <f t="shared" si="81"/>
        <v/>
      </c>
    </row>
    <row r="640" spans="10:19">
      <c r="J640" s="35">
        <v>631</v>
      </c>
      <c r="K640" s="46"/>
      <c r="L640" s="43">
        <f t="shared" si="74"/>
        <v>12.659723688348411</v>
      </c>
      <c r="M640" s="44">
        <f t="shared" si="76"/>
        <v>5.8654412599188936E-3</v>
      </c>
      <c r="N640" s="47">
        <f t="shared" si="75"/>
        <v>0.27693200092207881</v>
      </c>
      <c r="O640" s="48">
        <f t="shared" si="77"/>
        <v>0</v>
      </c>
      <c r="P640" s="59" t="str">
        <f t="shared" si="78"/>
        <v/>
      </c>
      <c r="Q640" s="60" t="str">
        <f t="shared" si="79"/>
        <v/>
      </c>
      <c r="R640" s="61" t="str">
        <f t="shared" si="80"/>
        <v/>
      </c>
      <c r="S640" s="60" t="str">
        <f t="shared" si="81"/>
        <v/>
      </c>
    </row>
    <row r="641" spans="10:19">
      <c r="J641" s="35">
        <v>632</v>
      </c>
      <c r="K641" s="46"/>
      <c r="L641" s="43">
        <f t="shared" si="74"/>
        <v>12.665582216091174</v>
      </c>
      <c r="M641" s="44">
        <f t="shared" si="76"/>
        <v>5.8516223744760508E-3</v>
      </c>
      <c r="N641" s="47">
        <f t="shared" si="75"/>
        <v>0.27629769864312337</v>
      </c>
      <c r="O641" s="48">
        <f t="shared" si="77"/>
        <v>0</v>
      </c>
      <c r="P641" s="59" t="str">
        <f t="shared" si="78"/>
        <v/>
      </c>
      <c r="Q641" s="60" t="str">
        <f t="shared" si="79"/>
        <v/>
      </c>
      <c r="R641" s="61" t="str">
        <f t="shared" si="80"/>
        <v/>
      </c>
      <c r="S641" s="60" t="str">
        <f t="shared" si="81"/>
        <v/>
      </c>
    </row>
    <row r="642" spans="10:19">
      <c r="J642" s="35">
        <v>633</v>
      </c>
      <c r="K642" s="46"/>
      <c r="L642" s="43">
        <f t="shared" si="74"/>
        <v>12.671426949356729</v>
      </c>
      <c r="M642" s="44">
        <f t="shared" si="76"/>
        <v>5.8378522671756897E-3</v>
      </c>
      <c r="N642" s="47">
        <f t="shared" si="75"/>
        <v>0.27566557373155653</v>
      </c>
      <c r="O642" s="48">
        <f t="shared" si="77"/>
        <v>0</v>
      </c>
      <c r="P642" s="59" t="str">
        <f t="shared" si="78"/>
        <v/>
      </c>
      <c r="Q642" s="60" t="str">
        <f t="shared" si="79"/>
        <v/>
      </c>
      <c r="R642" s="61" t="str">
        <f t="shared" si="80"/>
        <v/>
      </c>
      <c r="S642" s="60" t="str">
        <f t="shared" si="81"/>
        <v/>
      </c>
    </row>
    <row r="643" spans="10:19">
      <c r="J643" s="35">
        <v>634</v>
      </c>
      <c r="K643" s="46"/>
      <c r="L643" s="43">
        <f t="shared" si="74"/>
        <v>12.677257936808456</v>
      </c>
      <c r="M643" s="44">
        <f t="shared" si="76"/>
        <v>5.8241307087170489E-3</v>
      </c>
      <c r="N643" s="47">
        <f t="shared" si="75"/>
        <v>0.27503561623041151</v>
      </c>
      <c r="O643" s="48">
        <f t="shared" si="77"/>
        <v>0</v>
      </c>
      <c r="P643" s="59" t="str">
        <f t="shared" si="78"/>
        <v/>
      </c>
      <c r="Q643" s="60" t="str">
        <f t="shared" si="79"/>
        <v/>
      </c>
      <c r="R643" s="61" t="str">
        <f t="shared" si="80"/>
        <v/>
      </c>
      <c r="S643" s="60" t="str">
        <f t="shared" si="81"/>
        <v/>
      </c>
    </row>
    <row r="644" spans="10:19">
      <c r="J644" s="35">
        <v>635</v>
      </c>
      <c r="K644" s="46"/>
      <c r="L644" s="43">
        <f t="shared" si="74"/>
        <v>12.68307522688111</v>
      </c>
      <c r="M644" s="44">
        <f t="shared" si="76"/>
        <v>5.8104574711451895E-3</v>
      </c>
      <c r="N644" s="47">
        <f t="shared" si="75"/>
        <v>0.27440781623958621</v>
      </c>
      <c r="O644" s="48">
        <f t="shared" si="77"/>
        <v>0</v>
      </c>
      <c r="P644" s="59" t="str">
        <f t="shared" si="78"/>
        <v/>
      </c>
      <c r="Q644" s="60" t="str">
        <f t="shared" si="79"/>
        <v/>
      </c>
      <c r="R644" s="61" t="str">
        <f t="shared" si="80"/>
        <v/>
      </c>
      <c r="S644" s="60" t="str">
        <f t="shared" si="81"/>
        <v/>
      </c>
    </row>
    <row r="645" spans="10:19">
      <c r="J645" s="35">
        <v>636</v>
      </c>
      <c r="K645" s="46"/>
      <c r="L645" s="43">
        <f t="shared" si="74"/>
        <v>12.688878867782158</v>
      </c>
      <c r="M645" s="44">
        <f t="shared" si="76"/>
        <v>5.7968323278415135E-3</v>
      </c>
      <c r="N645" s="47">
        <f t="shared" si="75"/>
        <v>0.27378216391545607</v>
      </c>
      <c r="O645" s="48">
        <f t="shared" si="77"/>
        <v>0</v>
      </c>
      <c r="P645" s="59" t="str">
        <f t="shared" si="78"/>
        <v/>
      </c>
      <c r="Q645" s="60" t="str">
        <f t="shared" si="79"/>
        <v/>
      </c>
      <c r="R645" s="61" t="str">
        <f t="shared" si="80"/>
        <v/>
      </c>
      <c r="S645" s="60" t="str">
        <f t="shared" si="81"/>
        <v/>
      </c>
    </row>
    <row r="646" spans="10:19">
      <c r="J646" s="35">
        <v>637</v>
      </c>
      <c r="K646" s="46"/>
      <c r="L646" s="43">
        <f t="shared" si="74"/>
        <v>12.694668907493107</v>
      </c>
      <c r="M646" s="44">
        <f t="shared" si="76"/>
        <v>5.7832550535143841E-3</v>
      </c>
      <c r="N646" s="47">
        <f t="shared" si="75"/>
        <v>0.27315864947049739</v>
      </c>
      <c r="O646" s="48">
        <f t="shared" si="77"/>
        <v>0</v>
      </c>
      <c r="P646" s="59" t="str">
        <f t="shared" si="78"/>
        <v/>
      </c>
      <c r="Q646" s="60" t="str">
        <f t="shared" si="79"/>
        <v/>
      </c>
      <c r="R646" s="61" t="str">
        <f t="shared" si="80"/>
        <v/>
      </c>
      <c r="S646" s="60" t="str">
        <f t="shared" si="81"/>
        <v/>
      </c>
    </row>
    <row r="647" spans="10:19">
      <c r="J647" s="35">
        <v>638</v>
      </c>
      <c r="K647" s="46"/>
      <c r="L647" s="43">
        <f t="shared" si="74"/>
        <v>12.700445393770838</v>
      </c>
      <c r="M647" s="44">
        <f t="shared" si="76"/>
        <v>5.7697254241898099E-3</v>
      </c>
      <c r="N647" s="47">
        <f t="shared" si="75"/>
        <v>0.27253726317288063</v>
      </c>
      <c r="O647" s="48">
        <f t="shared" si="77"/>
        <v>0</v>
      </c>
      <c r="P647" s="59" t="str">
        <f t="shared" si="78"/>
        <v/>
      </c>
      <c r="Q647" s="60" t="str">
        <f t="shared" si="79"/>
        <v/>
      </c>
      <c r="R647" s="61" t="str">
        <f t="shared" si="80"/>
        <v/>
      </c>
      <c r="S647" s="60" t="str">
        <f t="shared" si="81"/>
        <v/>
      </c>
    </row>
    <row r="648" spans="10:19">
      <c r="J648" s="35">
        <v>639</v>
      </c>
      <c r="K648" s="46"/>
      <c r="L648" s="43">
        <f t="shared" si="74"/>
        <v>12.706208374148916</v>
      </c>
      <c r="M648" s="44">
        <f t="shared" si="76"/>
        <v>5.7562432172022027E-3</v>
      </c>
      <c r="N648" s="47">
        <f t="shared" si="75"/>
        <v>0.27191799534610617</v>
      </c>
      <c r="O648" s="48">
        <f t="shared" si="77"/>
        <v>0</v>
      </c>
      <c r="P648" s="59" t="str">
        <f t="shared" si="78"/>
        <v/>
      </c>
      <c r="Q648" s="60" t="str">
        <f t="shared" si="79"/>
        <v/>
      </c>
      <c r="R648" s="61" t="str">
        <f t="shared" si="80"/>
        <v/>
      </c>
      <c r="S648" s="60" t="str">
        <f t="shared" si="81"/>
        <v/>
      </c>
    </row>
    <row r="649" spans="10:19">
      <c r="J649" s="35">
        <v>640</v>
      </c>
      <c r="K649" s="46"/>
      <c r="L649" s="43">
        <f t="shared" ref="L649:L712" si="82">(($F$40*J649*$F$39)/($F$40*J649+$F$39))-$F$41</f>
        <v>12.711957895938884</v>
      </c>
      <c r="M649" s="44">
        <f t="shared" si="76"/>
        <v>5.7428082111852328E-3</v>
      </c>
      <c r="N649" s="47">
        <f t="shared" ref="N649:N712" si="83">(L699-L649)</f>
        <v>0.27130083636862778</v>
      </c>
      <c r="O649" s="48">
        <f t="shared" si="77"/>
        <v>0</v>
      </c>
      <c r="P649" s="59" t="str">
        <f t="shared" si="78"/>
        <v/>
      </c>
      <c r="Q649" s="60" t="str">
        <f t="shared" si="79"/>
        <v/>
      </c>
      <c r="R649" s="61" t="str">
        <f t="shared" si="80"/>
        <v/>
      </c>
      <c r="S649" s="60" t="str">
        <f t="shared" si="81"/>
        <v/>
      </c>
    </row>
    <row r="650" spans="10:19">
      <c r="J650" s="35">
        <v>641</v>
      </c>
      <c r="K650" s="46"/>
      <c r="L650" s="43">
        <f t="shared" si="82"/>
        <v>12.71769400623157</v>
      </c>
      <c r="M650" s="44">
        <f t="shared" ref="M650:M713" si="84">($F$40*($F$39^2))/(($F$40*J650+$F$39)^2)</f>
        <v>5.7294201860627197E-3</v>
      </c>
      <c r="N650" s="47">
        <f t="shared" si="83"/>
        <v>0.27068577667347071</v>
      </c>
      <c r="O650" s="48">
        <f t="shared" ref="O650:O713" si="85">IF(N650&lt;=$B$48,1+O649,0)</f>
        <v>0</v>
      </c>
      <c r="P650" s="59" t="str">
        <f t="shared" ref="P650:P713" si="86">IF(J650&lt;=$F$43,J650,"")</f>
        <v/>
      </c>
      <c r="Q650" s="60" t="str">
        <f t="shared" ref="Q650:Q713" si="87">IF(J650&lt;=$F$43,L650,"")</f>
        <v/>
      </c>
      <c r="R650" s="61" t="str">
        <f t="shared" ref="R650:R713" si="88">IF(AND(J650&gt;=$F$43,J650&lt;=200),J650,"")</f>
        <v/>
      </c>
      <c r="S650" s="60" t="str">
        <f t="shared" ref="S650:S713" si="89">IF(AND(J650&gt;=$F$43,J650&lt;=200),L650,"")</f>
        <v/>
      </c>
    </row>
    <row r="651" spans="10:19">
      <c r="J651" s="35">
        <v>642</v>
      </c>
      <c r="K651" s="46"/>
      <c r="L651" s="43">
        <f t="shared" si="82"/>
        <v>12.723416751898361</v>
      </c>
      <c r="M651" s="44">
        <f t="shared" si="84"/>
        <v>5.7160789230396363E-3</v>
      </c>
      <c r="N651" s="47">
        <f t="shared" si="83"/>
        <v>0.27007280674786927</v>
      </c>
      <c r="O651" s="48">
        <f t="shared" si="85"/>
        <v>0</v>
      </c>
      <c r="P651" s="59" t="str">
        <f t="shared" si="86"/>
        <v/>
      </c>
      <c r="Q651" s="60" t="str">
        <f t="shared" si="87"/>
        <v/>
      </c>
      <c r="R651" s="61" t="str">
        <f t="shared" si="88"/>
        <v/>
      </c>
      <c r="S651" s="60" t="str">
        <f t="shared" si="89"/>
        <v/>
      </c>
    </row>
    <row r="652" spans="10:19">
      <c r="J652" s="35">
        <v>643</v>
      </c>
      <c r="K652" s="46"/>
      <c r="L652" s="43">
        <f t="shared" si="82"/>
        <v>12.729126179592496</v>
      </c>
      <c r="M652" s="44">
        <f t="shared" si="84"/>
        <v>5.7027842045931591E-3</v>
      </c>
      <c r="N652" s="47">
        <f t="shared" si="83"/>
        <v>0.26946191713288492</v>
      </c>
      <c r="O652" s="48">
        <f t="shared" si="85"/>
        <v>0</v>
      </c>
      <c r="P652" s="59" t="str">
        <f t="shared" si="86"/>
        <v/>
      </c>
      <c r="Q652" s="60" t="str">
        <f t="shared" si="87"/>
        <v/>
      </c>
      <c r="R652" s="61" t="str">
        <f t="shared" si="88"/>
        <v/>
      </c>
      <c r="S652" s="60" t="str">
        <f t="shared" si="89"/>
        <v/>
      </c>
    </row>
    <row r="653" spans="10:19">
      <c r="J653" s="35">
        <v>644</v>
      </c>
      <c r="K653" s="46"/>
      <c r="L653" s="43">
        <f t="shared" si="82"/>
        <v>12.734822335750309</v>
      </c>
      <c r="M653" s="44">
        <f t="shared" si="84"/>
        <v>5.6895358144638123E-3</v>
      </c>
      <c r="N653" s="47">
        <f t="shared" si="83"/>
        <v>0.26885309842307059</v>
      </c>
      <c r="O653" s="48">
        <f t="shared" si="85"/>
        <v>0</v>
      </c>
      <c r="P653" s="59" t="str">
        <f t="shared" si="86"/>
        <v/>
      </c>
      <c r="Q653" s="60" t="str">
        <f t="shared" si="87"/>
        <v/>
      </c>
      <c r="R653" s="61" t="str">
        <f t="shared" si="88"/>
        <v/>
      </c>
      <c r="S653" s="60" t="str">
        <f t="shared" si="89"/>
        <v/>
      </c>
    </row>
    <row r="654" spans="10:19">
      <c r="J654" s="35">
        <v>645</v>
      </c>
      <c r="K654" s="46"/>
      <c r="L654" s="43">
        <f t="shared" si="82"/>
        <v>12.74050526659251</v>
      </c>
      <c r="M654" s="44">
        <f t="shared" si="84"/>
        <v>5.6763335376466603E-3</v>
      </c>
      <c r="N654" s="47">
        <f t="shared" si="83"/>
        <v>0.26824634126606739</v>
      </c>
      <c r="O654" s="48">
        <f t="shared" si="85"/>
        <v>0</v>
      </c>
      <c r="P654" s="59" t="str">
        <f t="shared" si="86"/>
        <v/>
      </c>
      <c r="Q654" s="60" t="str">
        <f t="shared" si="87"/>
        <v/>
      </c>
      <c r="R654" s="61" t="str">
        <f t="shared" si="88"/>
        <v/>
      </c>
      <c r="S654" s="60" t="str">
        <f t="shared" si="89"/>
        <v/>
      </c>
    </row>
    <row r="655" spans="10:19">
      <c r="J655" s="35">
        <v>646</v>
      </c>
      <c r="K655" s="46"/>
      <c r="L655" s="43">
        <f t="shared" si="82"/>
        <v>12.746175018125436</v>
      </c>
      <c r="M655" s="44">
        <f t="shared" si="84"/>
        <v>5.6631771603825988E-3</v>
      </c>
      <c r="N655" s="47">
        <f t="shared" si="83"/>
        <v>0.26764163636227245</v>
      </c>
      <c r="O655" s="48">
        <f t="shared" si="85"/>
        <v>0</v>
      </c>
      <c r="P655" s="59" t="str">
        <f t="shared" si="86"/>
        <v/>
      </c>
      <c r="Q655" s="60" t="str">
        <f t="shared" si="87"/>
        <v/>
      </c>
      <c r="R655" s="61" t="str">
        <f t="shared" si="88"/>
        <v/>
      </c>
      <c r="S655" s="60" t="str">
        <f t="shared" si="89"/>
        <v/>
      </c>
    </row>
    <row r="656" spans="10:19">
      <c r="J656" s="35">
        <v>647</v>
      </c>
      <c r="K656" s="46"/>
      <c r="L656" s="43">
        <f t="shared" si="82"/>
        <v>12.751831636142274</v>
      </c>
      <c r="M656" s="44">
        <f t="shared" si="84"/>
        <v>5.6500664701496922E-3</v>
      </c>
      <c r="N656" s="47">
        <f t="shared" si="83"/>
        <v>0.26703897446448011</v>
      </c>
      <c r="O656" s="48">
        <f t="shared" si="85"/>
        <v>0</v>
      </c>
      <c r="P656" s="59" t="str">
        <f t="shared" si="86"/>
        <v/>
      </c>
      <c r="Q656" s="60" t="str">
        <f t="shared" si="87"/>
        <v/>
      </c>
      <c r="R656" s="61" t="str">
        <f t="shared" si="88"/>
        <v/>
      </c>
      <c r="S656" s="60" t="str">
        <f t="shared" si="89"/>
        <v/>
      </c>
    </row>
    <row r="657" spans="10:19">
      <c r="J657" s="35">
        <v>648</v>
      </c>
      <c r="K657" s="46"/>
      <c r="L657" s="43">
        <f t="shared" si="82"/>
        <v>12.757475166224303</v>
      </c>
      <c r="M657" s="44">
        <f t="shared" si="84"/>
        <v>5.6370012556545912E-3</v>
      </c>
      <c r="N657" s="47">
        <f t="shared" si="83"/>
        <v>0.26643834637751418</v>
      </c>
      <c r="O657" s="48">
        <f t="shared" si="85"/>
        <v>0</v>
      </c>
      <c r="P657" s="59" t="str">
        <f t="shared" si="86"/>
        <v/>
      </c>
      <c r="Q657" s="60" t="str">
        <f t="shared" si="87"/>
        <v/>
      </c>
      <c r="R657" s="61" t="str">
        <f t="shared" si="88"/>
        <v/>
      </c>
      <c r="S657" s="60" t="str">
        <f t="shared" si="89"/>
        <v/>
      </c>
    </row>
    <row r="658" spans="10:19">
      <c r="J658" s="35">
        <v>649</v>
      </c>
      <c r="K658" s="46"/>
      <c r="L658" s="43">
        <f t="shared" si="82"/>
        <v>12.763105653742125</v>
      </c>
      <c r="M658" s="44">
        <f t="shared" si="84"/>
        <v>5.6239813068240255E-3</v>
      </c>
      <c r="N658" s="47">
        <f t="shared" si="83"/>
        <v>0.26583974295789048</v>
      </c>
      <c r="O658" s="48">
        <f t="shared" si="85"/>
        <v>0</v>
      </c>
      <c r="P658" s="59" t="str">
        <f t="shared" si="86"/>
        <v/>
      </c>
      <c r="Q658" s="60" t="str">
        <f t="shared" si="87"/>
        <v/>
      </c>
      <c r="R658" s="61" t="str">
        <f t="shared" si="88"/>
        <v/>
      </c>
      <c r="S658" s="60" t="str">
        <f t="shared" si="89"/>
        <v/>
      </c>
    </row>
    <row r="659" spans="10:19">
      <c r="J659" s="35">
        <v>650</v>
      </c>
      <c r="K659" s="46"/>
      <c r="L659" s="43">
        <f t="shared" si="82"/>
        <v>12.768723143856871</v>
      </c>
      <c r="M659" s="44">
        <f t="shared" si="84"/>
        <v>5.6110064147963526E-3</v>
      </c>
      <c r="N659" s="47">
        <f t="shared" si="83"/>
        <v>0.26524315511347218</v>
      </c>
      <c r="O659" s="48">
        <f t="shared" si="85"/>
        <v>0</v>
      </c>
      <c r="P659" s="59" t="str">
        <f t="shared" si="86"/>
        <v/>
      </c>
      <c r="Q659" s="60" t="str">
        <f t="shared" si="87"/>
        <v/>
      </c>
      <c r="R659" s="61" t="str">
        <f t="shared" si="88"/>
        <v/>
      </c>
      <c r="S659" s="60" t="str">
        <f t="shared" si="89"/>
        <v/>
      </c>
    </row>
    <row r="660" spans="10:19">
      <c r="J660" s="35">
        <v>651</v>
      </c>
      <c r="K660" s="46"/>
      <c r="L660" s="43">
        <f t="shared" si="82"/>
        <v>12.774327681521418</v>
      </c>
      <c r="M660" s="44">
        <f t="shared" si="84"/>
        <v>5.5980763719131925E-3</v>
      </c>
      <c r="N660" s="47">
        <f t="shared" si="83"/>
        <v>0.26464857380310214</v>
      </c>
      <c r="O660" s="48">
        <f t="shared" si="85"/>
        <v>0</v>
      </c>
      <c r="P660" s="59" t="str">
        <f t="shared" si="86"/>
        <v/>
      </c>
      <c r="Q660" s="60" t="str">
        <f t="shared" si="87"/>
        <v/>
      </c>
      <c r="R660" s="61" t="str">
        <f t="shared" si="88"/>
        <v/>
      </c>
      <c r="S660" s="60" t="str">
        <f t="shared" si="89"/>
        <v/>
      </c>
    </row>
    <row r="661" spans="10:19">
      <c r="J661" s="35">
        <v>652</v>
      </c>
      <c r="K661" s="46"/>
      <c r="L661" s="43">
        <f t="shared" si="82"/>
        <v>12.779919311481578</v>
      </c>
      <c r="M661" s="44">
        <f t="shared" si="84"/>
        <v>5.5851909717111051E-3</v>
      </c>
      <c r="N661" s="47">
        <f t="shared" si="83"/>
        <v>0.26405599003628666</v>
      </c>
      <c r="O661" s="48">
        <f t="shared" si="85"/>
        <v>0</v>
      </c>
      <c r="P661" s="59" t="str">
        <f t="shared" si="86"/>
        <v/>
      </c>
      <c r="Q661" s="60" t="str">
        <f t="shared" si="87"/>
        <v/>
      </c>
      <c r="R661" s="61" t="str">
        <f t="shared" si="88"/>
        <v/>
      </c>
      <c r="S661" s="60" t="str">
        <f t="shared" si="89"/>
        <v/>
      </c>
    </row>
    <row r="662" spans="10:19">
      <c r="J662" s="35">
        <v>653</v>
      </c>
      <c r="K662" s="46"/>
      <c r="L662" s="43">
        <f t="shared" si="82"/>
        <v>12.785498078277298</v>
      </c>
      <c r="M662" s="44">
        <f t="shared" si="84"/>
        <v>5.5723500089133555E-3</v>
      </c>
      <c r="N662" s="47">
        <f t="shared" si="83"/>
        <v>0.26346539487282428</v>
      </c>
      <c r="O662" s="48">
        <f t="shared" si="85"/>
        <v>0</v>
      </c>
      <c r="P662" s="59" t="str">
        <f t="shared" si="86"/>
        <v/>
      </c>
      <c r="Q662" s="60" t="str">
        <f t="shared" si="87"/>
        <v/>
      </c>
      <c r="R662" s="61" t="str">
        <f t="shared" si="88"/>
        <v/>
      </c>
      <c r="S662" s="60" t="str">
        <f t="shared" si="89"/>
        <v/>
      </c>
    </row>
    <row r="663" spans="10:19">
      <c r="J663" s="35">
        <v>654</v>
      </c>
      <c r="K663" s="46"/>
      <c r="L663" s="43">
        <f t="shared" si="82"/>
        <v>12.791064026243829</v>
      </c>
      <c r="M663" s="44">
        <f t="shared" si="84"/>
        <v>5.5595532794217393E-3</v>
      </c>
      <c r="N663" s="47">
        <f t="shared" si="83"/>
        <v>0.26287677942250731</v>
      </c>
      <c r="O663" s="48">
        <f t="shared" si="85"/>
        <v>0</v>
      </c>
      <c r="P663" s="59" t="str">
        <f t="shared" si="86"/>
        <v/>
      </c>
      <c r="Q663" s="60" t="str">
        <f t="shared" si="87"/>
        <v/>
      </c>
      <c r="R663" s="61" t="str">
        <f t="shared" si="88"/>
        <v/>
      </c>
      <c r="S663" s="60" t="str">
        <f t="shared" si="89"/>
        <v/>
      </c>
    </row>
    <row r="664" spans="10:19">
      <c r="J664" s="35">
        <v>655</v>
      </c>
      <c r="K664" s="46"/>
      <c r="L664" s="43">
        <f t="shared" si="82"/>
        <v>12.796617199512918</v>
      </c>
      <c r="M664" s="44">
        <f t="shared" si="84"/>
        <v>5.5468005803084698E-3</v>
      </c>
      <c r="N664" s="47">
        <f t="shared" si="83"/>
        <v>0.26229013484475594</v>
      </c>
      <c r="O664" s="48">
        <f t="shared" si="85"/>
        <v>0</v>
      </c>
      <c r="P664" s="59" t="str">
        <f t="shared" si="86"/>
        <v/>
      </c>
      <c r="Q664" s="60" t="str">
        <f t="shared" si="87"/>
        <v/>
      </c>
      <c r="R664" s="61" t="str">
        <f t="shared" si="88"/>
        <v/>
      </c>
      <c r="S664" s="60" t="str">
        <f t="shared" si="89"/>
        <v/>
      </c>
    </row>
    <row r="665" spans="10:19">
      <c r="J665" s="35">
        <v>656</v>
      </c>
      <c r="K665" s="46"/>
      <c r="L665" s="43">
        <f t="shared" si="82"/>
        <v>12.802157642013967</v>
      </c>
      <c r="M665" s="44">
        <f t="shared" si="84"/>
        <v>5.5340917098081355E-3</v>
      </c>
      <c r="N665" s="47">
        <f t="shared" si="83"/>
        <v>0.26170545234829312</v>
      </c>
      <c r="O665" s="48">
        <f t="shared" si="85"/>
        <v>0</v>
      </c>
      <c r="P665" s="59" t="str">
        <f t="shared" si="86"/>
        <v/>
      </c>
      <c r="Q665" s="60" t="str">
        <f t="shared" si="87"/>
        <v/>
      </c>
      <c r="R665" s="61" t="str">
        <f t="shared" si="88"/>
        <v/>
      </c>
      <c r="S665" s="60" t="str">
        <f t="shared" si="89"/>
        <v/>
      </c>
    </row>
    <row r="666" spans="10:19">
      <c r="J666" s="35">
        <v>657</v>
      </c>
      <c r="K666" s="46"/>
      <c r="L666" s="43">
        <f t="shared" si="82"/>
        <v>12.80768539747519</v>
      </c>
      <c r="M666" s="44">
        <f t="shared" si="84"/>
        <v>5.5214264673097172E-3</v>
      </c>
      <c r="N666" s="47">
        <f t="shared" si="83"/>
        <v>0.26112272319082308</v>
      </c>
      <c r="O666" s="48">
        <f t="shared" si="85"/>
        <v>0</v>
      </c>
      <c r="P666" s="59" t="str">
        <f t="shared" si="86"/>
        <v/>
      </c>
      <c r="Q666" s="60" t="str">
        <f t="shared" si="87"/>
        <v/>
      </c>
      <c r="R666" s="61" t="str">
        <f t="shared" si="88"/>
        <v/>
      </c>
      <c r="S666" s="60" t="str">
        <f t="shared" si="89"/>
        <v/>
      </c>
    </row>
    <row r="667" spans="10:19">
      <c r="J667" s="35">
        <v>658</v>
      </c>
      <c r="K667" s="46"/>
      <c r="L667" s="43">
        <f t="shared" si="82"/>
        <v>12.813200509424755</v>
      </c>
      <c r="M667" s="44">
        <f t="shared" si="84"/>
        <v>5.5088046533486711E-3</v>
      </c>
      <c r="N667" s="47">
        <f t="shared" si="83"/>
        <v>0.2605419386786938</v>
      </c>
      <c r="O667" s="48">
        <f t="shared" si="85"/>
        <v>0</v>
      </c>
      <c r="P667" s="59" t="str">
        <f t="shared" si="86"/>
        <v/>
      </c>
      <c r="Q667" s="60" t="str">
        <f t="shared" si="87"/>
        <v/>
      </c>
      <c r="R667" s="61" t="str">
        <f t="shared" si="88"/>
        <v/>
      </c>
      <c r="S667" s="60" t="str">
        <f t="shared" si="89"/>
        <v/>
      </c>
    </row>
    <row r="668" spans="10:19">
      <c r="J668" s="35">
        <v>659</v>
      </c>
      <c r="K668" s="46"/>
      <c r="L668" s="43">
        <f t="shared" si="82"/>
        <v>12.818703021191945</v>
      </c>
      <c r="M668" s="44">
        <f t="shared" si="84"/>
        <v>5.4962260695990781E-3</v>
      </c>
      <c r="N668" s="47">
        <f t="shared" si="83"/>
        <v>0.25996309016658437</v>
      </c>
      <c r="O668" s="48">
        <f t="shared" si="85"/>
        <v>0</v>
      </c>
      <c r="P668" s="59" t="str">
        <f t="shared" si="86"/>
        <v/>
      </c>
      <c r="Q668" s="60" t="str">
        <f t="shared" si="87"/>
        <v/>
      </c>
      <c r="R668" s="61" t="str">
        <f t="shared" si="88"/>
        <v/>
      </c>
      <c r="S668" s="60" t="str">
        <f t="shared" si="89"/>
        <v/>
      </c>
    </row>
    <row r="669" spans="10:19">
      <c r="J669" s="35">
        <v>660</v>
      </c>
      <c r="K669" s="46"/>
      <c r="L669" s="43">
        <f t="shared" si="82"/>
        <v>12.824192975908279</v>
      </c>
      <c r="M669" s="44">
        <f t="shared" si="84"/>
        <v>5.483690518865849E-3</v>
      </c>
      <c r="N669" s="47">
        <f t="shared" si="83"/>
        <v>0.25938616905717282</v>
      </c>
      <c r="O669" s="48">
        <f t="shared" si="85"/>
        <v>0</v>
      </c>
      <c r="P669" s="59" t="str">
        <f t="shared" si="86"/>
        <v/>
      </c>
      <c r="Q669" s="60" t="str">
        <f t="shared" si="87"/>
        <v/>
      </c>
      <c r="R669" s="61" t="str">
        <f t="shared" si="88"/>
        <v/>
      </c>
      <c r="S669" s="60" t="str">
        <f t="shared" si="89"/>
        <v/>
      </c>
    </row>
    <row r="670" spans="10:19">
      <c r="J670" s="35">
        <v>661</v>
      </c>
      <c r="K670" s="46"/>
      <c r="L670" s="43">
        <f t="shared" si="82"/>
        <v>12.829670416508645</v>
      </c>
      <c r="M670" s="44">
        <f t="shared" si="84"/>
        <v>5.4711978050769995E-3</v>
      </c>
      <c r="N670" s="47">
        <f t="shared" si="83"/>
        <v>0.25881116680081639</v>
      </c>
      <c r="O670" s="48">
        <f t="shared" si="85"/>
        <v>0</v>
      </c>
      <c r="P670" s="59" t="str">
        <f t="shared" si="86"/>
        <v/>
      </c>
      <c r="Q670" s="60" t="str">
        <f t="shared" si="87"/>
        <v/>
      </c>
      <c r="R670" s="61" t="str">
        <f t="shared" si="88"/>
        <v/>
      </c>
      <c r="S670" s="60" t="str">
        <f t="shared" si="89"/>
        <v/>
      </c>
    </row>
    <row r="671" spans="10:19">
      <c r="J671" s="35">
        <v>662</v>
      </c>
      <c r="K671" s="46"/>
      <c r="L671" s="43">
        <f t="shared" si="82"/>
        <v>12.835135385732416</v>
      </c>
      <c r="M671" s="44">
        <f t="shared" si="84"/>
        <v>5.4587477332759841E-3</v>
      </c>
      <c r="N671" s="47">
        <f t="shared" si="83"/>
        <v>0.25823807489524064</v>
      </c>
      <c r="O671" s="48">
        <f t="shared" si="85"/>
        <v>0</v>
      </c>
      <c r="P671" s="59" t="str">
        <f t="shared" si="86"/>
        <v/>
      </c>
      <c r="Q671" s="60" t="str">
        <f t="shared" si="87"/>
        <v/>
      </c>
      <c r="R671" s="61" t="str">
        <f t="shared" si="88"/>
        <v/>
      </c>
      <c r="S671" s="60" t="str">
        <f t="shared" si="89"/>
        <v/>
      </c>
    </row>
    <row r="672" spans="10:19">
      <c r="J672" s="35">
        <v>663</v>
      </c>
      <c r="K672" s="46"/>
      <c r="L672" s="43">
        <f t="shared" si="82"/>
        <v>12.840587926124565</v>
      </c>
      <c r="M672" s="44">
        <f t="shared" si="84"/>
        <v>5.4463401096140852E-3</v>
      </c>
      <c r="N672" s="47">
        <f t="shared" si="83"/>
        <v>0.25766688488522504</v>
      </c>
      <c r="O672" s="48">
        <f t="shared" si="85"/>
        <v>0</v>
      </c>
      <c r="P672" s="59" t="str">
        <f t="shared" si="86"/>
        <v/>
      </c>
      <c r="Q672" s="60" t="str">
        <f t="shared" si="87"/>
        <v/>
      </c>
      <c r="R672" s="61" t="str">
        <f t="shared" si="88"/>
        <v/>
      </c>
      <c r="S672" s="60" t="str">
        <f t="shared" si="89"/>
        <v/>
      </c>
    </row>
    <row r="673" spans="10:19">
      <c r="J673" s="35">
        <v>664</v>
      </c>
      <c r="K673" s="46"/>
      <c r="L673" s="43">
        <f t="shared" si="82"/>
        <v>12.846028080036765</v>
      </c>
      <c r="M673" s="44">
        <f t="shared" si="84"/>
        <v>5.4339747413428702E-3</v>
      </c>
      <c r="N673" s="47">
        <f t="shared" si="83"/>
        <v>0.25709758836228147</v>
      </c>
      <c r="O673" s="48">
        <f t="shared" si="85"/>
        <v>0</v>
      </c>
      <c r="P673" s="59" t="str">
        <f t="shared" si="86"/>
        <v/>
      </c>
      <c r="Q673" s="60" t="str">
        <f t="shared" si="87"/>
        <v/>
      </c>
      <c r="R673" s="61" t="str">
        <f t="shared" si="88"/>
        <v/>
      </c>
      <c r="S673" s="60" t="str">
        <f t="shared" si="89"/>
        <v/>
      </c>
    </row>
    <row r="674" spans="10:19">
      <c r="J674" s="35">
        <v>665</v>
      </c>
      <c r="K674" s="46"/>
      <c r="L674" s="43">
        <f t="shared" si="82"/>
        <v>12.851455889628484</v>
      </c>
      <c r="M674" s="44">
        <f t="shared" si="84"/>
        <v>5.4216514368067041E-3</v>
      </c>
      <c r="N674" s="47">
        <f t="shared" si="83"/>
        <v>0.25653017696435931</v>
      </c>
      <c r="O674" s="48">
        <f t="shared" si="85"/>
        <v>0</v>
      </c>
      <c r="P674" s="59" t="str">
        <f t="shared" si="86"/>
        <v/>
      </c>
      <c r="Q674" s="60" t="str">
        <f t="shared" si="87"/>
        <v/>
      </c>
      <c r="R674" s="61" t="str">
        <f t="shared" si="88"/>
        <v/>
      </c>
      <c r="S674" s="60" t="str">
        <f t="shared" si="89"/>
        <v/>
      </c>
    </row>
    <row r="675" spans="10:19">
      <c r="J675" s="35">
        <v>666</v>
      </c>
      <c r="K675" s="46"/>
      <c r="L675" s="43">
        <f t="shared" si="82"/>
        <v>12.856871396868087</v>
      </c>
      <c r="M675" s="44">
        <f t="shared" si="84"/>
        <v>5.409370005435326E-3</v>
      </c>
      <c r="N675" s="47">
        <f t="shared" si="83"/>
        <v>0.25596464237552219</v>
      </c>
      <c r="O675" s="48">
        <f t="shared" si="85"/>
        <v>0</v>
      </c>
      <c r="P675" s="59" t="str">
        <f t="shared" si="86"/>
        <v/>
      </c>
      <c r="Q675" s="60" t="str">
        <f t="shared" si="87"/>
        <v/>
      </c>
      <c r="R675" s="61" t="str">
        <f t="shared" si="88"/>
        <v/>
      </c>
      <c r="S675" s="60" t="str">
        <f t="shared" si="89"/>
        <v/>
      </c>
    </row>
    <row r="676" spans="10:19">
      <c r="J676" s="35">
        <v>667</v>
      </c>
      <c r="K676" s="46"/>
      <c r="L676" s="43">
        <f t="shared" si="82"/>
        <v>12.862274643533901</v>
      </c>
      <c r="M676" s="44">
        <f t="shared" si="84"/>
        <v>5.3971302577364823E-3</v>
      </c>
      <c r="N676" s="47">
        <f t="shared" si="83"/>
        <v>0.25540097632564951</v>
      </c>
      <c r="O676" s="48">
        <f t="shared" si="85"/>
        <v>0</v>
      </c>
      <c r="P676" s="59" t="str">
        <f t="shared" si="86"/>
        <v/>
      </c>
      <c r="Q676" s="60" t="str">
        <f t="shared" si="87"/>
        <v/>
      </c>
      <c r="R676" s="61" t="str">
        <f t="shared" si="88"/>
        <v/>
      </c>
      <c r="S676" s="60" t="str">
        <f t="shared" si="89"/>
        <v/>
      </c>
    </row>
    <row r="677" spans="10:19">
      <c r="J677" s="35">
        <v>668</v>
      </c>
      <c r="K677" s="46"/>
      <c r="L677" s="43">
        <f t="shared" si="82"/>
        <v>12.867665671215297</v>
      </c>
      <c r="M677" s="44">
        <f t="shared" si="84"/>
        <v>5.3849320052886118E-3</v>
      </c>
      <c r="N677" s="47">
        <f t="shared" si="83"/>
        <v>0.25483917059014161</v>
      </c>
      <c r="O677" s="48">
        <f t="shared" si="85"/>
        <v>0</v>
      </c>
      <c r="P677" s="59" t="str">
        <f t="shared" si="86"/>
        <v/>
      </c>
      <c r="Q677" s="60" t="str">
        <f t="shared" si="87"/>
        <v/>
      </c>
      <c r="R677" s="61" t="str">
        <f t="shared" si="88"/>
        <v/>
      </c>
      <c r="S677" s="60" t="str">
        <f t="shared" si="89"/>
        <v/>
      </c>
    </row>
    <row r="678" spans="10:19">
      <c r="J678" s="35">
        <v>669</v>
      </c>
      <c r="K678" s="46"/>
      <c r="L678" s="43">
        <f t="shared" si="82"/>
        <v>12.873044521313762</v>
      </c>
      <c r="M678" s="44">
        <f t="shared" si="84"/>
        <v>5.3727750607335985E-3</v>
      </c>
      <c r="N678" s="47">
        <f t="shared" si="83"/>
        <v>0.25427921698960354</v>
      </c>
      <c r="O678" s="48">
        <f t="shared" si="85"/>
        <v>0</v>
      </c>
      <c r="P678" s="59" t="str">
        <f t="shared" si="86"/>
        <v/>
      </c>
      <c r="Q678" s="60" t="str">
        <f t="shared" si="87"/>
        <v/>
      </c>
      <c r="R678" s="61" t="str">
        <f t="shared" si="88"/>
        <v/>
      </c>
      <c r="S678" s="60" t="str">
        <f t="shared" si="89"/>
        <v/>
      </c>
    </row>
    <row r="679" spans="10:19">
      <c r="J679" s="35">
        <v>670</v>
      </c>
      <c r="K679" s="46"/>
      <c r="L679" s="43">
        <f t="shared" si="82"/>
        <v>12.878411235043952</v>
      </c>
      <c r="M679" s="44">
        <f t="shared" si="84"/>
        <v>5.3606592377695751E-3</v>
      </c>
      <c r="N679" s="47">
        <f t="shared" si="83"/>
        <v>0.25372110738956088</v>
      </c>
      <c r="O679" s="48">
        <f t="shared" si="85"/>
        <v>0</v>
      </c>
      <c r="P679" s="59" t="str">
        <f t="shared" si="86"/>
        <v/>
      </c>
      <c r="Q679" s="60" t="str">
        <f t="shared" si="87"/>
        <v/>
      </c>
      <c r="R679" s="61" t="str">
        <f t="shared" si="88"/>
        <v/>
      </c>
      <c r="S679" s="60" t="str">
        <f t="shared" si="89"/>
        <v/>
      </c>
    </row>
    <row r="680" spans="10:19">
      <c r="J680" s="35">
        <v>671</v>
      </c>
      <c r="K680" s="46"/>
      <c r="L680" s="43">
        <f t="shared" si="82"/>
        <v>12.883765853434738</v>
      </c>
      <c r="M680" s="44">
        <f t="shared" si="84"/>
        <v>5.3485843511437885E-3</v>
      </c>
      <c r="N680" s="47">
        <f t="shared" si="83"/>
        <v>0.25316483370016662</v>
      </c>
      <c r="O680" s="48">
        <f t="shared" si="85"/>
        <v>0</v>
      </c>
      <c r="P680" s="59" t="str">
        <f t="shared" si="86"/>
        <v/>
      </c>
      <c r="Q680" s="60" t="str">
        <f t="shared" si="87"/>
        <v/>
      </c>
      <c r="R680" s="61" t="str">
        <f t="shared" si="88"/>
        <v/>
      </c>
      <c r="S680" s="60" t="str">
        <f t="shared" si="89"/>
        <v/>
      </c>
    </row>
    <row r="681" spans="10:19">
      <c r="J681" s="35">
        <v>672</v>
      </c>
      <c r="K681" s="46"/>
      <c r="L681" s="43">
        <f t="shared" si="82"/>
        <v>12.889108417330268</v>
      </c>
      <c r="M681" s="44">
        <f t="shared" si="84"/>
        <v>5.336550216645513E-3</v>
      </c>
      <c r="N681" s="47">
        <f t="shared" si="83"/>
        <v>0.25261038787588674</v>
      </c>
      <c r="O681" s="48">
        <f t="shared" si="85"/>
        <v>0</v>
      </c>
      <c r="P681" s="59" t="str">
        <f t="shared" si="86"/>
        <v/>
      </c>
      <c r="Q681" s="60" t="str">
        <f t="shared" si="87"/>
        <v/>
      </c>
      <c r="R681" s="61" t="str">
        <f t="shared" si="88"/>
        <v/>
      </c>
      <c r="S681" s="60" t="str">
        <f t="shared" si="89"/>
        <v/>
      </c>
    </row>
    <row r="682" spans="10:19">
      <c r="J682" s="35">
        <v>673</v>
      </c>
      <c r="K682" s="46"/>
      <c r="L682" s="43">
        <f t="shared" si="82"/>
        <v>12.894438967390998</v>
      </c>
      <c r="M682" s="44">
        <f t="shared" si="84"/>
        <v>5.3245566510990352E-3</v>
      </c>
      <c r="N682" s="47">
        <f t="shared" si="83"/>
        <v>0.25205776191523022</v>
      </c>
      <c r="O682" s="48">
        <f t="shared" si="85"/>
        <v>0</v>
      </c>
      <c r="P682" s="59" t="str">
        <f t="shared" si="86"/>
        <v/>
      </c>
      <c r="Q682" s="60" t="str">
        <f t="shared" si="87"/>
        <v/>
      </c>
      <c r="R682" s="61" t="str">
        <f t="shared" si="88"/>
        <v/>
      </c>
      <c r="S682" s="60" t="str">
        <f t="shared" si="89"/>
        <v/>
      </c>
    </row>
    <row r="683" spans="10:19">
      <c r="J683" s="35">
        <v>674</v>
      </c>
      <c r="K683" s="46"/>
      <c r="L683" s="43">
        <f t="shared" si="82"/>
        <v>12.899757544094722</v>
      </c>
      <c r="M683" s="44">
        <f t="shared" si="84"/>
        <v>5.3126034723566685E-3</v>
      </c>
      <c r="N683" s="47">
        <f t="shared" si="83"/>
        <v>0.2515069478604488</v>
      </c>
      <c r="O683" s="48">
        <f t="shared" si="85"/>
        <v>0</v>
      </c>
      <c r="P683" s="59" t="str">
        <f t="shared" si="86"/>
        <v/>
      </c>
      <c r="Q683" s="60" t="str">
        <f t="shared" si="87"/>
        <v/>
      </c>
      <c r="R683" s="61" t="str">
        <f t="shared" si="88"/>
        <v/>
      </c>
      <c r="S683" s="60" t="str">
        <f t="shared" si="89"/>
        <v/>
      </c>
    </row>
    <row r="684" spans="10:19">
      <c r="J684" s="35">
        <v>675</v>
      </c>
      <c r="K684" s="46"/>
      <c r="L684" s="43">
        <f t="shared" si="82"/>
        <v>12.905064187737596</v>
      </c>
      <c r="M684" s="44">
        <f t="shared" si="84"/>
        <v>5.3006904992918486E-3</v>
      </c>
      <c r="N684" s="47">
        <f t="shared" si="83"/>
        <v>0.25095793779724929</v>
      </c>
      <c r="O684" s="48">
        <f t="shared" si="85"/>
        <v>0</v>
      </c>
      <c r="P684" s="59" t="str">
        <f t="shared" si="86"/>
        <v/>
      </c>
      <c r="Q684" s="60" t="str">
        <f t="shared" si="87"/>
        <v/>
      </c>
      <c r="R684" s="61" t="str">
        <f t="shared" si="88"/>
        <v/>
      </c>
      <c r="S684" s="60" t="str">
        <f t="shared" si="89"/>
        <v/>
      </c>
    </row>
    <row r="685" spans="10:19">
      <c r="J685" s="35">
        <v>676</v>
      </c>
      <c r="K685" s="46"/>
      <c r="L685" s="43">
        <f t="shared" si="82"/>
        <v>12.910358938435152</v>
      </c>
      <c r="M685" s="44">
        <f t="shared" si="84"/>
        <v>5.2888175517922693E-3</v>
      </c>
      <c r="N685" s="47">
        <f t="shared" si="83"/>
        <v>0.25041072385452878</v>
      </c>
      <c r="O685" s="48">
        <f t="shared" si="85"/>
        <v>0</v>
      </c>
      <c r="P685" s="59" t="str">
        <f t="shared" si="86"/>
        <v/>
      </c>
      <c r="Q685" s="60" t="str">
        <f t="shared" si="87"/>
        <v/>
      </c>
      <c r="R685" s="61" t="str">
        <f t="shared" si="88"/>
        <v/>
      </c>
      <c r="S685" s="60" t="str">
        <f t="shared" si="89"/>
        <v/>
      </c>
    </row>
    <row r="686" spans="10:19">
      <c r="J686" s="35">
        <v>677</v>
      </c>
      <c r="K686" s="46"/>
      <c r="L686" s="43">
        <f t="shared" si="82"/>
        <v>12.915641836123323</v>
      </c>
      <c r="M686" s="44">
        <f t="shared" si="84"/>
        <v>5.2769844507530687E-3</v>
      </c>
      <c r="N686" s="47">
        <f t="shared" si="83"/>
        <v>0.24986529820406211</v>
      </c>
      <c r="O686" s="48">
        <f t="shared" si="85"/>
        <v>0</v>
      </c>
      <c r="P686" s="59" t="str">
        <f t="shared" si="86"/>
        <v/>
      </c>
      <c r="Q686" s="60" t="str">
        <f t="shared" si="87"/>
        <v/>
      </c>
      <c r="R686" s="61" t="str">
        <f t="shared" si="88"/>
        <v/>
      </c>
      <c r="S686" s="60" t="str">
        <f t="shared" si="89"/>
        <v/>
      </c>
    </row>
    <row r="687" spans="10:19">
      <c r="J687" s="35">
        <v>678</v>
      </c>
      <c r="K687" s="46"/>
      <c r="L687" s="43">
        <f t="shared" si="82"/>
        <v>12.920912920559431</v>
      </c>
      <c r="M687" s="44">
        <f t="shared" si="84"/>
        <v>5.2651910180700878E-3</v>
      </c>
      <c r="N687" s="47">
        <f t="shared" si="83"/>
        <v>0.24932165306024601</v>
      </c>
      <c r="O687" s="48">
        <f t="shared" si="85"/>
        <v>0</v>
      </c>
      <c r="P687" s="59" t="str">
        <f t="shared" si="86"/>
        <v/>
      </c>
      <c r="Q687" s="60" t="str">
        <f t="shared" si="87"/>
        <v/>
      </c>
      <c r="R687" s="61" t="str">
        <f t="shared" si="88"/>
        <v/>
      </c>
      <c r="S687" s="60" t="str">
        <f t="shared" si="89"/>
        <v/>
      </c>
    </row>
    <row r="688" spans="10:19">
      <c r="J688" s="35">
        <v>679</v>
      </c>
      <c r="K688" s="46"/>
      <c r="L688" s="43">
        <f t="shared" si="82"/>
        <v>12.9261722313232</v>
      </c>
      <c r="M688" s="44">
        <f t="shared" si="84"/>
        <v>5.2534370766331544E-3</v>
      </c>
      <c r="N688" s="47">
        <f t="shared" si="83"/>
        <v>0.24877978067979889</v>
      </c>
      <c r="O688" s="48">
        <f t="shared" si="85"/>
        <v>0</v>
      </c>
      <c r="P688" s="59" t="str">
        <f t="shared" si="86"/>
        <v/>
      </c>
      <c r="Q688" s="60" t="str">
        <f t="shared" si="87"/>
        <v/>
      </c>
      <c r="R688" s="61" t="str">
        <f t="shared" si="88"/>
        <v/>
      </c>
      <c r="S688" s="60" t="str">
        <f t="shared" si="89"/>
        <v/>
      </c>
    </row>
    <row r="689" spans="10:19">
      <c r="J689" s="35">
        <v>680</v>
      </c>
      <c r="K689" s="46"/>
      <c r="L689" s="43">
        <f t="shared" si="82"/>
        <v>12.931419807817731</v>
      </c>
      <c r="M689" s="44">
        <f t="shared" si="84"/>
        <v>5.2417224503194431E-3</v>
      </c>
      <c r="N689" s="47">
        <f t="shared" si="83"/>
        <v>0.24823967336150865</v>
      </c>
      <c r="O689" s="48">
        <f t="shared" si="85"/>
        <v>0</v>
      </c>
      <c r="P689" s="59" t="str">
        <f t="shared" si="86"/>
        <v/>
      </c>
      <c r="Q689" s="60" t="str">
        <f t="shared" si="87"/>
        <v/>
      </c>
      <c r="R689" s="61" t="str">
        <f t="shared" si="88"/>
        <v/>
      </c>
      <c r="S689" s="60" t="str">
        <f t="shared" si="89"/>
        <v/>
      </c>
    </row>
    <row r="690" spans="10:19">
      <c r="J690" s="35">
        <v>681</v>
      </c>
      <c r="K690" s="46"/>
      <c r="L690" s="43">
        <f t="shared" si="82"/>
        <v>12.93665568927049</v>
      </c>
      <c r="M690" s="44">
        <f t="shared" si="84"/>
        <v>5.2300469639868716E-3</v>
      </c>
      <c r="N690" s="47">
        <f t="shared" si="83"/>
        <v>0.24770132344594842</v>
      </c>
      <c r="O690" s="48">
        <f t="shared" si="85"/>
        <v>0</v>
      </c>
      <c r="P690" s="59" t="str">
        <f t="shared" si="86"/>
        <v/>
      </c>
      <c r="Q690" s="60" t="str">
        <f t="shared" si="87"/>
        <v/>
      </c>
      <c r="R690" s="61" t="str">
        <f t="shared" si="88"/>
        <v/>
      </c>
      <c r="S690" s="60" t="str">
        <f t="shared" si="89"/>
        <v/>
      </c>
    </row>
    <row r="691" spans="10:19">
      <c r="J691" s="35">
        <v>682</v>
      </c>
      <c r="K691" s="46"/>
      <c r="L691" s="43">
        <f t="shared" si="82"/>
        <v>12.941879914734297</v>
      </c>
      <c r="M691" s="44">
        <f t="shared" si="84"/>
        <v>5.2184104434675584E-3</v>
      </c>
      <c r="N691" s="47">
        <f t="shared" si="83"/>
        <v>0.24716472331519412</v>
      </c>
      <c r="O691" s="48">
        <f t="shared" si="85"/>
        <v>0</v>
      </c>
      <c r="P691" s="59" t="str">
        <f t="shared" si="86"/>
        <v/>
      </c>
      <c r="Q691" s="60" t="str">
        <f t="shared" si="87"/>
        <v/>
      </c>
      <c r="R691" s="61" t="str">
        <f t="shared" si="88"/>
        <v/>
      </c>
      <c r="S691" s="60" t="str">
        <f t="shared" si="89"/>
        <v/>
      </c>
    </row>
    <row r="692" spans="10:19">
      <c r="J692" s="35">
        <v>683</v>
      </c>
      <c r="K692" s="46"/>
      <c r="L692" s="43">
        <f t="shared" si="82"/>
        <v>12.947092523088285</v>
      </c>
      <c r="M692" s="44">
        <f t="shared" si="84"/>
        <v>5.2068127155613262E-3</v>
      </c>
      <c r="N692" s="47">
        <f t="shared" si="83"/>
        <v>0.24662986539257403</v>
      </c>
      <c r="O692" s="48">
        <f t="shared" si="85"/>
        <v>0</v>
      </c>
      <c r="P692" s="59" t="str">
        <f t="shared" si="86"/>
        <v/>
      </c>
      <c r="Q692" s="60" t="str">
        <f t="shared" si="87"/>
        <v/>
      </c>
      <c r="R692" s="61" t="str">
        <f t="shared" si="88"/>
        <v/>
      </c>
      <c r="S692" s="60" t="str">
        <f t="shared" si="89"/>
        <v/>
      </c>
    </row>
    <row r="693" spans="10:19">
      <c r="J693" s="35">
        <v>684</v>
      </c>
      <c r="K693" s="46"/>
      <c r="L693" s="43">
        <f t="shared" si="82"/>
        <v>12.952293553038867</v>
      </c>
      <c r="M693" s="44">
        <f t="shared" si="84"/>
        <v>5.195253608029261E-3</v>
      </c>
      <c r="N693" s="47">
        <f t="shared" si="83"/>
        <v>0.24609674214238275</v>
      </c>
      <c r="O693" s="48">
        <f t="shared" si="85"/>
        <v>0</v>
      </c>
      <c r="P693" s="59" t="str">
        <f t="shared" si="86"/>
        <v/>
      </c>
      <c r="Q693" s="60" t="str">
        <f t="shared" si="87"/>
        <v/>
      </c>
      <c r="R693" s="61" t="str">
        <f t="shared" si="88"/>
        <v/>
      </c>
      <c r="S693" s="60" t="str">
        <f t="shared" si="89"/>
        <v/>
      </c>
    </row>
    <row r="694" spans="10:19">
      <c r="J694" s="35">
        <v>685</v>
      </c>
      <c r="K694" s="46"/>
      <c r="L694" s="43">
        <f t="shared" si="82"/>
        <v>12.957483043120696</v>
      </c>
      <c r="M694" s="44">
        <f t="shared" si="84"/>
        <v>5.1837329495873054E-3</v>
      </c>
      <c r="N694" s="47">
        <f t="shared" si="83"/>
        <v>0.24556534606962721</v>
      </c>
      <c r="O694" s="48">
        <f t="shared" si="85"/>
        <v>0</v>
      </c>
      <c r="P694" s="59" t="str">
        <f t="shared" si="86"/>
        <v/>
      </c>
      <c r="Q694" s="60" t="str">
        <f t="shared" si="87"/>
        <v/>
      </c>
      <c r="R694" s="61" t="str">
        <f t="shared" si="88"/>
        <v/>
      </c>
      <c r="S694" s="60" t="str">
        <f t="shared" si="89"/>
        <v/>
      </c>
    </row>
    <row r="695" spans="10:19">
      <c r="J695" s="35">
        <v>686</v>
      </c>
      <c r="K695" s="46"/>
      <c r="L695" s="43">
        <f t="shared" si="82"/>
        <v>12.962661031697614</v>
      </c>
      <c r="M695" s="44">
        <f t="shared" si="84"/>
        <v>5.1722505698999265E-3</v>
      </c>
      <c r="N695" s="47">
        <f t="shared" si="83"/>
        <v>0.24503566971976554</v>
      </c>
      <c r="O695" s="48">
        <f t="shared" si="85"/>
        <v>0</v>
      </c>
      <c r="P695" s="59" t="str">
        <f t="shared" si="86"/>
        <v/>
      </c>
      <c r="Q695" s="60" t="str">
        <f t="shared" si="87"/>
        <v/>
      </c>
      <c r="R695" s="61" t="str">
        <f t="shared" si="88"/>
        <v/>
      </c>
      <c r="S695" s="60" t="str">
        <f t="shared" si="89"/>
        <v/>
      </c>
    </row>
    <row r="696" spans="10:19">
      <c r="J696" s="35">
        <v>687</v>
      </c>
      <c r="K696" s="46"/>
      <c r="L696" s="43">
        <f t="shared" si="82"/>
        <v>12.967827556963604</v>
      </c>
      <c r="M696" s="44">
        <f t="shared" si="84"/>
        <v>5.1608062995738132E-3</v>
      </c>
      <c r="N696" s="47">
        <f t="shared" si="83"/>
        <v>0.24450770567842994</v>
      </c>
      <c r="O696" s="48">
        <f t="shared" si="85"/>
        <v>0</v>
      </c>
      <c r="P696" s="59" t="str">
        <f t="shared" si="86"/>
        <v/>
      </c>
      <c r="Q696" s="60" t="str">
        <f t="shared" si="87"/>
        <v/>
      </c>
      <c r="R696" s="61" t="str">
        <f t="shared" si="88"/>
        <v/>
      </c>
      <c r="S696" s="60" t="str">
        <f t="shared" si="89"/>
        <v/>
      </c>
    </row>
    <row r="697" spans="10:19">
      <c r="J697" s="35">
        <v>688</v>
      </c>
      <c r="K697" s="46"/>
      <c r="L697" s="43">
        <f t="shared" si="82"/>
        <v>12.972982656943719</v>
      </c>
      <c r="M697" s="44">
        <f t="shared" si="84"/>
        <v>5.1493999701516281E-3</v>
      </c>
      <c r="N697" s="47">
        <f t="shared" si="83"/>
        <v>0.24398144657118515</v>
      </c>
      <c r="O697" s="48">
        <f t="shared" si="85"/>
        <v>0</v>
      </c>
      <c r="P697" s="59" t="str">
        <f t="shared" si="86"/>
        <v/>
      </c>
      <c r="Q697" s="60" t="str">
        <f t="shared" si="87"/>
        <v/>
      </c>
      <c r="R697" s="61" t="str">
        <f t="shared" si="88"/>
        <v/>
      </c>
      <c r="S697" s="60" t="str">
        <f t="shared" si="89"/>
        <v/>
      </c>
    </row>
    <row r="698" spans="10:19">
      <c r="J698" s="35">
        <v>689</v>
      </c>
      <c r="K698" s="46"/>
      <c r="L698" s="43">
        <f t="shared" si="82"/>
        <v>12.978126369495023</v>
      </c>
      <c r="M698" s="44">
        <f t="shared" si="84"/>
        <v>5.1380314141058142E-3</v>
      </c>
      <c r="N698" s="47">
        <f t="shared" si="83"/>
        <v>0.24345688506325835</v>
      </c>
      <c r="O698" s="48">
        <f t="shared" si="85"/>
        <v>0</v>
      </c>
      <c r="P698" s="59" t="str">
        <f t="shared" si="86"/>
        <v/>
      </c>
      <c r="Q698" s="60" t="str">
        <f t="shared" si="87"/>
        <v/>
      </c>
      <c r="R698" s="61" t="str">
        <f t="shared" si="88"/>
        <v/>
      </c>
      <c r="S698" s="60" t="str">
        <f t="shared" si="89"/>
        <v/>
      </c>
    </row>
    <row r="699" spans="10:19">
      <c r="J699" s="35">
        <v>690</v>
      </c>
      <c r="K699" s="46"/>
      <c r="L699" s="43">
        <f t="shared" si="82"/>
        <v>12.983258732307512</v>
      </c>
      <c r="M699" s="44">
        <f t="shared" si="84"/>
        <v>5.1267004648324361E-3</v>
      </c>
      <c r="N699" s="47">
        <f t="shared" si="83"/>
        <v>0.24293401385928703</v>
      </c>
      <c r="O699" s="48">
        <f t="shared" si="85"/>
        <v>0</v>
      </c>
      <c r="P699" s="59" t="str">
        <f t="shared" si="86"/>
        <v/>
      </c>
      <c r="Q699" s="60" t="str">
        <f t="shared" si="87"/>
        <v/>
      </c>
      <c r="R699" s="61" t="str">
        <f t="shared" si="88"/>
        <v/>
      </c>
      <c r="S699" s="60" t="str">
        <f t="shared" si="89"/>
        <v/>
      </c>
    </row>
    <row r="700" spans="10:19">
      <c r="J700" s="35">
        <v>691</v>
      </c>
      <c r="K700" s="46"/>
      <c r="L700" s="43">
        <f t="shared" si="82"/>
        <v>12.98837978290504</v>
      </c>
      <c r="M700" s="44">
        <f t="shared" si="84"/>
        <v>5.1154069566450803E-3</v>
      </c>
      <c r="N700" s="47">
        <f t="shared" si="83"/>
        <v>0.24241282570306488</v>
      </c>
      <c r="O700" s="48">
        <f t="shared" si="85"/>
        <v>0</v>
      </c>
      <c r="P700" s="59" t="str">
        <f t="shared" si="86"/>
        <v/>
      </c>
      <c r="Q700" s="60" t="str">
        <f t="shared" si="87"/>
        <v/>
      </c>
      <c r="R700" s="61" t="str">
        <f t="shared" si="88"/>
        <v/>
      </c>
      <c r="S700" s="60" t="str">
        <f t="shared" si="89"/>
        <v/>
      </c>
    </row>
    <row r="701" spans="10:19">
      <c r="J701" s="35">
        <v>692</v>
      </c>
      <c r="K701" s="46"/>
      <c r="L701" s="43">
        <f t="shared" si="82"/>
        <v>12.99348955864623</v>
      </c>
      <c r="M701" s="44">
        <f t="shared" si="84"/>
        <v>5.1041507247687979E-3</v>
      </c>
      <c r="N701" s="47">
        <f t="shared" si="83"/>
        <v>0.24189331337729847</v>
      </c>
      <c r="O701" s="48">
        <f t="shared" si="85"/>
        <v>0</v>
      </c>
      <c r="P701" s="59" t="str">
        <f t="shared" si="86"/>
        <v/>
      </c>
      <c r="Q701" s="60" t="str">
        <f t="shared" si="87"/>
        <v/>
      </c>
      <c r="R701" s="61" t="str">
        <f t="shared" si="88"/>
        <v/>
      </c>
      <c r="S701" s="60" t="str">
        <f t="shared" si="89"/>
        <v/>
      </c>
    </row>
    <row r="702" spans="10:19">
      <c r="J702" s="35">
        <v>693</v>
      </c>
      <c r="K702" s="46"/>
      <c r="L702" s="43">
        <f t="shared" si="82"/>
        <v>12.998588096725381</v>
      </c>
      <c r="M702" s="44">
        <f t="shared" si="84"/>
        <v>5.0929316053340929E-3</v>
      </c>
      <c r="N702" s="47">
        <f t="shared" si="83"/>
        <v>0.24137546970333723</v>
      </c>
      <c r="O702" s="48">
        <f t="shared" si="85"/>
        <v>0</v>
      </c>
      <c r="P702" s="59" t="str">
        <f t="shared" si="86"/>
        <v/>
      </c>
      <c r="Q702" s="60" t="str">
        <f t="shared" si="87"/>
        <v/>
      </c>
      <c r="R702" s="61" t="str">
        <f t="shared" si="88"/>
        <v/>
      </c>
      <c r="S702" s="60" t="str">
        <f t="shared" si="89"/>
        <v/>
      </c>
    </row>
    <row r="703" spans="10:19">
      <c r="J703" s="35">
        <v>694</v>
      </c>
      <c r="K703" s="46"/>
      <c r="L703" s="43">
        <f t="shared" si="82"/>
        <v>13.003675434173379</v>
      </c>
      <c r="M703" s="44">
        <f t="shared" si="84"/>
        <v>5.0817494353709589E-3</v>
      </c>
      <c r="N703" s="47">
        <f t="shared" si="83"/>
        <v>0.24085928754093899</v>
      </c>
      <c r="O703" s="48">
        <f t="shared" si="85"/>
        <v>0</v>
      </c>
      <c r="P703" s="59" t="str">
        <f t="shared" si="86"/>
        <v/>
      </c>
      <c r="Q703" s="60" t="str">
        <f t="shared" si="87"/>
        <v/>
      </c>
      <c r="R703" s="61" t="str">
        <f t="shared" si="88"/>
        <v/>
      </c>
      <c r="S703" s="60" t="str">
        <f t="shared" si="89"/>
        <v/>
      </c>
    </row>
    <row r="704" spans="10:19">
      <c r="J704" s="35">
        <v>695</v>
      </c>
      <c r="K704" s="46"/>
      <c r="L704" s="43">
        <f t="shared" si="82"/>
        <v>13.008751607858578</v>
      </c>
      <c r="M704" s="44">
        <f t="shared" si="84"/>
        <v>5.0706040528029645E-3</v>
      </c>
      <c r="N704" s="47">
        <f t="shared" si="83"/>
        <v>0.24034475978803016</v>
      </c>
      <c r="O704" s="48">
        <f t="shared" si="85"/>
        <v>0</v>
      </c>
      <c r="P704" s="59" t="str">
        <f t="shared" si="86"/>
        <v/>
      </c>
      <c r="Q704" s="60" t="str">
        <f t="shared" si="87"/>
        <v/>
      </c>
      <c r="R704" s="61" t="str">
        <f t="shared" si="88"/>
        <v/>
      </c>
      <c r="S704" s="60" t="str">
        <f t="shared" si="89"/>
        <v/>
      </c>
    </row>
    <row r="705" spans="10:19">
      <c r="J705" s="35">
        <v>696</v>
      </c>
      <c r="K705" s="46"/>
      <c r="L705" s="43">
        <f t="shared" si="82"/>
        <v>13.013816654487709</v>
      </c>
      <c r="M705" s="44">
        <f t="shared" si="84"/>
        <v>5.059495296441373E-3</v>
      </c>
      <c r="N705" s="47">
        <f t="shared" si="83"/>
        <v>0.23983187938044459</v>
      </c>
      <c r="O705" s="48">
        <f t="shared" si="85"/>
        <v>0</v>
      </c>
      <c r="P705" s="59" t="str">
        <f t="shared" si="86"/>
        <v/>
      </c>
      <c r="Q705" s="60" t="str">
        <f t="shared" si="87"/>
        <v/>
      </c>
      <c r="R705" s="61" t="str">
        <f t="shared" si="88"/>
        <v/>
      </c>
      <c r="S705" s="60" t="str">
        <f t="shared" si="89"/>
        <v/>
      </c>
    </row>
    <row r="706" spans="10:19">
      <c r="J706" s="35">
        <v>697</v>
      </c>
      <c r="K706" s="46"/>
      <c r="L706" s="43">
        <f t="shared" si="82"/>
        <v>13.018870610606754</v>
      </c>
      <c r="M706" s="44">
        <f t="shared" si="84"/>
        <v>5.0484230059793201E-3</v>
      </c>
      <c r="N706" s="47">
        <f t="shared" si="83"/>
        <v>0.23932063929168734</v>
      </c>
      <c r="O706" s="48">
        <f t="shared" si="85"/>
        <v>0</v>
      </c>
      <c r="P706" s="59" t="str">
        <f t="shared" si="86"/>
        <v/>
      </c>
      <c r="Q706" s="60" t="str">
        <f t="shared" si="87"/>
        <v/>
      </c>
      <c r="R706" s="61" t="str">
        <f t="shared" si="88"/>
        <v/>
      </c>
      <c r="S706" s="60" t="str">
        <f t="shared" si="89"/>
        <v/>
      </c>
    </row>
    <row r="707" spans="10:19">
      <c r="J707" s="35">
        <v>698</v>
      </c>
      <c r="K707" s="46"/>
      <c r="L707" s="43">
        <f t="shared" si="82"/>
        <v>13.023913512601817</v>
      </c>
      <c r="M707" s="44">
        <f t="shared" si="84"/>
        <v>5.0373870219860275E-3</v>
      </c>
      <c r="N707" s="47">
        <f t="shared" si="83"/>
        <v>0.23881103253270552</v>
      </c>
      <c r="O707" s="48">
        <f t="shared" si="85"/>
        <v>0</v>
      </c>
      <c r="P707" s="59" t="str">
        <f t="shared" si="86"/>
        <v/>
      </c>
      <c r="Q707" s="60" t="str">
        <f t="shared" si="87"/>
        <v/>
      </c>
      <c r="R707" s="61" t="str">
        <f t="shared" si="88"/>
        <v/>
      </c>
      <c r="S707" s="60" t="str">
        <f t="shared" si="89"/>
        <v/>
      </c>
    </row>
    <row r="708" spans="10:19">
      <c r="J708" s="35">
        <v>699</v>
      </c>
      <c r="K708" s="46"/>
      <c r="L708" s="43">
        <f t="shared" si="82"/>
        <v>13.028945396700015</v>
      </c>
      <c r="M708" s="44">
        <f t="shared" si="84"/>
        <v>5.026387185901063E-3</v>
      </c>
      <c r="N708" s="47">
        <f t="shared" si="83"/>
        <v>0.23830305215163605</v>
      </c>
      <c r="O708" s="48">
        <f t="shared" si="85"/>
        <v>0</v>
      </c>
      <c r="P708" s="59" t="str">
        <f t="shared" si="86"/>
        <v/>
      </c>
      <c r="Q708" s="60" t="str">
        <f t="shared" si="87"/>
        <v/>
      </c>
      <c r="R708" s="61" t="str">
        <f t="shared" si="88"/>
        <v/>
      </c>
      <c r="S708" s="60" t="str">
        <f t="shared" si="89"/>
        <v/>
      </c>
    </row>
    <row r="709" spans="10:19">
      <c r="J709" s="35">
        <v>700</v>
      </c>
      <c r="K709" s="46"/>
      <c r="L709" s="43">
        <f t="shared" si="82"/>
        <v>13.033966298970343</v>
      </c>
      <c r="M709" s="44">
        <f t="shared" si="84"/>
        <v>5.0154233400286534E-3</v>
      </c>
      <c r="N709" s="47">
        <f t="shared" si="83"/>
        <v>0.23779669123356051</v>
      </c>
      <c r="O709" s="48">
        <f t="shared" si="85"/>
        <v>0</v>
      </c>
      <c r="P709" s="59" t="str">
        <f t="shared" si="86"/>
        <v/>
      </c>
      <c r="Q709" s="60" t="str">
        <f t="shared" si="87"/>
        <v/>
      </c>
      <c r="R709" s="61" t="str">
        <f t="shared" si="88"/>
        <v/>
      </c>
      <c r="S709" s="60" t="str">
        <f t="shared" si="89"/>
        <v/>
      </c>
    </row>
    <row r="710" spans="10:19">
      <c r="J710" s="35">
        <v>701</v>
      </c>
      <c r="K710" s="46"/>
      <c r="L710" s="43">
        <f t="shared" si="82"/>
        <v>13.038976255324521</v>
      </c>
      <c r="M710" s="44">
        <f t="shared" si="84"/>
        <v>5.0044953275320209E-3</v>
      </c>
      <c r="N710" s="47">
        <f t="shared" si="83"/>
        <v>0.23729194290028843</v>
      </c>
      <c r="O710" s="48">
        <f t="shared" si="85"/>
        <v>0</v>
      </c>
      <c r="P710" s="59" t="str">
        <f t="shared" si="86"/>
        <v/>
      </c>
      <c r="Q710" s="60" t="str">
        <f t="shared" si="87"/>
        <v/>
      </c>
      <c r="R710" s="61" t="str">
        <f t="shared" si="88"/>
        <v/>
      </c>
      <c r="S710" s="60" t="str">
        <f t="shared" si="89"/>
        <v/>
      </c>
    </row>
    <row r="711" spans="10:19">
      <c r="J711" s="35">
        <v>702</v>
      </c>
      <c r="K711" s="46"/>
      <c r="L711" s="43">
        <f t="shared" si="82"/>
        <v>13.043975301517865</v>
      </c>
      <c r="M711" s="44">
        <f t="shared" si="84"/>
        <v>4.9936029924277812E-3</v>
      </c>
      <c r="N711" s="47">
        <f t="shared" si="83"/>
        <v>0.23678880031011218</v>
      </c>
      <c r="O711" s="48">
        <f t="shared" si="85"/>
        <v>0</v>
      </c>
      <c r="P711" s="59" t="str">
        <f t="shared" si="86"/>
        <v/>
      </c>
      <c r="Q711" s="60" t="str">
        <f t="shared" si="87"/>
        <v/>
      </c>
      <c r="R711" s="61" t="str">
        <f t="shared" si="88"/>
        <v/>
      </c>
      <c r="S711" s="60" t="str">
        <f t="shared" si="89"/>
        <v/>
      </c>
    </row>
    <row r="712" spans="10:19">
      <c r="J712" s="35">
        <v>703</v>
      </c>
      <c r="K712" s="46"/>
      <c r="L712" s="43">
        <f t="shared" si="82"/>
        <v>13.048963473150122</v>
      </c>
      <c r="M712" s="44">
        <f t="shared" si="84"/>
        <v>4.9827461795803746E-3</v>
      </c>
      <c r="N712" s="47">
        <f t="shared" si="83"/>
        <v>0.23628725665759021</v>
      </c>
      <c r="O712" s="48">
        <f t="shared" si="85"/>
        <v>0</v>
      </c>
      <c r="P712" s="59" t="str">
        <f t="shared" si="86"/>
        <v/>
      </c>
      <c r="Q712" s="60" t="str">
        <f t="shared" si="87"/>
        <v/>
      </c>
      <c r="R712" s="61" t="str">
        <f t="shared" si="88"/>
        <v/>
      </c>
      <c r="S712" s="60" t="str">
        <f t="shared" si="89"/>
        <v/>
      </c>
    </row>
    <row r="713" spans="10:19">
      <c r="J713" s="35">
        <v>704</v>
      </c>
      <c r="K713" s="46"/>
      <c r="L713" s="43">
        <f t="shared" ref="L713:L776" si="90">(($F$40*J713*$F$39)/($F$40*J713+$F$39))-$F$41</f>
        <v>13.053940805666336</v>
      </c>
      <c r="M713" s="44">
        <f t="shared" si="84"/>
        <v>4.971924734696544E-3</v>
      </c>
      <c r="N713" s="47">
        <f t="shared" ref="N713:N776" si="91">(L763-L713)</f>
        <v>0.2357873051732895</v>
      </c>
      <c r="O713" s="48">
        <f t="shared" si="85"/>
        <v>0</v>
      </c>
      <c r="P713" s="59" t="str">
        <f t="shared" si="86"/>
        <v/>
      </c>
      <c r="Q713" s="60" t="str">
        <f t="shared" si="87"/>
        <v/>
      </c>
      <c r="R713" s="61" t="str">
        <f t="shared" si="88"/>
        <v/>
      </c>
      <c r="S713" s="60" t="str">
        <f t="shared" si="89"/>
        <v/>
      </c>
    </row>
    <row r="714" spans="10:19">
      <c r="J714" s="35">
        <v>705</v>
      </c>
      <c r="K714" s="46"/>
      <c r="L714" s="43">
        <f t="shared" si="90"/>
        <v>13.058907334357674</v>
      </c>
      <c r="M714" s="44">
        <f t="shared" ref="M714:M777" si="92">($F$40*($F$39^2))/(($F$40*J714+$F$39)^2)</f>
        <v>4.961138504319851E-3</v>
      </c>
      <c r="N714" s="47">
        <f t="shared" si="91"/>
        <v>0.23528893912358129</v>
      </c>
      <c r="O714" s="48">
        <f t="shared" ref="O714:O777" si="93">IF(N714&lt;=$B$48,1+O713,0)</f>
        <v>0</v>
      </c>
      <c r="P714" s="59" t="str">
        <f t="shared" ref="P714:P777" si="94">IF(J714&lt;=$F$43,J714,"")</f>
        <v/>
      </c>
      <c r="Q714" s="60" t="str">
        <f t="shared" ref="Q714:Q777" si="95">IF(J714&lt;=$F$43,L714,"")</f>
        <v/>
      </c>
      <c r="R714" s="61" t="str">
        <f t="shared" ref="R714:R777" si="96">IF(AND(J714&gt;=$F$43,J714&lt;=200),J714,"")</f>
        <v/>
      </c>
      <c r="S714" s="60" t="str">
        <f t="shared" ref="S714:S777" si="97">IF(AND(J714&gt;=$F$43,J714&lt;=200),L714,"")</f>
        <v/>
      </c>
    </row>
    <row r="715" spans="10:19">
      <c r="J715" s="35">
        <v>706</v>
      </c>
      <c r="K715" s="46"/>
      <c r="L715" s="43">
        <f t="shared" si="90"/>
        <v>13.06386309436226</v>
      </c>
      <c r="M715" s="44">
        <f t="shared" si="92"/>
        <v>4.9503873358252414E-3</v>
      </c>
      <c r="N715" s="47">
        <f t="shared" si="91"/>
        <v>0.2347921518103977</v>
      </c>
      <c r="O715" s="48">
        <f t="shared" si="93"/>
        <v>0</v>
      </c>
      <c r="P715" s="59" t="str">
        <f t="shared" si="94"/>
        <v/>
      </c>
      <c r="Q715" s="60" t="str">
        <f t="shared" si="95"/>
        <v/>
      </c>
      <c r="R715" s="61" t="str">
        <f t="shared" si="96"/>
        <v/>
      </c>
      <c r="S715" s="60" t="str">
        <f t="shared" si="97"/>
        <v/>
      </c>
    </row>
    <row r="716" spans="10:19">
      <c r="J716" s="35">
        <v>707</v>
      </c>
      <c r="K716" s="46"/>
      <c r="L716" s="43">
        <f t="shared" si="90"/>
        <v>13.068808120666013</v>
      </c>
      <c r="M716" s="44">
        <f t="shared" si="92"/>
        <v>4.9396710774136359E-3</v>
      </c>
      <c r="N716" s="47">
        <f t="shared" si="91"/>
        <v>0.2342969365710168</v>
      </c>
      <c r="O716" s="48">
        <f t="shared" si="93"/>
        <v>0</v>
      </c>
      <c r="P716" s="59" t="str">
        <f t="shared" si="94"/>
        <v/>
      </c>
      <c r="Q716" s="60" t="str">
        <f t="shared" si="95"/>
        <v/>
      </c>
      <c r="R716" s="61" t="str">
        <f t="shared" si="96"/>
        <v/>
      </c>
      <c r="S716" s="60" t="str">
        <f t="shared" si="97"/>
        <v/>
      </c>
    </row>
    <row r="717" spans="10:19">
      <c r="J717" s="35">
        <v>708</v>
      </c>
      <c r="K717" s="46"/>
      <c r="L717" s="43">
        <f t="shared" si="90"/>
        <v>13.073742448103449</v>
      </c>
      <c r="M717" s="44">
        <f t="shared" si="92"/>
        <v>4.928989578106579E-3</v>
      </c>
      <c r="N717" s="47">
        <f t="shared" si="91"/>
        <v>0.23380328677784767</v>
      </c>
      <c r="O717" s="48">
        <f t="shared" si="93"/>
        <v>0</v>
      </c>
      <c r="P717" s="59" t="str">
        <f t="shared" si="94"/>
        <v/>
      </c>
      <c r="Q717" s="60" t="str">
        <f t="shared" si="95"/>
        <v/>
      </c>
      <c r="R717" s="61" t="str">
        <f t="shared" si="96"/>
        <v/>
      </c>
      <c r="S717" s="60" t="str">
        <f t="shared" si="97"/>
        <v/>
      </c>
    </row>
    <row r="718" spans="10:19">
      <c r="J718" s="35">
        <v>709</v>
      </c>
      <c r="K718" s="46"/>
      <c r="L718" s="43">
        <f t="shared" si="90"/>
        <v>13.07866611135853</v>
      </c>
      <c r="M718" s="44">
        <f t="shared" si="92"/>
        <v>4.9183426877409207E-3</v>
      </c>
      <c r="N718" s="47">
        <f t="shared" si="91"/>
        <v>0.23331119583817461</v>
      </c>
      <c r="O718" s="48">
        <f t="shared" si="93"/>
        <v>0</v>
      </c>
      <c r="P718" s="59" t="str">
        <f t="shared" si="94"/>
        <v/>
      </c>
      <c r="Q718" s="60" t="str">
        <f t="shared" si="95"/>
        <v/>
      </c>
      <c r="R718" s="61" t="str">
        <f t="shared" si="96"/>
        <v/>
      </c>
      <c r="S718" s="60" t="str">
        <f t="shared" si="97"/>
        <v/>
      </c>
    </row>
    <row r="719" spans="10:19">
      <c r="J719" s="35">
        <v>710</v>
      </c>
      <c r="K719" s="46"/>
      <c r="L719" s="43">
        <f t="shared" si="90"/>
        <v>13.083579144965451</v>
      </c>
      <c r="M719" s="44">
        <f t="shared" si="92"/>
        <v>4.9077302569635328E-3</v>
      </c>
      <c r="N719" s="47">
        <f t="shared" si="91"/>
        <v>0.23282065719397949</v>
      </c>
      <c r="O719" s="48">
        <f t="shared" si="93"/>
        <v>0</v>
      </c>
      <c r="P719" s="59" t="str">
        <f t="shared" si="94"/>
        <v/>
      </c>
      <c r="Q719" s="60" t="str">
        <f t="shared" si="95"/>
        <v/>
      </c>
      <c r="R719" s="61" t="str">
        <f t="shared" si="96"/>
        <v/>
      </c>
      <c r="S719" s="60" t="str">
        <f t="shared" si="97"/>
        <v/>
      </c>
    </row>
    <row r="720" spans="10:19">
      <c r="J720" s="35">
        <v>711</v>
      </c>
      <c r="K720" s="46"/>
      <c r="L720" s="43">
        <f t="shared" si="90"/>
        <v>13.088481583309461</v>
      </c>
      <c r="M720" s="44">
        <f t="shared" si="92"/>
        <v>4.8971521372260856E-3</v>
      </c>
      <c r="N720" s="47">
        <f t="shared" si="91"/>
        <v>0.23233166432168595</v>
      </c>
      <c r="O720" s="48">
        <f t="shared" si="93"/>
        <v>0</v>
      </c>
      <c r="P720" s="59" t="str">
        <f t="shared" si="94"/>
        <v/>
      </c>
      <c r="Q720" s="60" t="str">
        <f t="shared" si="95"/>
        <v/>
      </c>
      <c r="R720" s="61" t="str">
        <f t="shared" si="96"/>
        <v/>
      </c>
      <c r="S720" s="60" t="str">
        <f t="shared" si="97"/>
        <v/>
      </c>
    </row>
    <row r="721" spans="10:19">
      <c r="J721" s="35">
        <v>712</v>
      </c>
      <c r="K721" s="46"/>
      <c r="L721" s="43">
        <f t="shared" si="90"/>
        <v>13.093373460627657</v>
      </c>
      <c r="M721" s="44">
        <f t="shared" si="92"/>
        <v>4.8866081807798318E-3</v>
      </c>
      <c r="N721" s="47">
        <f t="shared" si="91"/>
        <v>0.23184421073197115</v>
      </c>
      <c r="O721" s="48">
        <f t="shared" si="93"/>
        <v>0</v>
      </c>
      <c r="P721" s="59" t="str">
        <f t="shared" si="94"/>
        <v/>
      </c>
      <c r="Q721" s="60" t="str">
        <f t="shared" si="95"/>
        <v/>
      </c>
      <c r="R721" s="61" t="str">
        <f t="shared" si="96"/>
        <v/>
      </c>
      <c r="S721" s="60" t="str">
        <f t="shared" si="97"/>
        <v/>
      </c>
    </row>
    <row r="722" spans="10:19">
      <c r="J722" s="35">
        <v>713</v>
      </c>
      <c r="K722" s="46"/>
      <c r="L722" s="43">
        <f t="shared" si="90"/>
        <v>13.09825481100979</v>
      </c>
      <c r="M722" s="44">
        <f t="shared" si="92"/>
        <v>4.8760982406704572E-3</v>
      </c>
      <c r="N722" s="47">
        <f t="shared" si="91"/>
        <v>0.23135828996952768</v>
      </c>
      <c r="O722" s="48">
        <f t="shared" si="93"/>
        <v>0</v>
      </c>
      <c r="P722" s="59" t="str">
        <f t="shared" si="94"/>
        <v/>
      </c>
      <c r="Q722" s="60" t="str">
        <f t="shared" si="95"/>
        <v/>
      </c>
      <c r="R722" s="61" t="str">
        <f t="shared" si="96"/>
        <v/>
      </c>
      <c r="S722" s="60" t="str">
        <f t="shared" si="97"/>
        <v/>
      </c>
    </row>
    <row r="723" spans="10:19">
      <c r="J723" s="35">
        <v>714</v>
      </c>
      <c r="K723" s="46"/>
      <c r="L723" s="43">
        <f t="shared" si="90"/>
        <v>13.103125668399047</v>
      </c>
      <c r="M723" s="44">
        <f t="shared" si="92"/>
        <v>4.8656221707329616E-3</v>
      </c>
      <c r="N723" s="47">
        <f t="shared" si="91"/>
        <v>0.23087389561286997</v>
      </c>
      <c r="O723" s="48">
        <f t="shared" si="93"/>
        <v>0</v>
      </c>
      <c r="P723" s="59" t="str">
        <f t="shared" si="94"/>
        <v/>
      </c>
      <c r="Q723" s="60" t="str">
        <f t="shared" si="95"/>
        <v/>
      </c>
      <c r="R723" s="61" t="str">
        <f t="shared" si="96"/>
        <v/>
      </c>
      <c r="S723" s="60" t="str">
        <f t="shared" si="97"/>
        <v/>
      </c>
    </row>
    <row r="724" spans="10:19">
      <c r="J724" s="35">
        <v>715</v>
      </c>
      <c r="K724" s="46"/>
      <c r="L724" s="43">
        <f t="shared" si="90"/>
        <v>13.107986066592844</v>
      </c>
      <c r="M724" s="44">
        <f t="shared" si="92"/>
        <v>4.855179825586569E-3</v>
      </c>
      <c r="N724" s="47">
        <f t="shared" si="91"/>
        <v>0.23039102127410693</v>
      </c>
      <c r="O724" s="48">
        <f t="shared" si="93"/>
        <v>0</v>
      </c>
      <c r="P724" s="59" t="str">
        <f t="shared" si="94"/>
        <v/>
      </c>
      <c r="Q724" s="60" t="str">
        <f t="shared" si="95"/>
        <v/>
      </c>
      <c r="R724" s="61" t="str">
        <f t="shared" si="96"/>
        <v/>
      </c>
      <c r="S724" s="60" t="str">
        <f t="shared" si="97"/>
        <v/>
      </c>
    </row>
    <row r="725" spans="10:19">
      <c r="J725" s="35">
        <v>716</v>
      </c>
      <c r="K725" s="46"/>
      <c r="L725" s="43">
        <f t="shared" si="90"/>
        <v>13.112836039243609</v>
      </c>
      <c r="M725" s="44">
        <f t="shared" si="92"/>
        <v>4.8447710606296943E-3</v>
      </c>
      <c r="N725" s="47">
        <f t="shared" si="91"/>
        <v>0.2299096605987323</v>
      </c>
      <c r="O725" s="48">
        <f t="shared" si="93"/>
        <v>0</v>
      </c>
      <c r="P725" s="59" t="str">
        <f t="shared" si="94"/>
        <v/>
      </c>
      <c r="Q725" s="60" t="str">
        <f t="shared" si="95"/>
        <v/>
      </c>
      <c r="R725" s="61" t="str">
        <f t="shared" si="96"/>
        <v/>
      </c>
      <c r="S725" s="60" t="str">
        <f t="shared" si="97"/>
        <v/>
      </c>
    </row>
    <row r="726" spans="10:19">
      <c r="J726" s="35">
        <v>717</v>
      </c>
      <c r="K726" s="46"/>
      <c r="L726" s="43">
        <f t="shared" si="90"/>
        <v>13.117675619859551</v>
      </c>
      <c r="M726" s="44">
        <f t="shared" si="92"/>
        <v>4.834395732034924E-3</v>
      </c>
      <c r="N726" s="47">
        <f t="shared" si="91"/>
        <v>0.22942980726542928</v>
      </c>
      <c r="O726" s="48">
        <f t="shared" si="93"/>
        <v>0</v>
      </c>
      <c r="P726" s="59" t="str">
        <f t="shared" si="94"/>
        <v/>
      </c>
      <c r="Q726" s="60" t="str">
        <f t="shared" si="95"/>
        <v/>
      </c>
      <c r="R726" s="61" t="str">
        <f t="shared" si="96"/>
        <v/>
      </c>
      <c r="S726" s="60" t="str">
        <f t="shared" si="97"/>
        <v/>
      </c>
    </row>
    <row r="727" spans="10:19">
      <c r="J727" s="35">
        <v>718</v>
      </c>
      <c r="K727" s="46"/>
      <c r="L727" s="43">
        <f t="shared" si="90"/>
        <v>13.122504841805439</v>
      </c>
      <c r="M727" s="44">
        <f t="shared" si="92"/>
        <v>4.824053696744067E-3</v>
      </c>
      <c r="N727" s="47">
        <f t="shared" si="91"/>
        <v>0.22895145498584668</v>
      </c>
      <c r="O727" s="48">
        <f t="shared" si="93"/>
        <v>0</v>
      </c>
      <c r="P727" s="59" t="str">
        <f t="shared" si="94"/>
        <v/>
      </c>
      <c r="Q727" s="60" t="str">
        <f t="shared" si="95"/>
        <v/>
      </c>
      <c r="R727" s="61" t="str">
        <f t="shared" si="96"/>
        <v/>
      </c>
      <c r="S727" s="60" t="str">
        <f t="shared" si="97"/>
        <v/>
      </c>
    </row>
    <row r="728" spans="10:19">
      <c r="J728" s="35">
        <v>719</v>
      </c>
      <c r="K728" s="46"/>
      <c r="L728" s="43">
        <f t="shared" si="90"/>
        <v>13.127323738303366</v>
      </c>
      <c r="M728" s="44">
        <f t="shared" si="92"/>
        <v>4.8137448124632E-3</v>
      </c>
      <c r="N728" s="47">
        <f t="shared" si="91"/>
        <v>0.22847459750440002</v>
      </c>
      <c r="O728" s="48">
        <f t="shared" si="93"/>
        <v>0</v>
      </c>
      <c r="P728" s="59" t="str">
        <f t="shared" si="94"/>
        <v/>
      </c>
      <c r="Q728" s="60" t="str">
        <f t="shared" si="95"/>
        <v/>
      </c>
      <c r="R728" s="61" t="str">
        <f t="shared" si="96"/>
        <v/>
      </c>
      <c r="S728" s="60" t="str">
        <f t="shared" si="97"/>
        <v/>
      </c>
    </row>
    <row r="729" spans="10:19">
      <c r="J729" s="35">
        <v>720</v>
      </c>
      <c r="K729" s="46"/>
      <c r="L729" s="43">
        <f t="shared" si="90"/>
        <v>13.132132342433513</v>
      </c>
      <c r="M729" s="44">
        <f t="shared" si="92"/>
        <v>4.8034689376577908E-3</v>
      </c>
      <c r="N729" s="47">
        <f t="shared" si="91"/>
        <v>0.22799922859805832</v>
      </c>
      <c r="O729" s="48">
        <f t="shared" si="93"/>
        <v>0</v>
      </c>
      <c r="P729" s="59" t="str">
        <f t="shared" si="94"/>
        <v/>
      </c>
      <c r="Q729" s="60" t="str">
        <f t="shared" si="95"/>
        <v/>
      </c>
      <c r="R729" s="61" t="str">
        <f t="shared" si="96"/>
        <v/>
      </c>
      <c r="S729" s="60" t="str">
        <f t="shared" si="97"/>
        <v/>
      </c>
    </row>
    <row r="730" spans="10:19">
      <c r="J730" s="35">
        <v>721</v>
      </c>
      <c r="K730" s="46"/>
      <c r="L730" s="43">
        <f t="shared" si="90"/>
        <v>13.136930687134905</v>
      </c>
      <c r="M730" s="44">
        <f t="shared" si="92"/>
        <v>4.7932259315478327E-3</v>
      </c>
      <c r="N730" s="47">
        <f t="shared" si="91"/>
        <v>0.22752534207615938</v>
      </c>
      <c r="O730" s="48">
        <f t="shared" si="93"/>
        <v>0</v>
      </c>
      <c r="P730" s="59" t="str">
        <f t="shared" si="94"/>
        <v/>
      </c>
      <c r="Q730" s="60" t="str">
        <f t="shared" si="95"/>
        <v/>
      </c>
      <c r="R730" s="61" t="str">
        <f t="shared" si="96"/>
        <v/>
      </c>
      <c r="S730" s="60" t="str">
        <f t="shared" si="97"/>
        <v/>
      </c>
    </row>
    <row r="731" spans="10:19">
      <c r="J731" s="35">
        <v>722</v>
      </c>
      <c r="K731" s="46"/>
      <c r="L731" s="43">
        <f t="shared" si="90"/>
        <v>13.141718805206155</v>
      </c>
      <c r="M731" s="44">
        <f t="shared" si="92"/>
        <v>4.7830156541030233E-3</v>
      </c>
      <c r="N731" s="47">
        <f t="shared" si="91"/>
        <v>0.22705293178019126</v>
      </c>
      <c r="O731" s="48">
        <f t="shared" si="93"/>
        <v>0</v>
      </c>
      <c r="P731" s="59" t="str">
        <f t="shared" si="94"/>
        <v/>
      </c>
      <c r="Q731" s="60" t="str">
        <f t="shared" si="95"/>
        <v/>
      </c>
      <c r="R731" s="61" t="str">
        <f t="shared" si="96"/>
        <v/>
      </c>
      <c r="S731" s="60" t="str">
        <f t="shared" si="97"/>
        <v/>
      </c>
    </row>
    <row r="732" spans="10:19">
      <c r="J732" s="35">
        <v>723</v>
      </c>
      <c r="K732" s="46"/>
      <c r="L732" s="43">
        <f t="shared" si="90"/>
        <v>13.146496729306229</v>
      </c>
      <c r="M732" s="44">
        <f t="shared" si="92"/>
        <v>4.7728379660379825E-3</v>
      </c>
      <c r="N732" s="47">
        <f t="shared" si="91"/>
        <v>0.22658199158359693</v>
      </c>
      <c r="O732" s="48">
        <f t="shared" si="93"/>
        <v>0</v>
      </c>
      <c r="P732" s="59" t="str">
        <f t="shared" si="94"/>
        <v/>
      </c>
      <c r="Q732" s="60" t="str">
        <f t="shared" si="95"/>
        <v/>
      </c>
      <c r="R732" s="61" t="str">
        <f t="shared" si="96"/>
        <v/>
      </c>
      <c r="S732" s="60" t="str">
        <f t="shared" si="97"/>
        <v/>
      </c>
    </row>
    <row r="733" spans="10:19">
      <c r="J733" s="35">
        <v>724</v>
      </c>
      <c r="K733" s="46"/>
      <c r="L733" s="43">
        <f t="shared" si="90"/>
        <v>13.151264491955171</v>
      </c>
      <c r="M733" s="44">
        <f t="shared" si="92"/>
        <v>4.7626927288074959E-3</v>
      </c>
      <c r="N733" s="47">
        <f t="shared" si="91"/>
        <v>0.22611251539157706</v>
      </c>
      <c r="O733" s="48">
        <f t="shared" si="93"/>
        <v>0</v>
      </c>
      <c r="P733" s="59" t="str">
        <f t="shared" si="94"/>
        <v/>
      </c>
      <c r="Q733" s="60" t="str">
        <f t="shared" si="95"/>
        <v/>
      </c>
      <c r="R733" s="61" t="str">
        <f t="shared" si="96"/>
        <v/>
      </c>
      <c r="S733" s="60" t="str">
        <f t="shared" si="97"/>
        <v/>
      </c>
    </row>
    <row r="734" spans="10:19">
      <c r="J734" s="35">
        <v>725</v>
      </c>
      <c r="K734" s="46"/>
      <c r="L734" s="43">
        <f t="shared" si="90"/>
        <v>13.156022125534845</v>
      </c>
      <c r="M734" s="44">
        <f t="shared" si="92"/>
        <v>4.7525798046018052E-3</v>
      </c>
      <c r="N734" s="47">
        <f t="shared" si="91"/>
        <v>0.22564449714089818</v>
      </c>
      <c r="O734" s="48">
        <f t="shared" si="93"/>
        <v>0</v>
      </c>
      <c r="P734" s="59" t="str">
        <f t="shared" si="94"/>
        <v/>
      </c>
      <c r="Q734" s="60" t="str">
        <f t="shared" si="95"/>
        <v/>
      </c>
      <c r="R734" s="61" t="str">
        <f t="shared" si="96"/>
        <v/>
      </c>
      <c r="S734" s="60" t="str">
        <f t="shared" si="97"/>
        <v/>
      </c>
    </row>
    <row r="735" spans="10:19">
      <c r="J735" s="35">
        <v>726</v>
      </c>
      <c r="K735" s="46"/>
      <c r="L735" s="43">
        <f t="shared" si="90"/>
        <v>13.160769662289681</v>
      </c>
      <c r="M735" s="44">
        <f t="shared" si="92"/>
        <v>4.7424990563419249E-3</v>
      </c>
      <c r="N735" s="47">
        <f t="shared" si="91"/>
        <v>0.22517793079967774</v>
      </c>
      <c r="O735" s="48">
        <f t="shared" si="93"/>
        <v>0</v>
      </c>
      <c r="P735" s="59" t="str">
        <f t="shared" si="94"/>
        <v/>
      </c>
      <c r="Q735" s="60" t="str">
        <f t="shared" si="95"/>
        <v/>
      </c>
      <c r="R735" s="61" t="str">
        <f t="shared" si="96"/>
        <v/>
      </c>
      <c r="S735" s="60" t="str">
        <f t="shared" si="97"/>
        <v/>
      </c>
    </row>
    <row r="736" spans="10:19">
      <c r="J736" s="35">
        <v>727</v>
      </c>
      <c r="K736" s="46"/>
      <c r="L736" s="43">
        <f t="shared" si="90"/>
        <v>13.165507134327385</v>
      </c>
      <c r="M736" s="44">
        <f t="shared" si="92"/>
        <v>4.7324503476749999E-3</v>
      </c>
      <c r="N736" s="47">
        <f t="shared" si="91"/>
        <v>0.22471281036721713</v>
      </c>
      <c r="O736" s="48">
        <f t="shared" si="93"/>
        <v>0</v>
      </c>
      <c r="P736" s="59" t="str">
        <f t="shared" si="94"/>
        <v/>
      </c>
      <c r="Q736" s="60" t="str">
        <f t="shared" si="95"/>
        <v/>
      </c>
      <c r="R736" s="61" t="str">
        <f t="shared" si="96"/>
        <v/>
      </c>
      <c r="S736" s="60" t="str">
        <f t="shared" si="97"/>
        <v/>
      </c>
    </row>
    <row r="737" spans="10:19">
      <c r="J737" s="35">
        <v>728</v>
      </c>
      <c r="K737" s="46"/>
      <c r="L737" s="43">
        <f t="shared" si="90"/>
        <v>13.170234573619677</v>
      </c>
      <c r="M737" s="44">
        <f t="shared" si="92"/>
        <v>4.7224335429696907E-3</v>
      </c>
      <c r="N737" s="47">
        <f t="shared" si="91"/>
        <v>0.22424912987377432</v>
      </c>
      <c r="O737" s="48">
        <f t="shared" si="93"/>
        <v>0</v>
      </c>
      <c r="P737" s="59" t="str">
        <f t="shared" si="94"/>
        <v/>
      </c>
      <c r="Q737" s="60" t="str">
        <f t="shared" si="95"/>
        <v/>
      </c>
      <c r="R737" s="61" t="str">
        <f t="shared" si="96"/>
        <v/>
      </c>
      <c r="S737" s="60" t="str">
        <f t="shared" si="97"/>
        <v/>
      </c>
    </row>
    <row r="738" spans="10:19">
      <c r="J738" s="35">
        <v>729</v>
      </c>
      <c r="K738" s="46"/>
      <c r="L738" s="43">
        <f t="shared" si="90"/>
        <v>13.174952012002999</v>
      </c>
      <c r="M738" s="44">
        <f t="shared" si="92"/>
        <v>4.7124485073116043E-3</v>
      </c>
      <c r="N738" s="47">
        <f t="shared" si="91"/>
        <v>0.22378688338040931</v>
      </c>
      <c r="O738" s="48">
        <f t="shared" si="93"/>
        <v>0</v>
      </c>
      <c r="P738" s="59" t="str">
        <f t="shared" si="94"/>
        <v/>
      </c>
      <c r="Q738" s="60" t="str">
        <f t="shared" si="95"/>
        <v/>
      </c>
      <c r="R738" s="61" t="str">
        <f t="shared" si="96"/>
        <v/>
      </c>
      <c r="S738" s="60" t="str">
        <f t="shared" si="97"/>
        <v/>
      </c>
    </row>
    <row r="739" spans="10:19">
      <c r="J739" s="35">
        <v>730</v>
      </c>
      <c r="K739" s="46"/>
      <c r="L739" s="43">
        <f t="shared" si="90"/>
        <v>13.17965948117924</v>
      </c>
      <c r="M739" s="44">
        <f t="shared" si="92"/>
        <v>4.7024951064987422E-3</v>
      </c>
      <c r="N739" s="47">
        <f t="shared" si="91"/>
        <v>0.22332606497876739</v>
      </c>
      <c r="O739" s="48">
        <f t="shared" si="93"/>
        <v>0</v>
      </c>
      <c r="P739" s="59" t="str">
        <f t="shared" si="94"/>
        <v/>
      </c>
      <c r="Q739" s="60" t="str">
        <f t="shared" si="95"/>
        <v/>
      </c>
      <c r="R739" s="61" t="str">
        <f t="shared" si="96"/>
        <v/>
      </c>
      <c r="S739" s="60" t="str">
        <f t="shared" si="97"/>
        <v/>
      </c>
    </row>
    <row r="740" spans="10:19">
      <c r="J740" s="35">
        <v>731</v>
      </c>
      <c r="K740" s="46"/>
      <c r="L740" s="43">
        <f t="shared" si="90"/>
        <v>13.184357012716438</v>
      </c>
      <c r="M740" s="44">
        <f t="shared" si="92"/>
        <v>4.6925732070369945E-3</v>
      </c>
      <c r="N740" s="47">
        <f t="shared" si="91"/>
        <v>0.22286666879089978</v>
      </c>
      <c r="O740" s="48">
        <f t="shared" si="93"/>
        <v>0</v>
      </c>
      <c r="P740" s="59" t="str">
        <f t="shared" si="94"/>
        <v/>
      </c>
      <c r="Q740" s="60" t="str">
        <f t="shared" si="95"/>
        <v/>
      </c>
      <c r="R740" s="61" t="str">
        <f t="shared" si="96"/>
        <v/>
      </c>
      <c r="S740" s="60" t="str">
        <f t="shared" si="97"/>
        <v/>
      </c>
    </row>
    <row r="741" spans="10:19">
      <c r="J741" s="35">
        <v>732</v>
      </c>
      <c r="K741" s="46"/>
      <c r="L741" s="43">
        <f t="shared" si="90"/>
        <v>13.189044638049491</v>
      </c>
      <c r="M741" s="44">
        <f t="shared" si="92"/>
        <v>4.6826826761356688E-3</v>
      </c>
      <c r="N741" s="47">
        <f t="shared" si="91"/>
        <v>0.22240868896907529</v>
      </c>
      <c r="O741" s="48">
        <f t="shared" si="93"/>
        <v>0</v>
      </c>
      <c r="P741" s="59" t="str">
        <f t="shared" si="94"/>
        <v/>
      </c>
      <c r="Q741" s="60" t="str">
        <f t="shared" si="95"/>
        <v/>
      </c>
      <c r="R741" s="61" t="str">
        <f t="shared" si="96"/>
        <v/>
      </c>
      <c r="S741" s="60" t="str">
        <f t="shared" si="97"/>
        <v/>
      </c>
    </row>
    <row r="742" spans="10:19">
      <c r="J742" s="35">
        <v>733</v>
      </c>
      <c r="K742" s="46"/>
      <c r="L742" s="43">
        <f t="shared" si="90"/>
        <v>13.193722388480859</v>
      </c>
      <c r="M742" s="44">
        <f t="shared" si="92"/>
        <v>4.6728233817030368E-3</v>
      </c>
      <c r="N742" s="47">
        <f t="shared" si="91"/>
        <v>0.22195211969559026</v>
      </c>
      <c r="O742" s="48">
        <f t="shared" si="93"/>
        <v>0</v>
      </c>
      <c r="P742" s="59" t="str">
        <f t="shared" si="94"/>
        <v/>
      </c>
      <c r="Q742" s="60" t="str">
        <f t="shared" si="95"/>
        <v/>
      </c>
      <c r="R742" s="61" t="str">
        <f t="shared" si="96"/>
        <v/>
      </c>
      <c r="S742" s="60" t="str">
        <f t="shared" si="97"/>
        <v/>
      </c>
    </row>
    <row r="743" spans="10:19">
      <c r="J743" s="35">
        <v>734</v>
      </c>
      <c r="K743" s="46"/>
      <c r="L743" s="43">
        <f t="shared" si="90"/>
        <v>13.19839029518125</v>
      </c>
      <c r="M743" s="44">
        <f t="shared" si="92"/>
        <v>4.6629951923419363E-3</v>
      </c>
      <c r="N743" s="47">
        <f t="shared" si="91"/>
        <v>0.22149695518259449</v>
      </c>
      <c r="O743" s="48">
        <f t="shared" si="93"/>
        <v>0</v>
      </c>
      <c r="P743" s="59" t="str">
        <f t="shared" si="94"/>
        <v/>
      </c>
      <c r="Q743" s="60" t="str">
        <f t="shared" si="95"/>
        <v/>
      </c>
      <c r="R743" s="61" t="str">
        <f t="shared" si="96"/>
        <v/>
      </c>
      <c r="S743" s="60" t="str">
        <f t="shared" si="97"/>
        <v/>
      </c>
    </row>
    <row r="744" spans="10:19">
      <c r="J744" s="35">
        <v>735</v>
      </c>
      <c r="K744" s="46"/>
      <c r="L744" s="43">
        <f t="shared" si="90"/>
        <v>13.203048389190323</v>
      </c>
      <c r="M744" s="44">
        <f t="shared" si="92"/>
        <v>4.6531979773453847E-3</v>
      </c>
      <c r="N744" s="47">
        <f t="shared" si="91"/>
        <v>0.22104318967189762</v>
      </c>
      <c r="O744" s="48">
        <f t="shared" si="93"/>
        <v>0</v>
      </c>
      <c r="P744" s="59" t="str">
        <f t="shared" si="94"/>
        <v/>
      </c>
      <c r="Q744" s="60" t="str">
        <f t="shared" si="95"/>
        <v/>
      </c>
      <c r="R744" s="61" t="str">
        <f t="shared" si="96"/>
        <v/>
      </c>
      <c r="S744" s="60" t="str">
        <f t="shared" si="97"/>
        <v/>
      </c>
    </row>
    <row r="745" spans="10:19">
      <c r="J745" s="35">
        <v>736</v>
      </c>
      <c r="K745" s="46"/>
      <c r="L745" s="43">
        <f t="shared" si="90"/>
        <v>13.20769670141738</v>
      </c>
      <c r="M745" s="44">
        <f t="shared" si="92"/>
        <v>4.6434316066922329E-3</v>
      </c>
      <c r="N745" s="47">
        <f t="shared" si="91"/>
        <v>0.22059081743478259</v>
      </c>
      <c r="O745" s="48">
        <f t="shared" si="93"/>
        <v>0</v>
      </c>
      <c r="P745" s="59" t="str">
        <f t="shared" si="94"/>
        <v/>
      </c>
      <c r="Q745" s="60" t="str">
        <f t="shared" si="95"/>
        <v/>
      </c>
      <c r="R745" s="61" t="str">
        <f t="shared" si="96"/>
        <v/>
      </c>
      <c r="S745" s="60" t="str">
        <f t="shared" si="97"/>
        <v/>
      </c>
    </row>
    <row r="746" spans="10:19">
      <c r="J746" s="35">
        <v>737</v>
      </c>
      <c r="K746" s="46"/>
      <c r="L746" s="43">
        <f t="shared" si="90"/>
        <v>13.212335262642034</v>
      </c>
      <c r="M746" s="44">
        <f t="shared" si="92"/>
        <v>4.6336959510428566E-3</v>
      </c>
      <c r="N746" s="47">
        <f t="shared" si="91"/>
        <v>0.22013983277184224</v>
      </c>
      <c r="O746" s="48">
        <f t="shared" si="93"/>
        <v>0</v>
      </c>
      <c r="P746" s="59" t="str">
        <f t="shared" si="94"/>
        <v/>
      </c>
      <c r="Q746" s="60" t="str">
        <f t="shared" si="95"/>
        <v/>
      </c>
      <c r="R746" s="61" t="str">
        <f t="shared" si="96"/>
        <v/>
      </c>
      <c r="S746" s="60" t="str">
        <f t="shared" si="97"/>
        <v/>
      </c>
    </row>
    <row r="747" spans="10:19">
      <c r="J747" s="35">
        <v>738</v>
      </c>
      <c r="K747" s="46"/>
      <c r="L747" s="43">
        <f t="shared" si="90"/>
        <v>13.216964103514904</v>
      </c>
      <c r="M747" s="44">
        <f t="shared" si="92"/>
        <v>4.6239908817348714E-3</v>
      </c>
      <c r="N747" s="47">
        <f t="shared" si="91"/>
        <v>0.2196902300127821</v>
      </c>
      <c r="O747" s="48">
        <f t="shared" si="93"/>
        <v>0</v>
      </c>
      <c r="P747" s="59" t="str">
        <f t="shared" si="94"/>
        <v/>
      </c>
      <c r="Q747" s="60" t="str">
        <f t="shared" si="95"/>
        <v/>
      </c>
      <c r="R747" s="61" t="str">
        <f t="shared" si="96"/>
        <v/>
      </c>
      <c r="S747" s="60" t="str">
        <f t="shared" si="97"/>
        <v/>
      </c>
    </row>
    <row r="748" spans="10:19">
      <c r="J748" s="35">
        <v>739</v>
      </c>
      <c r="K748" s="46"/>
      <c r="L748" s="43">
        <f t="shared" si="90"/>
        <v>13.221583254558281</v>
      </c>
      <c r="M748" s="44">
        <f t="shared" si="92"/>
        <v>4.6143162707788805E-3</v>
      </c>
      <c r="N748" s="47">
        <f t="shared" si="91"/>
        <v>0.21924200351624457</v>
      </c>
      <c r="O748" s="48">
        <f t="shared" si="93"/>
        <v>0</v>
      </c>
      <c r="P748" s="59" t="str">
        <f t="shared" si="94"/>
        <v/>
      </c>
      <c r="Q748" s="60" t="str">
        <f t="shared" si="95"/>
        <v/>
      </c>
      <c r="R748" s="61" t="str">
        <f t="shared" si="96"/>
        <v/>
      </c>
      <c r="S748" s="60" t="str">
        <f t="shared" si="97"/>
        <v/>
      </c>
    </row>
    <row r="749" spans="10:19">
      <c r="J749" s="35">
        <v>740</v>
      </c>
      <c r="K749" s="46"/>
      <c r="L749" s="43">
        <f t="shared" si="90"/>
        <v>13.226192746166799</v>
      </c>
      <c r="M749" s="44">
        <f t="shared" si="92"/>
        <v>4.6046719908542592E-3</v>
      </c>
      <c r="N749" s="47">
        <f t="shared" si="91"/>
        <v>0.21879514766964725</v>
      </c>
      <c r="O749" s="48">
        <f t="shared" si="93"/>
        <v>0</v>
      </c>
      <c r="P749" s="59" t="str">
        <f t="shared" si="94"/>
        <v/>
      </c>
      <c r="Q749" s="60" t="str">
        <f t="shared" si="95"/>
        <v/>
      </c>
      <c r="R749" s="61" t="str">
        <f t="shared" si="96"/>
        <v/>
      </c>
      <c r="S749" s="60" t="str">
        <f t="shared" si="97"/>
        <v/>
      </c>
    </row>
    <row r="750" spans="10:19">
      <c r="J750" s="35">
        <v>741</v>
      </c>
      <c r="K750" s="46"/>
      <c r="L750" s="43">
        <f t="shared" si="90"/>
        <v>13.230792608608105</v>
      </c>
      <c r="M750" s="44">
        <f t="shared" si="92"/>
        <v>4.5950579153049616E-3</v>
      </c>
      <c r="N750" s="47">
        <f t="shared" si="91"/>
        <v>0.21834965688898933</v>
      </c>
      <c r="O750" s="48">
        <f t="shared" si="93"/>
        <v>0</v>
      </c>
      <c r="P750" s="59" t="str">
        <f t="shared" si="94"/>
        <v/>
      </c>
      <c r="Q750" s="60" t="str">
        <f t="shared" si="95"/>
        <v/>
      </c>
      <c r="R750" s="61" t="str">
        <f t="shared" si="96"/>
        <v/>
      </c>
      <c r="S750" s="60" t="str">
        <f t="shared" si="97"/>
        <v/>
      </c>
    </row>
    <row r="751" spans="10:19">
      <c r="J751" s="35">
        <v>742</v>
      </c>
      <c r="K751" s="46"/>
      <c r="L751" s="43">
        <f t="shared" si="90"/>
        <v>13.235382872023528</v>
      </c>
      <c r="M751" s="44">
        <f t="shared" si="92"/>
        <v>4.5854739181353616E-3</v>
      </c>
      <c r="N751" s="47">
        <f t="shared" si="91"/>
        <v>0.21790552561868104</v>
      </c>
      <c r="O751" s="48">
        <f t="shared" si="93"/>
        <v>0</v>
      </c>
      <c r="P751" s="59" t="str">
        <f t="shared" si="94"/>
        <v/>
      </c>
      <c r="Q751" s="60" t="str">
        <f t="shared" si="95"/>
        <v/>
      </c>
      <c r="R751" s="61" t="str">
        <f t="shared" si="96"/>
        <v/>
      </c>
      <c r="S751" s="60" t="str">
        <f t="shared" si="97"/>
        <v/>
      </c>
    </row>
    <row r="752" spans="10:19">
      <c r="J752" s="35">
        <v>743</v>
      </c>
      <c r="K752" s="46"/>
      <c r="L752" s="43">
        <f t="shared" si="90"/>
        <v>13.239963566428719</v>
      </c>
      <c r="M752" s="44">
        <f t="shared" si="92"/>
        <v>4.57591987400613E-3</v>
      </c>
      <c r="N752" s="47">
        <f t="shared" si="91"/>
        <v>0.21746274833138024</v>
      </c>
      <c r="O752" s="48">
        <f t="shared" si="93"/>
        <v>0</v>
      </c>
      <c r="P752" s="59" t="str">
        <f t="shared" si="94"/>
        <v/>
      </c>
      <c r="Q752" s="60" t="str">
        <f t="shared" si="95"/>
        <v/>
      </c>
      <c r="R752" s="61" t="str">
        <f t="shared" si="96"/>
        <v/>
      </c>
      <c r="S752" s="60" t="str">
        <f t="shared" si="97"/>
        <v/>
      </c>
    </row>
    <row r="753" spans="10:19">
      <c r="J753" s="35">
        <v>744</v>
      </c>
      <c r="K753" s="46"/>
      <c r="L753" s="43">
        <f t="shared" si="90"/>
        <v>13.244534721714318</v>
      </c>
      <c r="M753" s="44">
        <f t="shared" si="92"/>
        <v>4.5663956582301319E-3</v>
      </c>
      <c r="N753" s="47">
        <f t="shared" si="91"/>
        <v>0.21702131952780945</v>
      </c>
      <c r="O753" s="48">
        <f t="shared" si="93"/>
        <v>0</v>
      </c>
      <c r="P753" s="59" t="str">
        <f t="shared" si="94"/>
        <v/>
      </c>
      <c r="Q753" s="60" t="str">
        <f t="shared" si="95"/>
        <v/>
      </c>
      <c r="R753" s="61" t="str">
        <f t="shared" si="96"/>
        <v/>
      </c>
      <c r="S753" s="60" t="str">
        <f t="shared" si="97"/>
        <v/>
      </c>
    </row>
    <row r="754" spans="10:19">
      <c r="J754" s="35">
        <v>745</v>
      </c>
      <c r="K754" s="46"/>
      <c r="L754" s="43">
        <f t="shared" si="90"/>
        <v>13.249096367646608</v>
      </c>
      <c r="M754" s="44">
        <f t="shared" si="92"/>
        <v>4.5569011467683626E-3</v>
      </c>
      <c r="N754" s="47">
        <f t="shared" si="91"/>
        <v>0.21658123373658533</v>
      </c>
      <c r="O754" s="48">
        <f t="shared" si="93"/>
        <v>0</v>
      </c>
      <c r="P754" s="59" t="str">
        <f t="shared" si="94"/>
        <v/>
      </c>
      <c r="Q754" s="60" t="str">
        <f t="shared" si="95"/>
        <v/>
      </c>
      <c r="R754" s="61" t="str">
        <f t="shared" si="96"/>
        <v/>
      </c>
      <c r="S754" s="60" t="str">
        <f t="shared" si="97"/>
        <v/>
      </c>
    </row>
    <row r="755" spans="10:19">
      <c r="J755" s="35">
        <v>746</v>
      </c>
      <c r="K755" s="46"/>
      <c r="L755" s="43">
        <f t="shared" si="90"/>
        <v>13.253648533868153</v>
      </c>
      <c r="M755" s="44">
        <f t="shared" si="92"/>
        <v>4.5474362162259028E-3</v>
      </c>
      <c r="N755" s="47">
        <f t="shared" si="91"/>
        <v>0.21614248551405701</v>
      </c>
      <c r="O755" s="48">
        <f t="shared" si="93"/>
        <v>0</v>
      </c>
      <c r="P755" s="59" t="str">
        <f t="shared" si="94"/>
        <v/>
      </c>
      <c r="Q755" s="60" t="str">
        <f t="shared" si="95"/>
        <v/>
      </c>
      <c r="R755" s="61" t="str">
        <f t="shared" si="96"/>
        <v/>
      </c>
      <c r="S755" s="60" t="str">
        <f t="shared" si="97"/>
        <v/>
      </c>
    </row>
    <row r="756" spans="10:19">
      <c r="J756" s="35">
        <v>747</v>
      </c>
      <c r="K756" s="46"/>
      <c r="L756" s="43">
        <f t="shared" si="90"/>
        <v>13.258191249898442</v>
      </c>
      <c r="M756" s="44">
        <f t="shared" si="92"/>
        <v>4.5380007438479168E-3</v>
      </c>
      <c r="N756" s="47">
        <f t="shared" si="91"/>
        <v>0.21570506944412671</v>
      </c>
      <c r="O756" s="48">
        <f t="shared" si="93"/>
        <v>0</v>
      </c>
      <c r="P756" s="59" t="str">
        <f t="shared" si="94"/>
        <v/>
      </c>
      <c r="Q756" s="60" t="str">
        <f t="shared" si="95"/>
        <v/>
      </c>
      <c r="R756" s="61" t="str">
        <f t="shared" si="96"/>
        <v/>
      </c>
      <c r="S756" s="60" t="str">
        <f t="shared" si="97"/>
        <v/>
      </c>
    </row>
    <row r="757" spans="10:19">
      <c r="J757" s="35">
        <v>748</v>
      </c>
      <c r="K757" s="46"/>
      <c r="L757" s="43">
        <f t="shared" si="90"/>
        <v>13.262724545134523</v>
      </c>
      <c r="M757" s="44">
        <f t="shared" si="92"/>
        <v>4.5285946075156649E-3</v>
      </c>
      <c r="N757" s="47">
        <f t="shared" si="91"/>
        <v>0.21526898013809337</v>
      </c>
      <c r="O757" s="48">
        <f t="shared" si="93"/>
        <v>0</v>
      </c>
      <c r="P757" s="59" t="str">
        <f t="shared" si="94"/>
        <v/>
      </c>
      <c r="Q757" s="60" t="str">
        <f t="shared" si="95"/>
        <v/>
      </c>
      <c r="R757" s="61" t="str">
        <f t="shared" si="96"/>
        <v/>
      </c>
      <c r="S757" s="60" t="str">
        <f t="shared" si="97"/>
        <v/>
      </c>
    </row>
    <row r="758" spans="10:19">
      <c r="J758" s="35">
        <v>749</v>
      </c>
      <c r="K758" s="46"/>
      <c r="L758" s="43">
        <f t="shared" si="90"/>
        <v>13.267248448851651</v>
      </c>
      <c r="M758" s="44">
        <f t="shared" si="92"/>
        <v>4.5192176857425581E-3</v>
      </c>
      <c r="N758" s="47">
        <f t="shared" si="91"/>
        <v>0.21483421223447863</v>
      </c>
      <c r="O758" s="48">
        <f t="shared" si="93"/>
        <v>0</v>
      </c>
      <c r="P758" s="59" t="str">
        <f t="shared" si="94"/>
        <v/>
      </c>
      <c r="Q758" s="60" t="str">
        <f t="shared" si="95"/>
        <v/>
      </c>
      <c r="R758" s="61" t="str">
        <f t="shared" si="96"/>
        <v/>
      </c>
      <c r="S758" s="60" t="str">
        <f t="shared" si="97"/>
        <v/>
      </c>
    </row>
    <row r="759" spans="10:19">
      <c r="J759" s="35">
        <v>750</v>
      </c>
      <c r="K759" s="46"/>
      <c r="L759" s="43">
        <f t="shared" si="90"/>
        <v>13.271762990203904</v>
      </c>
      <c r="M759" s="44">
        <f t="shared" si="92"/>
        <v>4.509869857670234E-3</v>
      </c>
      <c r="N759" s="47">
        <f t="shared" si="91"/>
        <v>0.21440076039886513</v>
      </c>
      <c r="O759" s="48">
        <f t="shared" si="93"/>
        <v>0</v>
      </c>
      <c r="P759" s="59" t="str">
        <f t="shared" si="94"/>
        <v/>
      </c>
      <c r="Q759" s="60" t="str">
        <f t="shared" si="95"/>
        <v/>
      </c>
      <c r="R759" s="61" t="str">
        <f t="shared" si="96"/>
        <v/>
      </c>
      <c r="S759" s="60" t="str">
        <f t="shared" si="97"/>
        <v/>
      </c>
    </row>
    <row r="760" spans="10:19">
      <c r="J760" s="35">
        <v>751</v>
      </c>
      <c r="K760" s="46"/>
      <c r="L760" s="43">
        <f t="shared" si="90"/>
        <v>13.276268198224809</v>
      </c>
      <c r="M760" s="44">
        <f t="shared" si="92"/>
        <v>4.5005510030646598E-3</v>
      </c>
      <c r="N760" s="47">
        <f t="shared" si="91"/>
        <v>0.21396861932373668</v>
      </c>
      <c r="O760" s="48">
        <f t="shared" si="93"/>
        <v>0</v>
      </c>
      <c r="P760" s="59" t="str">
        <f t="shared" si="94"/>
        <v/>
      </c>
      <c r="Q760" s="60" t="str">
        <f t="shared" si="95"/>
        <v/>
      </c>
      <c r="R760" s="61" t="str">
        <f t="shared" si="96"/>
        <v/>
      </c>
      <c r="S760" s="60" t="str">
        <f t="shared" si="97"/>
        <v/>
      </c>
    </row>
    <row r="761" spans="10:19">
      <c r="J761" s="35">
        <v>752</v>
      </c>
      <c r="K761" s="46"/>
      <c r="L761" s="43">
        <f t="shared" si="90"/>
        <v>13.280764101827977</v>
      </c>
      <c r="M761" s="44">
        <f t="shared" si="92"/>
        <v>4.4912610023122683E-3</v>
      </c>
      <c r="N761" s="47">
        <f t="shared" si="91"/>
        <v>0.21353778372830767</v>
      </c>
      <c r="O761" s="48">
        <f t="shared" si="93"/>
        <v>0</v>
      </c>
      <c r="P761" s="59" t="str">
        <f t="shared" si="94"/>
        <v/>
      </c>
      <c r="Q761" s="60" t="str">
        <f t="shared" si="95"/>
        <v/>
      </c>
      <c r="R761" s="61" t="str">
        <f t="shared" si="96"/>
        <v/>
      </c>
      <c r="S761" s="60" t="str">
        <f t="shared" si="97"/>
        <v/>
      </c>
    </row>
    <row r="762" spans="10:19">
      <c r="J762" s="35">
        <v>753</v>
      </c>
      <c r="K762" s="46"/>
      <c r="L762" s="43">
        <f t="shared" si="90"/>
        <v>13.285250729807712</v>
      </c>
      <c r="M762" s="44">
        <f t="shared" si="92"/>
        <v>4.4819997364161186E-3</v>
      </c>
      <c r="N762" s="47">
        <f t="shared" si="91"/>
        <v>0.21310824835836328</v>
      </c>
      <c r="O762" s="48">
        <f t="shared" si="93"/>
        <v>0</v>
      </c>
      <c r="P762" s="59" t="str">
        <f t="shared" si="94"/>
        <v/>
      </c>
      <c r="Q762" s="60" t="str">
        <f t="shared" si="95"/>
        <v/>
      </c>
      <c r="R762" s="61" t="str">
        <f t="shared" si="96"/>
        <v/>
      </c>
      <c r="S762" s="60" t="str">
        <f t="shared" si="97"/>
        <v/>
      </c>
    </row>
    <row r="763" spans="10:19">
      <c r="J763" s="35">
        <v>754</v>
      </c>
      <c r="K763" s="46"/>
      <c r="L763" s="43">
        <f t="shared" si="90"/>
        <v>13.289728110839626</v>
      </c>
      <c r="M763" s="44">
        <f t="shared" si="92"/>
        <v>4.472767086992087E-3</v>
      </c>
      <c r="N763" s="47">
        <f t="shared" si="91"/>
        <v>0.2126800079861102</v>
      </c>
      <c r="O763" s="48">
        <f t="shared" si="93"/>
        <v>0</v>
      </c>
      <c r="P763" s="59" t="str">
        <f t="shared" si="94"/>
        <v/>
      </c>
      <c r="Q763" s="60" t="str">
        <f t="shared" si="95"/>
        <v/>
      </c>
      <c r="R763" s="61" t="str">
        <f t="shared" si="96"/>
        <v/>
      </c>
      <c r="S763" s="60" t="str">
        <f t="shared" si="97"/>
        <v/>
      </c>
    </row>
    <row r="764" spans="10:19">
      <c r="J764" s="35">
        <v>755</v>
      </c>
      <c r="K764" s="46"/>
      <c r="L764" s="43">
        <f t="shared" si="90"/>
        <v>13.294196273481255</v>
      </c>
      <c r="M764" s="44">
        <f t="shared" si="92"/>
        <v>4.4635629362650801E-3</v>
      </c>
      <c r="N764" s="47">
        <f t="shared" si="91"/>
        <v>0.2122530574099919</v>
      </c>
      <c r="O764" s="48">
        <f t="shared" si="93"/>
        <v>0</v>
      </c>
      <c r="P764" s="59" t="str">
        <f t="shared" si="94"/>
        <v/>
      </c>
      <c r="Q764" s="60" t="str">
        <f t="shared" si="95"/>
        <v/>
      </c>
      <c r="R764" s="61" t="str">
        <f t="shared" si="96"/>
        <v/>
      </c>
      <c r="S764" s="60" t="str">
        <f t="shared" si="97"/>
        <v/>
      </c>
    </row>
    <row r="765" spans="10:19">
      <c r="J765" s="35">
        <v>756</v>
      </c>
      <c r="K765" s="46"/>
      <c r="L765" s="43">
        <f t="shared" si="90"/>
        <v>13.298655246172657</v>
      </c>
      <c r="M765" s="44">
        <f t="shared" si="92"/>
        <v>4.4543871670652876E-3</v>
      </c>
      <c r="N765" s="47">
        <f t="shared" si="91"/>
        <v>0.21182739145456431</v>
      </c>
      <c r="O765" s="48">
        <f t="shared" si="93"/>
        <v>0</v>
      </c>
      <c r="P765" s="59" t="str">
        <f t="shared" si="94"/>
        <v/>
      </c>
      <c r="Q765" s="60" t="str">
        <f t="shared" si="95"/>
        <v/>
      </c>
      <c r="R765" s="61" t="str">
        <f t="shared" si="96"/>
        <v/>
      </c>
      <c r="S765" s="60" t="str">
        <f t="shared" si="97"/>
        <v/>
      </c>
    </row>
    <row r="766" spans="10:19">
      <c r="J766" s="35">
        <v>757</v>
      </c>
      <c r="K766" s="46"/>
      <c r="L766" s="43">
        <f t="shared" si="90"/>
        <v>13.30310505723703</v>
      </c>
      <c r="M766" s="44">
        <f t="shared" si="92"/>
        <v>4.4452396628244404E-3</v>
      </c>
      <c r="N766" s="47">
        <f t="shared" si="91"/>
        <v>0.21140300497030928</v>
      </c>
      <c r="O766" s="48">
        <f t="shared" si="93"/>
        <v>0</v>
      </c>
      <c r="P766" s="59" t="str">
        <f t="shared" si="94"/>
        <v/>
      </c>
      <c r="Q766" s="60" t="str">
        <f t="shared" si="95"/>
        <v/>
      </c>
      <c r="R766" s="61" t="str">
        <f t="shared" si="96"/>
        <v/>
      </c>
      <c r="S766" s="60" t="str">
        <f t="shared" si="97"/>
        <v/>
      </c>
    </row>
    <row r="767" spans="10:19">
      <c r="J767" s="35">
        <v>758</v>
      </c>
      <c r="K767" s="46"/>
      <c r="L767" s="43">
        <f t="shared" si="90"/>
        <v>13.307545734881296</v>
      </c>
      <c r="M767" s="44">
        <f t="shared" si="92"/>
        <v>4.4361203075721179E-3</v>
      </c>
      <c r="N767" s="47">
        <f t="shared" si="91"/>
        <v>0.21097989283349605</v>
      </c>
      <c r="O767" s="48">
        <f t="shared" si="93"/>
        <v>0</v>
      </c>
      <c r="P767" s="59" t="str">
        <f t="shared" si="94"/>
        <v/>
      </c>
      <c r="Q767" s="60" t="str">
        <f t="shared" si="95"/>
        <v/>
      </c>
      <c r="R767" s="61" t="str">
        <f t="shared" si="96"/>
        <v/>
      </c>
      <c r="S767" s="60" t="str">
        <f t="shared" si="97"/>
        <v/>
      </c>
    </row>
    <row r="768" spans="10:19">
      <c r="J768" s="35">
        <v>759</v>
      </c>
      <c r="K768" s="46"/>
      <c r="L768" s="43">
        <f t="shared" si="90"/>
        <v>13.311977307196704</v>
      </c>
      <c r="M768" s="44">
        <f t="shared" si="92"/>
        <v>4.4270289859320716E-3</v>
      </c>
      <c r="N768" s="47">
        <f t="shared" si="91"/>
        <v>0.21055804994602667</v>
      </c>
      <c r="O768" s="48">
        <f t="shared" si="93"/>
        <v>0</v>
      </c>
      <c r="P768" s="59" t="str">
        <f t="shared" si="94"/>
        <v/>
      </c>
      <c r="Q768" s="60" t="str">
        <f t="shared" si="95"/>
        <v/>
      </c>
      <c r="R768" s="61" t="str">
        <f t="shared" si="96"/>
        <v/>
      </c>
      <c r="S768" s="60" t="str">
        <f t="shared" si="97"/>
        <v/>
      </c>
    </row>
    <row r="769" spans="10:19">
      <c r="J769" s="35">
        <v>760</v>
      </c>
      <c r="K769" s="46"/>
      <c r="L769" s="43">
        <f t="shared" si="90"/>
        <v>13.316399802159431</v>
      </c>
      <c r="M769" s="44">
        <f t="shared" si="92"/>
        <v>4.4179655831185693E-3</v>
      </c>
      <c r="N769" s="47">
        <f t="shared" si="91"/>
        <v>0.21013747123526372</v>
      </c>
      <c r="O769" s="48">
        <f t="shared" si="93"/>
        <v>0</v>
      </c>
      <c r="P769" s="59" t="str">
        <f t="shared" si="94"/>
        <v/>
      </c>
      <c r="Q769" s="60" t="str">
        <f t="shared" si="95"/>
        <v/>
      </c>
      <c r="R769" s="61" t="str">
        <f t="shared" si="96"/>
        <v/>
      </c>
      <c r="S769" s="60" t="str">
        <f t="shared" si="97"/>
        <v/>
      </c>
    </row>
    <row r="770" spans="10:19">
      <c r="J770" s="35">
        <v>761</v>
      </c>
      <c r="K770" s="46"/>
      <c r="L770" s="43">
        <f t="shared" si="90"/>
        <v>13.320813247631147</v>
      </c>
      <c r="M770" s="44">
        <f t="shared" si="92"/>
        <v>4.4089299849327818E-3</v>
      </c>
      <c r="N770" s="47">
        <f t="shared" si="91"/>
        <v>0.20971815165390773</v>
      </c>
      <c r="O770" s="48">
        <f t="shared" si="93"/>
        <v>0</v>
      </c>
      <c r="P770" s="59" t="str">
        <f t="shared" si="94"/>
        <v/>
      </c>
      <c r="Q770" s="60" t="str">
        <f t="shared" si="95"/>
        <v/>
      </c>
      <c r="R770" s="61" t="str">
        <f t="shared" si="96"/>
        <v/>
      </c>
      <c r="S770" s="60" t="str">
        <f t="shared" si="97"/>
        <v/>
      </c>
    </row>
    <row r="771" spans="10:19">
      <c r="J771" s="35">
        <v>762</v>
      </c>
      <c r="K771" s="46"/>
      <c r="L771" s="43">
        <f t="shared" si="90"/>
        <v>13.325217671359628</v>
      </c>
      <c r="M771" s="44">
        <f t="shared" si="92"/>
        <v>4.3999220777591773E-3</v>
      </c>
      <c r="N771" s="47">
        <f t="shared" si="91"/>
        <v>0.20930008617981599</v>
      </c>
      <c r="O771" s="48">
        <f t="shared" si="93"/>
        <v>0</v>
      </c>
      <c r="P771" s="59" t="str">
        <f t="shared" si="94"/>
        <v/>
      </c>
      <c r="Q771" s="60" t="str">
        <f t="shared" si="95"/>
        <v/>
      </c>
      <c r="R771" s="61" t="str">
        <f t="shared" si="96"/>
        <v/>
      </c>
      <c r="S771" s="60" t="str">
        <f t="shared" si="97"/>
        <v/>
      </c>
    </row>
    <row r="772" spans="10:19">
      <c r="J772" s="35">
        <v>763</v>
      </c>
      <c r="K772" s="46"/>
      <c r="L772" s="43">
        <f t="shared" si="90"/>
        <v>13.329613100979318</v>
      </c>
      <c r="M772" s="44">
        <f t="shared" si="92"/>
        <v>4.3909417485619518E-3</v>
      </c>
      <c r="N772" s="47">
        <f t="shared" si="91"/>
        <v>0.20888326981587113</v>
      </c>
      <c r="O772" s="48">
        <f t="shared" si="93"/>
        <v>0</v>
      </c>
      <c r="P772" s="59" t="str">
        <f t="shared" si="94"/>
        <v/>
      </c>
      <c r="Q772" s="60" t="str">
        <f t="shared" si="95"/>
        <v/>
      </c>
      <c r="R772" s="61" t="str">
        <f t="shared" si="96"/>
        <v/>
      </c>
      <c r="S772" s="60" t="str">
        <f t="shared" si="97"/>
        <v/>
      </c>
    </row>
    <row r="773" spans="10:19">
      <c r="J773" s="35">
        <v>764</v>
      </c>
      <c r="K773" s="46"/>
      <c r="L773" s="43">
        <f t="shared" si="90"/>
        <v>13.333999564011917</v>
      </c>
      <c r="M773" s="44">
        <f t="shared" si="92"/>
        <v>4.3819888848814856E-3</v>
      </c>
      <c r="N773" s="47">
        <f t="shared" si="91"/>
        <v>0.2084676975898212</v>
      </c>
      <c r="O773" s="48">
        <f t="shared" si="93"/>
        <v>0</v>
      </c>
      <c r="P773" s="59" t="str">
        <f t="shared" si="94"/>
        <v/>
      </c>
      <c r="Q773" s="60" t="str">
        <f t="shared" si="95"/>
        <v/>
      </c>
      <c r="R773" s="61" t="str">
        <f t="shared" si="96"/>
        <v/>
      </c>
      <c r="S773" s="60" t="str">
        <f t="shared" si="97"/>
        <v/>
      </c>
    </row>
    <row r="774" spans="10:19">
      <c r="J774" s="35">
        <v>765</v>
      </c>
      <c r="K774" s="46"/>
      <c r="L774" s="43">
        <f t="shared" si="90"/>
        <v>13.338377087866951</v>
      </c>
      <c r="M774" s="44">
        <f t="shared" si="92"/>
        <v>4.3730633748308208E-3</v>
      </c>
      <c r="N774" s="47">
        <f t="shared" si="91"/>
        <v>0.20805336455414292</v>
      </c>
      <c r="O774" s="48">
        <f t="shared" si="93"/>
        <v>0</v>
      </c>
      <c r="P774" s="59" t="str">
        <f t="shared" si="94"/>
        <v/>
      </c>
      <c r="Q774" s="60" t="str">
        <f t="shared" si="95"/>
        <v/>
      </c>
      <c r="R774" s="61" t="str">
        <f t="shared" si="96"/>
        <v/>
      </c>
      <c r="S774" s="60" t="str">
        <f t="shared" si="97"/>
        <v/>
      </c>
    </row>
    <row r="775" spans="10:19">
      <c r="J775" s="35">
        <v>766</v>
      </c>
      <c r="K775" s="46"/>
      <c r="L775" s="43">
        <f t="shared" si="90"/>
        <v>13.342745699842341</v>
      </c>
      <c r="M775" s="44">
        <f t="shared" si="92"/>
        <v>4.3641651070921647E-3</v>
      </c>
      <c r="N775" s="47">
        <f t="shared" si="91"/>
        <v>0.20764026578587647</v>
      </c>
      <c r="O775" s="48">
        <f t="shared" si="93"/>
        <v>0</v>
      </c>
      <c r="P775" s="59" t="str">
        <f t="shared" si="94"/>
        <v/>
      </c>
      <c r="Q775" s="60" t="str">
        <f t="shared" si="95"/>
        <v/>
      </c>
      <c r="R775" s="61" t="str">
        <f t="shared" si="96"/>
        <v/>
      </c>
      <c r="S775" s="60" t="str">
        <f t="shared" si="97"/>
        <v/>
      </c>
    </row>
    <row r="776" spans="10:19">
      <c r="J776" s="35">
        <v>767</v>
      </c>
      <c r="K776" s="46"/>
      <c r="L776" s="43">
        <f t="shared" si="90"/>
        <v>13.34710542712498</v>
      </c>
      <c r="M776" s="44">
        <f t="shared" si="92"/>
        <v>4.3552939709134231E-3</v>
      </c>
      <c r="N776" s="47">
        <f t="shared" si="91"/>
        <v>0.20722839638649759</v>
      </c>
      <c r="O776" s="48">
        <f t="shared" si="93"/>
        <v>0</v>
      </c>
      <c r="P776" s="59" t="str">
        <f t="shared" si="94"/>
        <v/>
      </c>
      <c r="Q776" s="60" t="str">
        <f t="shared" si="95"/>
        <v/>
      </c>
      <c r="R776" s="61" t="str">
        <f t="shared" si="96"/>
        <v/>
      </c>
      <c r="S776" s="60" t="str">
        <f t="shared" si="97"/>
        <v/>
      </c>
    </row>
    <row r="777" spans="10:19">
      <c r="J777" s="35">
        <v>768</v>
      </c>
      <c r="K777" s="46"/>
      <c r="L777" s="43">
        <f t="shared" ref="L777:L840" si="98">(($F$40*J777*$F$39)/($F$40*J777+$F$39))-$F$41</f>
        <v>13.351456296791286</v>
      </c>
      <c r="M777" s="44">
        <f t="shared" si="92"/>
        <v>4.3464498561047466E-3</v>
      </c>
      <c r="N777" s="47">
        <f t="shared" ref="N777:N840" si="99">(L827-L777)</f>
        <v>0.20681775148175952</v>
      </c>
      <c r="O777" s="48">
        <f t="shared" si="93"/>
        <v>0</v>
      </c>
      <c r="P777" s="59" t="str">
        <f t="shared" si="94"/>
        <v/>
      </c>
      <c r="Q777" s="60" t="str">
        <f t="shared" si="95"/>
        <v/>
      </c>
      <c r="R777" s="61" t="str">
        <f t="shared" si="96"/>
        <v/>
      </c>
      <c r="S777" s="60" t="str">
        <f t="shared" si="97"/>
        <v/>
      </c>
    </row>
    <row r="778" spans="10:19">
      <c r="J778" s="35">
        <v>769</v>
      </c>
      <c r="K778" s="46"/>
      <c r="L778" s="43">
        <f t="shared" si="98"/>
        <v>13.355798335807766</v>
      </c>
      <c r="M778" s="44">
        <f t="shared" ref="M778:M841" si="100">($F$40*($F$39^2))/(($F$40*J778+$F$39)^2)</f>
        <v>4.3376326530351148E-3</v>
      </c>
      <c r="N778" s="47">
        <f t="shared" si="99"/>
        <v>0.20640832622155791</v>
      </c>
      <c r="O778" s="48">
        <f t="shared" ref="O778:O841" si="101">IF(N778&lt;=$B$48,1+O777,0)</f>
        <v>0</v>
      </c>
      <c r="P778" s="59" t="str">
        <f t="shared" ref="P778:P841" si="102">IF(J778&lt;=$F$43,J778,"")</f>
        <v/>
      </c>
      <c r="Q778" s="60" t="str">
        <f t="shared" ref="Q778:Q841" si="103">IF(J778&lt;=$F$43,L778,"")</f>
        <v/>
      </c>
      <c r="R778" s="61" t="str">
        <f t="shared" ref="R778:R841" si="104">IF(AND(J778&gt;=$F$43,J778&lt;=200),J778,"")</f>
        <v/>
      </c>
      <c r="S778" s="60" t="str">
        <f t="shared" ref="S778:S841" si="105">IF(AND(J778&gt;=$F$43,J778&lt;=200),L778,"")</f>
        <v/>
      </c>
    </row>
    <row r="779" spans="10:19">
      <c r="J779" s="35">
        <v>770</v>
      </c>
      <c r="K779" s="46"/>
      <c r="L779" s="43">
        <f t="shared" si="98"/>
        <v>13.360131571031571</v>
      </c>
      <c r="M779" s="44">
        <f t="shared" si="100"/>
        <v>4.328842252628938E-3</v>
      </c>
      <c r="N779" s="47">
        <f t="shared" si="99"/>
        <v>0.20600011577978528</v>
      </c>
      <c r="O779" s="48">
        <f t="shared" si="101"/>
        <v>0</v>
      </c>
      <c r="P779" s="59" t="str">
        <f t="shared" si="102"/>
        <v/>
      </c>
      <c r="Q779" s="60" t="str">
        <f t="shared" si="103"/>
        <v/>
      </c>
      <c r="R779" s="61" t="str">
        <f t="shared" si="104"/>
        <v/>
      </c>
      <c r="S779" s="60" t="str">
        <f t="shared" si="105"/>
        <v/>
      </c>
    </row>
    <row r="780" spans="10:19">
      <c r="J780" s="35">
        <v>771</v>
      </c>
      <c r="K780" s="46"/>
      <c r="L780" s="43">
        <f t="shared" si="98"/>
        <v>13.364456029211064</v>
      </c>
      <c r="M780" s="44">
        <f t="shared" si="100"/>
        <v>4.3200785463626806E-3</v>
      </c>
      <c r="N780" s="47">
        <f t="shared" si="99"/>
        <v>0.20559311535417457</v>
      </c>
      <c r="O780" s="48">
        <f t="shared" si="101"/>
        <v>0</v>
      </c>
      <c r="P780" s="59" t="str">
        <f t="shared" si="102"/>
        <v/>
      </c>
      <c r="Q780" s="60" t="str">
        <f t="shared" si="103"/>
        <v/>
      </c>
      <c r="R780" s="61" t="str">
        <f t="shared" si="104"/>
        <v/>
      </c>
      <c r="S780" s="60" t="str">
        <f t="shared" si="105"/>
        <v/>
      </c>
    </row>
    <row r="781" spans="10:19">
      <c r="J781" s="35">
        <v>772</v>
      </c>
      <c r="K781" s="46"/>
      <c r="L781" s="43">
        <f t="shared" si="98"/>
        <v>13.368771736986346</v>
      </c>
      <c r="M781" s="44">
        <f t="shared" si="100"/>
        <v>4.3113414262615189E-3</v>
      </c>
      <c r="N781" s="47">
        <f t="shared" si="99"/>
        <v>0.20518732016618557</v>
      </c>
      <c r="O781" s="48">
        <f t="shared" si="101"/>
        <v>0</v>
      </c>
      <c r="P781" s="59" t="str">
        <f t="shared" si="102"/>
        <v/>
      </c>
      <c r="Q781" s="60" t="str">
        <f t="shared" si="103"/>
        <v/>
      </c>
      <c r="R781" s="61" t="str">
        <f t="shared" si="104"/>
        <v/>
      </c>
      <c r="S781" s="60" t="str">
        <f t="shared" si="105"/>
        <v/>
      </c>
    </row>
    <row r="782" spans="10:19">
      <c r="J782" s="35">
        <v>773</v>
      </c>
      <c r="K782" s="46"/>
      <c r="L782" s="43">
        <f t="shared" si="98"/>
        <v>13.373078720889826</v>
      </c>
      <c r="M782" s="44">
        <f t="shared" si="100"/>
        <v>4.302630784896005E-3</v>
      </c>
      <c r="N782" s="47">
        <f t="shared" si="99"/>
        <v>0.20478272546083787</v>
      </c>
      <c r="O782" s="48">
        <f t="shared" si="101"/>
        <v>0</v>
      </c>
      <c r="P782" s="59" t="str">
        <f t="shared" si="102"/>
        <v/>
      </c>
      <c r="Q782" s="60" t="str">
        <f t="shared" si="103"/>
        <v/>
      </c>
      <c r="R782" s="61" t="str">
        <f t="shared" si="104"/>
        <v/>
      </c>
      <c r="S782" s="60" t="str">
        <f t="shared" si="105"/>
        <v/>
      </c>
    </row>
    <row r="783" spans="10:19">
      <c r="J783" s="35">
        <v>774</v>
      </c>
      <c r="K783" s="46"/>
      <c r="L783" s="43">
        <f t="shared" si="98"/>
        <v>13.377377007346748</v>
      </c>
      <c r="M783" s="44">
        <f t="shared" si="100"/>
        <v>4.2939465153787725E-3</v>
      </c>
      <c r="N783" s="47">
        <f t="shared" si="99"/>
        <v>0.20437932650658119</v>
      </c>
      <c r="O783" s="48">
        <f t="shared" si="101"/>
        <v>0</v>
      </c>
      <c r="P783" s="59" t="str">
        <f t="shared" si="102"/>
        <v/>
      </c>
      <c r="Q783" s="60" t="str">
        <f t="shared" si="103"/>
        <v/>
      </c>
      <c r="R783" s="61" t="str">
        <f t="shared" si="104"/>
        <v/>
      </c>
      <c r="S783" s="60" t="str">
        <f t="shared" si="105"/>
        <v/>
      </c>
    </row>
    <row r="784" spans="10:19">
      <c r="J784" s="35">
        <v>775</v>
      </c>
      <c r="K784" s="46"/>
      <c r="L784" s="43">
        <f t="shared" si="98"/>
        <v>13.381666622675743</v>
      </c>
      <c r="M784" s="44">
        <f t="shared" si="100"/>
        <v>4.2852885113612545E-3</v>
      </c>
      <c r="N784" s="47">
        <f t="shared" si="99"/>
        <v>0.20397711859516399</v>
      </c>
      <c r="O784" s="48">
        <f t="shared" si="101"/>
        <v>0</v>
      </c>
      <c r="P784" s="59" t="str">
        <f t="shared" si="102"/>
        <v/>
      </c>
      <c r="Q784" s="60" t="str">
        <f t="shared" si="103"/>
        <v/>
      </c>
      <c r="R784" s="61" t="str">
        <f t="shared" si="104"/>
        <v/>
      </c>
      <c r="S784" s="60" t="str">
        <f t="shared" si="105"/>
        <v/>
      </c>
    </row>
    <row r="785" spans="10:19">
      <c r="J785" s="35">
        <v>776</v>
      </c>
      <c r="K785" s="46"/>
      <c r="L785" s="43">
        <f t="shared" si="98"/>
        <v>13.385947593089359</v>
      </c>
      <c r="M785" s="44">
        <f t="shared" si="100"/>
        <v>4.2766566670304268E-3</v>
      </c>
      <c r="N785" s="47">
        <f t="shared" si="99"/>
        <v>0.20357609704148771</v>
      </c>
      <c r="O785" s="48">
        <f t="shared" si="101"/>
        <v>0</v>
      </c>
      <c r="P785" s="59" t="str">
        <f t="shared" si="102"/>
        <v/>
      </c>
      <c r="Q785" s="60" t="str">
        <f t="shared" si="103"/>
        <v/>
      </c>
      <c r="R785" s="61" t="str">
        <f t="shared" si="104"/>
        <v/>
      </c>
      <c r="S785" s="60" t="str">
        <f t="shared" si="105"/>
        <v/>
      </c>
    </row>
    <row r="786" spans="10:19">
      <c r="J786" s="35">
        <v>777</v>
      </c>
      <c r="K786" s="46"/>
      <c r="L786" s="43">
        <f t="shared" si="98"/>
        <v>13.390219944694602</v>
      </c>
      <c r="M786" s="44">
        <f t="shared" si="100"/>
        <v>4.2680508771055772E-3</v>
      </c>
      <c r="N786" s="47">
        <f t="shared" si="99"/>
        <v>0.20317625718346832</v>
      </c>
      <c r="O786" s="48">
        <f t="shared" si="101"/>
        <v>0</v>
      </c>
      <c r="P786" s="59" t="str">
        <f t="shared" si="102"/>
        <v/>
      </c>
      <c r="Q786" s="60" t="str">
        <f t="shared" si="103"/>
        <v/>
      </c>
      <c r="R786" s="61" t="str">
        <f t="shared" si="104"/>
        <v/>
      </c>
      <c r="S786" s="60" t="str">
        <f t="shared" si="105"/>
        <v/>
      </c>
    </row>
    <row r="787" spans="10:19">
      <c r="J787" s="35">
        <v>778</v>
      </c>
      <c r="K787" s="46"/>
      <c r="L787" s="43">
        <f t="shared" si="98"/>
        <v>13.394483703493451</v>
      </c>
      <c r="M787" s="44">
        <f t="shared" si="100"/>
        <v>4.2594710368350948E-3</v>
      </c>
      <c r="N787" s="47">
        <f t="shared" si="99"/>
        <v>0.20277759438191545</v>
      </c>
      <c r="O787" s="48">
        <f t="shared" si="101"/>
        <v>0</v>
      </c>
      <c r="P787" s="59" t="str">
        <f t="shared" si="102"/>
        <v/>
      </c>
      <c r="Q787" s="60" t="str">
        <f t="shared" si="103"/>
        <v/>
      </c>
      <c r="R787" s="61" t="str">
        <f t="shared" si="104"/>
        <v/>
      </c>
      <c r="S787" s="60" t="str">
        <f t="shared" si="105"/>
        <v/>
      </c>
    </row>
    <row r="788" spans="10:19">
      <c r="J788" s="35">
        <v>779</v>
      </c>
      <c r="K788" s="46"/>
      <c r="L788" s="43">
        <f t="shared" si="98"/>
        <v>13.398738895383408</v>
      </c>
      <c r="M788" s="44">
        <f t="shared" si="100"/>
        <v>4.2509170419932829E-3</v>
      </c>
      <c r="N788" s="47">
        <f t="shared" si="99"/>
        <v>0.20238010402037787</v>
      </c>
      <c r="O788" s="48">
        <f t="shared" si="101"/>
        <v>0</v>
      </c>
      <c r="P788" s="59" t="str">
        <f t="shared" si="102"/>
        <v/>
      </c>
      <c r="Q788" s="60" t="str">
        <f t="shared" si="103"/>
        <v/>
      </c>
      <c r="R788" s="61" t="str">
        <f t="shared" si="104"/>
        <v/>
      </c>
      <c r="S788" s="60" t="str">
        <f t="shared" si="105"/>
        <v/>
      </c>
    </row>
    <row r="789" spans="10:19">
      <c r="J789" s="35">
        <v>780</v>
      </c>
      <c r="K789" s="46"/>
      <c r="L789" s="43">
        <f t="shared" si="98"/>
        <v>13.402985546158007</v>
      </c>
      <c r="M789" s="44">
        <f t="shared" si="100"/>
        <v>4.2423887888771872E-3</v>
      </c>
      <c r="N789" s="47">
        <f t="shared" si="99"/>
        <v>0.20198378150502094</v>
      </c>
      <c r="O789" s="48">
        <f t="shared" si="101"/>
        <v>0</v>
      </c>
      <c r="P789" s="59" t="str">
        <f t="shared" si="102"/>
        <v/>
      </c>
      <c r="Q789" s="60" t="str">
        <f t="shared" si="103"/>
        <v/>
      </c>
      <c r="R789" s="61" t="str">
        <f t="shared" si="104"/>
        <v/>
      </c>
      <c r="S789" s="60" t="str">
        <f t="shared" si="105"/>
        <v/>
      </c>
    </row>
    <row r="790" spans="10:19">
      <c r="J790" s="35">
        <v>781</v>
      </c>
      <c r="K790" s="46"/>
      <c r="L790" s="43">
        <f t="shared" si="98"/>
        <v>13.407223681507338</v>
      </c>
      <c r="M790" s="44">
        <f t="shared" si="100"/>
        <v>4.2338861743034641E-3</v>
      </c>
      <c r="N790" s="47">
        <f t="shared" si="99"/>
        <v>0.20158862226449337</v>
      </c>
      <c r="O790" s="48">
        <f t="shared" si="101"/>
        <v>0</v>
      </c>
      <c r="P790" s="59" t="str">
        <f t="shared" si="102"/>
        <v/>
      </c>
      <c r="Q790" s="60" t="str">
        <f t="shared" si="103"/>
        <v/>
      </c>
      <c r="R790" s="61" t="str">
        <f t="shared" si="104"/>
        <v/>
      </c>
      <c r="S790" s="60" t="str">
        <f t="shared" si="105"/>
        <v/>
      </c>
    </row>
    <row r="791" spans="10:19">
      <c r="J791" s="35">
        <v>782</v>
      </c>
      <c r="K791" s="46"/>
      <c r="L791" s="43">
        <f t="shared" si="98"/>
        <v>13.411453327018567</v>
      </c>
      <c r="M791" s="44">
        <f t="shared" si="100"/>
        <v>4.225409095605248E-3</v>
      </c>
      <c r="N791" s="47">
        <f t="shared" si="99"/>
        <v>0.20119462174979219</v>
      </c>
      <c r="O791" s="48">
        <f t="shared" si="101"/>
        <v>0</v>
      </c>
      <c r="P791" s="59" t="str">
        <f t="shared" si="102"/>
        <v/>
      </c>
      <c r="Q791" s="60" t="str">
        <f t="shared" si="103"/>
        <v/>
      </c>
      <c r="R791" s="61" t="str">
        <f t="shared" si="104"/>
        <v/>
      </c>
      <c r="S791" s="60" t="str">
        <f t="shared" si="105"/>
        <v/>
      </c>
    </row>
    <row r="792" spans="10:19">
      <c r="J792" s="35">
        <v>783</v>
      </c>
      <c r="K792" s="46"/>
      <c r="L792" s="43">
        <f t="shared" si="98"/>
        <v>13.415674508176449</v>
      </c>
      <c r="M792" s="44">
        <f t="shared" si="100"/>
        <v>4.2169574506290639E-3</v>
      </c>
      <c r="N792" s="47">
        <f t="shared" si="99"/>
        <v>0.20080177543413136</v>
      </c>
      <c r="O792" s="48">
        <f t="shared" si="101"/>
        <v>0</v>
      </c>
      <c r="P792" s="59" t="str">
        <f t="shared" si="102"/>
        <v/>
      </c>
      <c r="Q792" s="60" t="str">
        <f t="shared" si="103"/>
        <v/>
      </c>
      <c r="R792" s="61" t="str">
        <f t="shared" si="104"/>
        <v/>
      </c>
      <c r="S792" s="60" t="str">
        <f t="shared" si="105"/>
        <v/>
      </c>
    </row>
    <row r="793" spans="10:19">
      <c r="J793" s="35">
        <v>784</v>
      </c>
      <c r="K793" s="46"/>
      <c r="L793" s="43">
        <f t="shared" si="98"/>
        <v>13.419887250363844</v>
      </c>
      <c r="M793" s="44">
        <f t="shared" si="100"/>
        <v>4.2085311377317398E-3</v>
      </c>
      <c r="N793" s="47">
        <f t="shared" si="99"/>
        <v>0.20041007881282091</v>
      </c>
      <c r="O793" s="48">
        <f t="shared" si="101"/>
        <v>0</v>
      </c>
      <c r="P793" s="59" t="str">
        <f t="shared" si="102"/>
        <v/>
      </c>
      <c r="Q793" s="60" t="str">
        <f t="shared" si="103"/>
        <v/>
      </c>
      <c r="R793" s="61" t="str">
        <f t="shared" si="104"/>
        <v/>
      </c>
      <c r="S793" s="60" t="str">
        <f t="shared" si="105"/>
        <v/>
      </c>
    </row>
    <row r="794" spans="10:19">
      <c r="J794" s="35">
        <v>785</v>
      </c>
      <c r="K794" s="46"/>
      <c r="L794" s="43">
        <f t="shared" si="98"/>
        <v>13.424091578862221</v>
      </c>
      <c r="M794" s="44">
        <f t="shared" si="100"/>
        <v>4.2001300557773557E-3</v>
      </c>
      <c r="N794" s="47">
        <f t="shared" si="99"/>
        <v>0.20001952740312134</v>
      </c>
      <c r="O794" s="48">
        <f t="shared" si="101"/>
        <v>0</v>
      </c>
      <c r="P794" s="59" t="str">
        <f t="shared" si="102"/>
        <v/>
      </c>
      <c r="Q794" s="60" t="str">
        <f t="shared" si="103"/>
        <v/>
      </c>
      <c r="R794" s="61" t="str">
        <f t="shared" si="104"/>
        <v/>
      </c>
      <c r="S794" s="60" t="str">
        <f t="shared" si="105"/>
        <v/>
      </c>
    </row>
    <row r="795" spans="10:19">
      <c r="J795" s="35">
        <v>786</v>
      </c>
      <c r="K795" s="46"/>
      <c r="L795" s="43">
        <f t="shared" si="98"/>
        <v>13.428287518852162</v>
      </c>
      <c r="M795" s="44">
        <f t="shared" si="100"/>
        <v>4.1917541041342054E-3</v>
      </c>
      <c r="N795" s="47">
        <f t="shared" si="99"/>
        <v>0.19963011674413345</v>
      </c>
      <c r="O795" s="48">
        <f t="shared" si="101"/>
        <v>0</v>
      </c>
      <c r="P795" s="59" t="str">
        <f t="shared" si="102"/>
        <v/>
      </c>
      <c r="Q795" s="60" t="str">
        <f t="shared" si="103"/>
        <v/>
      </c>
      <c r="R795" s="61" t="str">
        <f t="shared" si="104"/>
        <v/>
      </c>
      <c r="S795" s="60" t="str">
        <f t="shared" si="105"/>
        <v/>
      </c>
    </row>
    <row r="796" spans="10:19">
      <c r="J796" s="35">
        <v>787</v>
      </c>
      <c r="K796" s="46"/>
      <c r="L796" s="43">
        <f t="shared" si="98"/>
        <v>13.432475095413876</v>
      </c>
      <c r="M796" s="44">
        <f t="shared" si="100"/>
        <v>4.1834031826717888E-3</v>
      </c>
      <c r="N796" s="47">
        <f t="shared" si="99"/>
        <v>0.19924184239665088</v>
      </c>
      <c r="O796" s="48">
        <f t="shared" si="101"/>
        <v>0</v>
      </c>
      <c r="P796" s="59" t="str">
        <f t="shared" si="102"/>
        <v/>
      </c>
      <c r="Q796" s="60" t="str">
        <f t="shared" si="103"/>
        <v/>
      </c>
      <c r="R796" s="61" t="str">
        <f t="shared" si="104"/>
        <v/>
      </c>
      <c r="S796" s="60" t="str">
        <f t="shared" si="105"/>
        <v/>
      </c>
    </row>
    <row r="797" spans="10:19">
      <c r="J797" s="35">
        <v>788</v>
      </c>
      <c r="K797" s="46"/>
      <c r="L797" s="43">
        <f t="shared" si="98"/>
        <v>13.436654333527686</v>
      </c>
      <c r="M797" s="44">
        <f t="shared" si="100"/>
        <v>4.1750771917578129E-3</v>
      </c>
      <c r="N797" s="47">
        <f t="shared" si="99"/>
        <v>0.19885469994305183</v>
      </c>
      <c r="O797" s="48">
        <f t="shared" si="101"/>
        <v>0</v>
      </c>
      <c r="P797" s="59" t="str">
        <f t="shared" si="102"/>
        <v/>
      </c>
      <c r="Q797" s="60" t="str">
        <f t="shared" si="103"/>
        <v/>
      </c>
      <c r="R797" s="61" t="str">
        <f t="shared" si="104"/>
        <v/>
      </c>
      <c r="S797" s="60" t="str">
        <f t="shared" si="105"/>
        <v/>
      </c>
    </row>
    <row r="798" spans="10:19">
      <c r="J798" s="35">
        <v>789</v>
      </c>
      <c r="K798" s="46"/>
      <c r="L798" s="43">
        <f t="shared" si="98"/>
        <v>13.440825258074526</v>
      </c>
      <c r="M798" s="44">
        <f t="shared" si="100"/>
        <v>4.1667760322552259E-3</v>
      </c>
      <c r="N798" s="47">
        <f t="shared" si="99"/>
        <v>0.19846868498716752</v>
      </c>
      <c r="O798" s="48">
        <f t="shared" si="101"/>
        <v>0</v>
      </c>
      <c r="P798" s="59" t="str">
        <f t="shared" si="102"/>
        <v/>
      </c>
      <c r="Q798" s="60" t="str">
        <f t="shared" si="103"/>
        <v/>
      </c>
      <c r="R798" s="61" t="str">
        <f t="shared" si="104"/>
        <v/>
      </c>
      <c r="S798" s="60" t="str">
        <f t="shared" si="105"/>
        <v/>
      </c>
    </row>
    <row r="799" spans="10:19">
      <c r="J799" s="35">
        <v>790</v>
      </c>
      <c r="K799" s="46"/>
      <c r="L799" s="43">
        <f t="shared" si="98"/>
        <v>13.444987893836446</v>
      </c>
      <c r="M799" s="44">
        <f t="shared" si="100"/>
        <v>4.1584996055192619E-3</v>
      </c>
      <c r="N799" s="47">
        <f t="shared" si="99"/>
        <v>0.19808379315414903</v>
      </c>
      <c r="O799" s="48">
        <f t="shared" si="101"/>
        <v>0</v>
      </c>
      <c r="P799" s="59" t="str">
        <f t="shared" si="102"/>
        <v/>
      </c>
      <c r="Q799" s="60" t="str">
        <f t="shared" si="103"/>
        <v/>
      </c>
      <c r="R799" s="61" t="str">
        <f t="shared" si="104"/>
        <v/>
      </c>
      <c r="S799" s="60" t="str">
        <f t="shared" si="105"/>
        <v/>
      </c>
    </row>
    <row r="800" spans="10:19">
      <c r="J800" s="35">
        <v>791</v>
      </c>
      <c r="K800" s="46"/>
      <c r="L800" s="43">
        <f t="shared" si="98"/>
        <v>13.449142265497095</v>
      </c>
      <c r="M800" s="44">
        <f t="shared" si="100"/>
        <v>4.1502478133945116E-3</v>
      </c>
      <c r="N800" s="47">
        <f t="shared" si="99"/>
        <v>0.19770002009035537</v>
      </c>
      <c r="O800" s="48">
        <f t="shared" si="101"/>
        <v>0</v>
      </c>
      <c r="P800" s="59" t="str">
        <f t="shared" si="102"/>
        <v/>
      </c>
      <c r="Q800" s="60" t="str">
        <f t="shared" si="103"/>
        <v/>
      </c>
      <c r="R800" s="61" t="str">
        <f t="shared" si="104"/>
        <v/>
      </c>
      <c r="S800" s="60" t="str">
        <f t="shared" si="105"/>
        <v/>
      </c>
    </row>
    <row r="801" spans="10:19">
      <c r="J801" s="35">
        <v>792</v>
      </c>
      <c r="K801" s="46"/>
      <c r="L801" s="43">
        <f t="shared" si="98"/>
        <v>13.45328839764221</v>
      </c>
      <c r="M801" s="44">
        <f t="shared" si="100"/>
        <v>4.1420205582120119E-3</v>
      </c>
      <c r="N801" s="47">
        <f t="shared" si="99"/>
        <v>0.19731736146322199</v>
      </c>
      <c r="O801" s="48">
        <f t="shared" si="101"/>
        <v>0</v>
      </c>
      <c r="P801" s="59" t="str">
        <f t="shared" si="102"/>
        <v/>
      </c>
      <c r="Q801" s="60" t="str">
        <f t="shared" si="103"/>
        <v/>
      </c>
      <c r="R801" s="61" t="str">
        <f t="shared" si="104"/>
        <v/>
      </c>
      <c r="S801" s="60" t="str">
        <f t="shared" si="105"/>
        <v/>
      </c>
    </row>
    <row r="802" spans="10:19">
      <c r="J802" s="35">
        <v>793</v>
      </c>
      <c r="K802" s="46"/>
      <c r="L802" s="43">
        <f t="shared" si="98"/>
        <v>13.457426314760099</v>
      </c>
      <c r="M802" s="44">
        <f t="shared" si="100"/>
        <v>4.1338177427863538E-3</v>
      </c>
      <c r="N802" s="47">
        <f t="shared" si="99"/>
        <v>0.19693581296113827</v>
      </c>
      <c r="O802" s="48">
        <f t="shared" si="101"/>
        <v>0</v>
      </c>
      <c r="P802" s="59" t="str">
        <f t="shared" si="102"/>
        <v/>
      </c>
      <c r="Q802" s="60" t="str">
        <f t="shared" si="103"/>
        <v/>
      </c>
      <c r="R802" s="61" t="str">
        <f t="shared" si="104"/>
        <v/>
      </c>
      <c r="S802" s="60" t="str">
        <f t="shared" si="105"/>
        <v/>
      </c>
    </row>
    <row r="803" spans="10:19">
      <c r="J803" s="35">
        <v>794</v>
      </c>
      <c r="K803" s="46"/>
      <c r="L803" s="43">
        <f t="shared" si="98"/>
        <v>13.461556041242128</v>
      </c>
      <c r="M803" s="44">
        <f t="shared" si="100"/>
        <v>4.1256392704128227E-3</v>
      </c>
      <c r="N803" s="47">
        <f t="shared" si="99"/>
        <v>0.19655537029333203</v>
      </c>
      <c r="O803" s="48">
        <f t="shared" si="101"/>
        <v>0</v>
      </c>
      <c r="P803" s="59" t="str">
        <f t="shared" si="102"/>
        <v/>
      </c>
      <c r="Q803" s="60" t="str">
        <f t="shared" si="103"/>
        <v/>
      </c>
      <c r="R803" s="61" t="str">
        <f t="shared" si="104"/>
        <v/>
      </c>
      <c r="S803" s="60" t="str">
        <f t="shared" si="105"/>
        <v/>
      </c>
    </row>
    <row r="804" spans="10:19">
      <c r="J804" s="35">
        <v>795</v>
      </c>
      <c r="K804" s="46"/>
      <c r="L804" s="43">
        <f t="shared" si="98"/>
        <v>13.465677601383193</v>
      </c>
      <c r="M804" s="44">
        <f t="shared" si="100"/>
        <v>4.1174850448645328E-3</v>
      </c>
      <c r="N804" s="47">
        <f t="shared" si="99"/>
        <v>0.19617602918974697</v>
      </c>
      <c r="O804" s="48">
        <f t="shared" si="101"/>
        <v>0</v>
      </c>
      <c r="P804" s="59" t="str">
        <f t="shared" si="102"/>
        <v/>
      </c>
      <c r="Q804" s="60" t="str">
        <f t="shared" si="103"/>
        <v/>
      </c>
      <c r="R804" s="61" t="str">
        <f t="shared" si="104"/>
        <v/>
      </c>
      <c r="S804" s="60" t="str">
        <f t="shared" si="105"/>
        <v/>
      </c>
    </row>
    <row r="805" spans="10:19">
      <c r="J805" s="35">
        <v>796</v>
      </c>
      <c r="K805" s="46"/>
      <c r="L805" s="43">
        <f t="shared" si="98"/>
        <v>13.46979101938221</v>
      </c>
      <c r="M805" s="44">
        <f t="shared" si="100"/>
        <v>4.1093549703896037E-3</v>
      </c>
      <c r="N805" s="47">
        <f t="shared" si="99"/>
        <v>0.19579778540091652</v>
      </c>
      <c r="O805" s="48">
        <f t="shared" si="101"/>
        <v>0</v>
      </c>
      <c r="P805" s="59" t="str">
        <f t="shared" si="102"/>
        <v/>
      </c>
      <c r="Q805" s="60" t="str">
        <f t="shared" si="103"/>
        <v/>
      </c>
      <c r="R805" s="61" t="str">
        <f t="shared" si="104"/>
        <v/>
      </c>
      <c r="S805" s="60" t="str">
        <f t="shared" si="105"/>
        <v/>
      </c>
    </row>
    <row r="806" spans="10:19">
      <c r="J806" s="35">
        <v>797</v>
      </c>
      <c r="K806" s="46"/>
      <c r="L806" s="43">
        <f t="shared" si="98"/>
        <v>13.473896319342568</v>
      </c>
      <c r="M806" s="44">
        <f t="shared" si="100"/>
        <v>4.1012489517083563E-3</v>
      </c>
      <c r="N806" s="47">
        <f t="shared" si="99"/>
        <v>0.19542063469785731</v>
      </c>
      <c r="O806" s="48">
        <f t="shared" si="101"/>
        <v>0</v>
      </c>
      <c r="P806" s="59" t="str">
        <f t="shared" si="102"/>
        <v/>
      </c>
      <c r="Q806" s="60" t="str">
        <f t="shared" si="103"/>
        <v/>
      </c>
      <c r="R806" s="61" t="str">
        <f t="shared" si="104"/>
        <v/>
      </c>
      <c r="S806" s="60" t="str">
        <f t="shared" si="105"/>
        <v/>
      </c>
    </row>
    <row r="807" spans="10:19">
      <c r="J807" s="35">
        <v>798</v>
      </c>
      <c r="K807" s="46"/>
      <c r="L807" s="43">
        <f t="shared" si="98"/>
        <v>13.477993525272616</v>
      </c>
      <c r="M807" s="44">
        <f t="shared" si="100"/>
        <v>4.093166894010505E-3</v>
      </c>
      <c r="N807" s="47">
        <f t="shared" si="99"/>
        <v>0.19504457287193766</v>
      </c>
      <c r="O807" s="48">
        <f t="shared" si="101"/>
        <v>0</v>
      </c>
      <c r="P807" s="59" t="str">
        <f t="shared" si="102"/>
        <v/>
      </c>
      <c r="Q807" s="60" t="str">
        <f t="shared" si="103"/>
        <v/>
      </c>
      <c r="R807" s="61" t="str">
        <f t="shared" si="104"/>
        <v/>
      </c>
      <c r="S807" s="60" t="str">
        <f t="shared" si="105"/>
        <v/>
      </c>
    </row>
    <row r="808" spans="10:19">
      <c r="J808" s="35">
        <v>799</v>
      </c>
      <c r="K808" s="46"/>
      <c r="L808" s="43">
        <f t="shared" si="98"/>
        <v>13.48208266108613</v>
      </c>
      <c r="M808" s="44">
        <f t="shared" si="100"/>
        <v>4.0851087029524068E-3</v>
      </c>
      <c r="N808" s="47">
        <f t="shared" si="99"/>
        <v>0.19466959573476394</v>
      </c>
      <c r="O808" s="48">
        <f t="shared" si="101"/>
        <v>0</v>
      </c>
      <c r="P808" s="59" t="str">
        <f t="shared" si="102"/>
        <v/>
      </c>
      <c r="Q808" s="60" t="str">
        <f t="shared" si="103"/>
        <v/>
      </c>
      <c r="R808" s="61" t="str">
        <f t="shared" si="104"/>
        <v/>
      </c>
      <c r="S808" s="60" t="str">
        <f t="shared" si="105"/>
        <v/>
      </c>
    </row>
    <row r="809" spans="10:19">
      <c r="J809" s="35">
        <v>800</v>
      </c>
      <c r="K809" s="45">
        <f>B26</f>
        <v>13.6</v>
      </c>
      <c r="L809" s="43">
        <f t="shared" si="98"/>
        <v>13.486163750602769</v>
      </c>
      <c r="M809" s="44">
        <f t="shared" si="100"/>
        <v>4.0770742846542862E-3</v>
      </c>
      <c r="N809" s="47">
        <f t="shared" si="99"/>
        <v>0.19429569911807398</v>
      </c>
      <c r="O809" s="48">
        <f t="shared" si="101"/>
        <v>0</v>
      </c>
      <c r="P809" s="59" t="str">
        <f t="shared" si="102"/>
        <v/>
      </c>
      <c r="Q809" s="60" t="str">
        <f t="shared" si="103"/>
        <v/>
      </c>
      <c r="R809" s="61" t="str">
        <f t="shared" si="104"/>
        <v/>
      </c>
      <c r="S809" s="60" t="str">
        <f t="shared" si="105"/>
        <v/>
      </c>
    </row>
    <row r="810" spans="10:19">
      <c r="J810" s="35">
        <v>801</v>
      </c>
      <c r="K810" s="46"/>
      <c r="L810" s="43">
        <f t="shared" si="98"/>
        <v>13.490236817548546</v>
      </c>
      <c r="M810" s="44">
        <f t="shared" si="100"/>
        <v>4.0690635456975162E-3</v>
      </c>
      <c r="N810" s="47">
        <f t="shared" si="99"/>
        <v>0.19392287887359849</v>
      </c>
      <c r="O810" s="48">
        <f t="shared" si="101"/>
        <v>0</v>
      </c>
      <c r="P810" s="59" t="str">
        <f t="shared" si="102"/>
        <v/>
      </c>
      <c r="Q810" s="60" t="str">
        <f t="shared" si="103"/>
        <v/>
      </c>
      <c r="R810" s="61" t="str">
        <f t="shared" si="104"/>
        <v/>
      </c>
      <c r="S810" s="60" t="str">
        <f t="shared" si="105"/>
        <v/>
      </c>
    </row>
    <row r="811" spans="10:19">
      <c r="J811" s="35">
        <v>802</v>
      </c>
      <c r="K811" s="46"/>
      <c r="L811" s="43">
        <f t="shared" si="98"/>
        <v>13.494301885556284</v>
      </c>
      <c r="M811" s="44">
        <f t="shared" si="100"/>
        <v>4.0610763931218947E-3</v>
      </c>
      <c r="N811" s="47">
        <f t="shared" si="99"/>
        <v>0.19355113087297049</v>
      </c>
      <c r="O811" s="48">
        <f t="shared" si="101"/>
        <v>0</v>
      </c>
      <c r="P811" s="59" t="str">
        <f t="shared" si="102"/>
        <v/>
      </c>
      <c r="Q811" s="60" t="str">
        <f t="shared" si="103"/>
        <v/>
      </c>
      <c r="R811" s="61" t="str">
        <f t="shared" si="104"/>
        <v/>
      </c>
      <c r="S811" s="60" t="str">
        <f t="shared" si="105"/>
        <v/>
      </c>
    </row>
    <row r="812" spans="10:19">
      <c r="J812" s="35">
        <v>803</v>
      </c>
      <c r="K812" s="46"/>
      <c r="L812" s="43">
        <f t="shared" si="98"/>
        <v>13.498358978166076</v>
      </c>
      <c r="M812" s="44">
        <f t="shared" si="100"/>
        <v>4.0531127344229532E-3</v>
      </c>
      <c r="N812" s="47">
        <f t="shared" si="99"/>
        <v>0.1931804510075974</v>
      </c>
      <c r="O812" s="48">
        <f t="shared" si="101"/>
        <v>0</v>
      </c>
      <c r="P812" s="59" t="str">
        <f t="shared" si="102"/>
        <v/>
      </c>
      <c r="Q812" s="60" t="str">
        <f t="shared" si="103"/>
        <v/>
      </c>
      <c r="R812" s="61" t="str">
        <f t="shared" si="104"/>
        <v/>
      </c>
      <c r="S812" s="60" t="str">
        <f t="shared" si="105"/>
        <v/>
      </c>
    </row>
    <row r="813" spans="10:19">
      <c r="J813" s="35">
        <v>804</v>
      </c>
      <c r="K813" s="46"/>
      <c r="L813" s="43">
        <f t="shared" si="98"/>
        <v>13.502408118825736</v>
      </c>
      <c r="M813" s="44">
        <f t="shared" si="100"/>
        <v>4.0451724775492732E-3</v>
      </c>
      <c r="N813" s="47">
        <f t="shared" si="99"/>
        <v>0.19281083518855091</v>
      </c>
      <c r="O813" s="48">
        <f t="shared" si="101"/>
        <v>0</v>
      </c>
      <c r="P813" s="59" t="str">
        <f t="shared" si="102"/>
        <v/>
      </c>
      <c r="Q813" s="60" t="str">
        <f t="shared" si="103"/>
        <v/>
      </c>
      <c r="R813" s="61" t="str">
        <f t="shared" si="104"/>
        <v/>
      </c>
      <c r="S813" s="60" t="str">
        <f t="shared" si="105"/>
        <v/>
      </c>
    </row>
    <row r="814" spans="10:19">
      <c r="J814" s="35">
        <v>805</v>
      </c>
      <c r="K814" s="46"/>
      <c r="L814" s="43">
        <f t="shared" si="98"/>
        <v>13.506449330891247</v>
      </c>
      <c r="M814" s="44">
        <f t="shared" si="100"/>
        <v>4.0372555308998319E-3</v>
      </c>
      <c r="N814" s="47">
        <f t="shared" si="99"/>
        <v>0.19244227934645863</v>
      </c>
      <c r="O814" s="48">
        <f t="shared" si="101"/>
        <v>0</v>
      </c>
      <c r="P814" s="59" t="str">
        <f t="shared" si="102"/>
        <v/>
      </c>
      <c r="Q814" s="60" t="str">
        <f t="shared" si="103"/>
        <v/>
      </c>
      <c r="R814" s="61" t="str">
        <f t="shared" si="104"/>
        <v/>
      </c>
      <c r="S814" s="60" t="str">
        <f t="shared" si="105"/>
        <v/>
      </c>
    </row>
    <row r="815" spans="10:19">
      <c r="J815" s="35">
        <v>806</v>
      </c>
      <c r="K815" s="46"/>
      <c r="L815" s="43">
        <f t="shared" si="98"/>
        <v>13.510482637627222</v>
      </c>
      <c r="M815" s="44">
        <f t="shared" si="100"/>
        <v>4.0293618033213534E-3</v>
      </c>
      <c r="N815" s="47">
        <f t="shared" si="99"/>
        <v>0.19207477943137974</v>
      </c>
      <c r="O815" s="48">
        <f t="shared" si="101"/>
        <v>0</v>
      </c>
      <c r="P815" s="59" t="str">
        <f t="shared" si="102"/>
        <v/>
      </c>
      <c r="Q815" s="60" t="str">
        <f t="shared" si="103"/>
        <v/>
      </c>
      <c r="R815" s="61" t="str">
        <f t="shared" si="104"/>
        <v/>
      </c>
      <c r="S815" s="60" t="str">
        <f t="shared" si="105"/>
        <v/>
      </c>
    </row>
    <row r="816" spans="10:19">
      <c r="J816" s="35">
        <v>807</v>
      </c>
      <c r="K816" s="46"/>
      <c r="L816" s="43">
        <f t="shared" si="98"/>
        <v>13.514508062207339</v>
      </c>
      <c r="M816" s="44">
        <f t="shared" si="100"/>
        <v>4.021491204105691E-3</v>
      </c>
      <c r="N816" s="47">
        <f t="shared" si="99"/>
        <v>0.19170833141270371</v>
      </c>
      <c r="O816" s="48">
        <f t="shared" si="101"/>
        <v>0</v>
      </c>
      <c r="P816" s="59" t="str">
        <f t="shared" si="102"/>
        <v/>
      </c>
      <c r="Q816" s="60" t="str">
        <f t="shared" si="103"/>
        <v/>
      </c>
      <c r="R816" s="61" t="str">
        <f t="shared" si="104"/>
        <v/>
      </c>
      <c r="S816" s="60" t="str">
        <f t="shared" si="105"/>
        <v/>
      </c>
    </row>
    <row r="817" spans="10:19">
      <c r="J817" s="35">
        <v>808</v>
      </c>
      <c r="K817" s="46"/>
      <c r="L817" s="43">
        <f t="shared" si="98"/>
        <v>13.518525627714792</v>
      </c>
      <c r="M817" s="44">
        <f t="shared" si="100"/>
        <v>4.0136436429872172E-3</v>
      </c>
      <c r="N817" s="47">
        <f t="shared" si="99"/>
        <v>0.19134293127903845</v>
      </c>
      <c r="O817" s="48">
        <f t="shared" si="101"/>
        <v>0</v>
      </c>
      <c r="P817" s="59" t="str">
        <f t="shared" si="102"/>
        <v/>
      </c>
      <c r="Q817" s="60" t="str">
        <f t="shared" si="103"/>
        <v/>
      </c>
      <c r="R817" s="61" t="str">
        <f t="shared" si="104"/>
        <v/>
      </c>
      <c r="S817" s="60" t="str">
        <f t="shared" si="105"/>
        <v/>
      </c>
    </row>
    <row r="818" spans="10:19">
      <c r="J818" s="35">
        <v>809</v>
      </c>
      <c r="K818" s="46"/>
      <c r="L818" s="43">
        <f t="shared" si="98"/>
        <v>13.522535357142731</v>
      </c>
      <c r="M818" s="44">
        <f t="shared" si="100"/>
        <v>4.0058190301402374E-3</v>
      </c>
      <c r="N818" s="47">
        <f t="shared" si="99"/>
        <v>0.19097857503809479</v>
      </c>
      <c r="O818" s="48">
        <f t="shared" si="101"/>
        <v>0</v>
      </c>
      <c r="P818" s="59" t="str">
        <f t="shared" si="102"/>
        <v/>
      </c>
      <c r="Q818" s="60" t="str">
        <f t="shared" si="103"/>
        <v/>
      </c>
      <c r="R818" s="61" t="str">
        <f t="shared" si="104"/>
        <v/>
      </c>
      <c r="S818" s="60" t="str">
        <f t="shared" si="105"/>
        <v/>
      </c>
    </row>
    <row r="819" spans="10:19">
      <c r="J819" s="35">
        <v>810</v>
      </c>
      <c r="K819" s="46"/>
      <c r="L819" s="43">
        <f t="shared" si="98"/>
        <v>13.526537273394695</v>
      </c>
      <c r="M819" s="44">
        <f t="shared" si="100"/>
        <v>3.9980172761764207E-3</v>
      </c>
      <c r="N819" s="47">
        <f t="shared" si="99"/>
        <v>0.19061525871658702</v>
      </c>
      <c r="O819" s="48">
        <f t="shared" si="101"/>
        <v>0</v>
      </c>
      <c r="P819" s="59" t="str">
        <f t="shared" si="102"/>
        <v/>
      </c>
      <c r="Q819" s="60" t="str">
        <f t="shared" si="103"/>
        <v/>
      </c>
      <c r="R819" s="61" t="str">
        <f t="shared" si="104"/>
        <v/>
      </c>
      <c r="S819" s="60" t="str">
        <f t="shared" si="105"/>
        <v/>
      </c>
    </row>
    <row r="820" spans="10:19">
      <c r="J820" s="35">
        <v>811</v>
      </c>
      <c r="K820" s="46"/>
      <c r="L820" s="43">
        <f t="shared" si="98"/>
        <v>13.530531399285055</v>
      </c>
      <c r="M820" s="44">
        <f t="shared" si="100"/>
        <v>3.9902382921422471E-3</v>
      </c>
      <c r="N820" s="47">
        <f t="shared" si="99"/>
        <v>0.19025297836011212</v>
      </c>
      <c r="O820" s="48">
        <f t="shared" si="101"/>
        <v>0</v>
      </c>
      <c r="P820" s="59" t="str">
        <f t="shared" si="102"/>
        <v/>
      </c>
      <c r="Q820" s="60" t="str">
        <f t="shared" si="103"/>
        <v/>
      </c>
      <c r="R820" s="61" t="str">
        <f t="shared" si="104"/>
        <v/>
      </c>
      <c r="S820" s="60" t="str">
        <f t="shared" si="105"/>
        <v/>
      </c>
    </row>
    <row r="821" spans="10:19">
      <c r="J821" s="35">
        <v>812</v>
      </c>
      <c r="K821" s="46"/>
      <c r="L821" s="43">
        <f t="shared" si="98"/>
        <v>13.534517757539444</v>
      </c>
      <c r="M821" s="44">
        <f t="shared" si="100"/>
        <v>3.9824819895164666E-3</v>
      </c>
      <c r="N821" s="47">
        <f t="shared" si="99"/>
        <v>0.18989173003305737</v>
      </c>
      <c r="O821" s="48">
        <f t="shared" si="101"/>
        <v>0</v>
      </c>
      <c r="P821" s="59" t="str">
        <f t="shared" si="102"/>
        <v/>
      </c>
      <c r="Q821" s="60" t="str">
        <f t="shared" si="103"/>
        <v/>
      </c>
      <c r="R821" s="61" t="str">
        <f t="shared" si="104"/>
        <v/>
      </c>
      <c r="S821" s="60" t="str">
        <f t="shared" si="105"/>
        <v/>
      </c>
    </row>
    <row r="822" spans="10:19">
      <c r="J822" s="35">
        <v>813</v>
      </c>
      <c r="K822" s="46"/>
      <c r="L822" s="43">
        <f t="shared" si="98"/>
        <v>13.538496370795189</v>
      </c>
      <c r="M822" s="44">
        <f t="shared" si="100"/>
        <v>3.9747482802075865E-3</v>
      </c>
      <c r="N822" s="47">
        <f t="shared" si="99"/>
        <v>0.18953150981847955</v>
      </c>
      <c r="O822" s="48">
        <f t="shared" si="101"/>
        <v>0</v>
      </c>
      <c r="P822" s="59" t="str">
        <f t="shared" si="102"/>
        <v/>
      </c>
      <c r="Q822" s="60" t="str">
        <f t="shared" si="103"/>
        <v/>
      </c>
      <c r="R822" s="61" t="str">
        <f t="shared" si="104"/>
        <v/>
      </c>
      <c r="S822" s="60" t="str">
        <f t="shared" si="105"/>
        <v/>
      </c>
    </row>
    <row r="823" spans="10:19">
      <c r="J823" s="35">
        <v>814</v>
      </c>
      <c r="K823" s="46"/>
      <c r="L823" s="43">
        <f t="shared" si="98"/>
        <v>13.542467261601738</v>
      </c>
      <c r="M823" s="44">
        <f t="shared" si="100"/>
        <v>3.9670370765513673E-3</v>
      </c>
      <c r="N823" s="47">
        <f t="shared" si="99"/>
        <v>0.18917231381800725</v>
      </c>
      <c r="O823" s="48">
        <f t="shared" si="101"/>
        <v>0</v>
      </c>
      <c r="P823" s="59" t="str">
        <f t="shared" si="102"/>
        <v/>
      </c>
      <c r="Q823" s="60" t="str">
        <f t="shared" si="103"/>
        <v/>
      </c>
      <c r="R823" s="61" t="str">
        <f t="shared" si="104"/>
        <v/>
      </c>
      <c r="S823" s="60" t="str">
        <f t="shared" si="105"/>
        <v/>
      </c>
    </row>
    <row r="824" spans="10:19">
      <c r="J824" s="35">
        <v>815</v>
      </c>
      <c r="K824" s="46"/>
      <c r="L824" s="43">
        <f t="shared" si="98"/>
        <v>13.546430452421093</v>
      </c>
      <c r="M824" s="44">
        <f t="shared" si="100"/>
        <v>3.9593482913083417E-3</v>
      </c>
      <c r="N824" s="47">
        <f t="shared" si="99"/>
        <v>0.18881413815172365</v>
      </c>
      <c r="O824" s="48">
        <f t="shared" si="101"/>
        <v>0</v>
      </c>
      <c r="P824" s="59" t="str">
        <f t="shared" si="102"/>
        <v/>
      </c>
      <c r="Q824" s="60" t="str">
        <f t="shared" si="103"/>
        <v/>
      </c>
      <c r="R824" s="61" t="str">
        <f t="shared" si="104"/>
        <v/>
      </c>
      <c r="S824" s="60" t="str">
        <f t="shared" si="105"/>
        <v/>
      </c>
    </row>
    <row r="825" spans="10:19">
      <c r="J825" s="35">
        <v>816</v>
      </c>
      <c r="K825" s="46"/>
      <c r="L825" s="43">
        <f t="shared" si="98"/>
        <v>13.550385965628218</v>
      </c>
      <c r="M825" s="44">
        <f t="shared" si="100"/>
        <v>3.9516818376613451E-3</v>
      </c>
      <c r="N825" s="47">
        <f t="shared" si="99"/>
        <v>0.18845697895808655</v>
      </c>
      <c r="O825" s="48">
        <f t="shared" si="101"/>
        <v>0</v>
      </c>
      <c r="P825" s="59" t="str">
        <f t="shared" si="102"/>
        <v/>
      </c>
      <c r="Q825" s="60" t="str">
        <f t="shared" si="103"/>
        <v/>
      </c>
      <c r="R825" s="61" t="str">
        <f t="shared" si="104"/>
        <v/>
      </c>
      <c r="S825" s="60" t="str">
        <f t="shared" si="105"/>
        <v/>
      </c>
    </row>
    <row r="826" spans="10:19">
      <c r="J826" s="35">
        <v>817</v>
      </c>
      <c r="K826" s="46"/>
      <c r="L826" s="43">
        <f t="shared" si="98"/>
        <v>13.554333823511477</v>
      </c>
      <c r="M826" s="44">
        <f t="shared" si="100"/>
        <v>3.9440376292130619E-3</v>
      </c>
      <c r="N826" s="47">
        <f t="shared" si="99"/>
        <v>0.18810083239379338</v>
      </c>
      <c r="O826" s="48">
        <f t="shared" si="101"/>
        <v>0</v>
      </c>
      <c r="P826" s="59" t="str">
        <f t="shared" si="102"/>
        <v/>
      </c>
      <c r="Q826" s="60" t="str">
        <f t="shared" si="103"/>
        <v/>
      </c>
      <c r="R826" s="61" t="str">
        <f t="shared" si="104"/>
        <v/>
      </c>
      <c r="S826" s="60" t="str">
        <f t="shared" si="105"/>
        <v/>
      </c>
    </row>
    <row r="827" spans="10:19">
      <c r="J827" s="35">
        <v>818</v>
      </c>
      <c r="K827" s="46"/>
      <c r="L827" s="43">
        <f t="shared" si="98"/>
        <v>13.558274048273045</v>
      </c>
      <c r="M827" s="44">
        <f t="shared" si="100"/>
        <v>3.9364155799835954E-3</v>
      </c>
      <c r="N827" s="47">
        <f t="shared" si="99"/>
        <v>0.18774569463369772</v>
      </c>
      <c r="O827" s="48">
        <f t="shared" si="101"/>
        <v>0</v>
      </c>
      <c r="P827" s="59" t="str">
        <f t="shared" si="102"/>
        <v/>
      </c>
      <c r="Q827" s="60" t="str">
        <f t="shared" si="103"/>
        <v/>
      </c>
      <c r="R827" s="61" t="str">
        <f t="shared" si="104"/>
        <v/>
      </c>
      <c r="S827" s="60" t="str">
        <f t="shared" si="105"/>
        <v/>
      </c>
    </row>
    <row r="828" spans="10:19">
      <c r="J828" s="35">
        <v>819</v>
      </c>
      <c r="K828" s="46"/>
      <c r="L828" s="43">
        <f t="shared" si="98"/>
        <v>13.562206662029324</v>
      </c>
      <c r="M828" s="44">
        <f t="shared" si="100"/>
        <v>3.928815604408051E-3</v>
      </c>
      <c r="N828" s="47">
        <f t="shared" si="99"/>
        <v>0.18739156187070449</v>
      </c>
      <c r="O828" s="48">
        <f t="shared" si="101"/>
        <v>0</v>
      </c>
      <c r="P828" s="59" t="str">
        <f t="shared" si="102"/>
        <v/>
      </c>
      <c r="Q828" s="60" t="str">
        <f t="shared" si="103"/>
        <v/>
      </c>
      <c r="R828" s="61" t="str">
        <f t="shared" si="104"/>
        <v/>
      </c>
      <c r="S828" s="60" t="str">
        <f t="shared" si="105"/>
        <v/>
      </c>
    </row>
    <row r="829" spans="10:19">
      <c r="J829" s="35">
        <v>820</v>
      </c>
      <c r="K829" s="46"/>
      <c r="L829" s="43">
        <f t="shared" si="98"/>
        <v>13.566131686811357</v>
      </c>
      <c r="M829" s="44">
        <f t="shared" si="100"/>
        <v>3.9212376173341276E-3</v>
      </c>
      <c r="N829" s="47">
        <f t="shared" si="99"/>
        <v>0.1870384303156527</v>
      </c>
      <c r="O829" s="48">
        <f t="shared" si="101"/>
        <v>0</v>
      </c>
      <c r="P829" s="59" t="str">
        <f t="shared" si="102"/>
        <v/>
      </c>
      <c r="Q829" s="60" t="str">
        <f t="shared" si="103"/>
        <v/>
      </c>
      <c r="R829" s="61" t="str">
        <f t="shared" si="104"/>
        <v/>
      </c>
      <c r="S829" s="60" t="str">
        <f t="shared" si="105"/>
        <v/>
      </c>
    </row>
    <row r="830" spans="10:19">
      <c r="J830" s="35">
        <v>821</v>
      </c>
      <c r="K830" s="46"/>
      <c r="L830" s="43">
        <f t="shared" si="98"/>
        <v>13.570049144565239</v>
      </c>
      <c r="M830" s="44">
        <f t="shared" si="100"/>
        <v>3.9136815340197464E-3</v>
      </c>
      <c r="N830" s="47">
        <f t="shared" si="99"/>
        <v>0.18668629619723731</v>
      </c>
      <c r="O830" s="48">
        <f t="shared" si="101"/>
        <v>0</v>
      </c>
      <c r="P830" s="59" t="str">
        <f t="shared" si="102"/>
        <v/>
      </c>
      <c r="Q830" s="60" t="str">
        <f t="shared" si="103"/>
        <v/>
      </c>
      <c r="R830" s="61" t="str">
        <f t="shared" si="104"/>
        <v/>
      </c>
      <c r="S830" s="60" t="str">
        <f t="shared" si="105"/>
        <v/>
      </c>
    </row>
    <row r="831" spans="10:19">
      <c r="J831" s="35">
        <v>822</v>
      </c>
      <c r="K831" s="46"/>
      <c r="L831" s="43">
        <f t="shared" si="98"/>
        <v>13.573959057152532</v>
      </c>
      <c r="M831" s="44">
        <f t="shared" si="100"/>
        <v>3.9061472701306626E-3</v>
      </c>
      <c r="N831" s="47">
        <f t="shared" si="99"/>
        <v>0.18633515576189197</v>
      </c>
      <c r="O831" s="48">
        <f t="shared" si="101"/>
        <v>0</v>
      </c>
      <c r="P831" s="59" t="str">
        <f t="shared" si="102"/>
        <v/>
      </c>
      <c r="Q831" s="60" t="str">
        <f t="shared" si="103"/>
        <v/>
      </c>
      <c r="R831" s="61" t="str">
        <f t="shared" si="104"/>
        <v/>
      </c>
      <c r="S831" s="60" t="str">
        <f t="shared" si="105"/>
        <v/>
      </c>
    </row>
    <row r="832" spans="10:19">
      <c r="J832" s="35">
        <v>823</v>
      </c>
      <c r="K832" s="46"/>
      <c r="L832" s="43">
        <f t="shared" si="98"/>
        <v>13.577861446350663</v>
      </c>
      <c r="M832" s="44">
        <f t="shared" si="100"/>
        <v>3.898634741738129E-3</v>
      </c>
      <c r="N832" s="47">
        <f t="shared" si="99"/>
        <v>0.1859850052736931</v>
      </c>
      <c r="O832" s="48">
        <f t="shared" si="101"/>
        <v>0</v>
      </c>
      <c r="P832" s="59" t="str">
        <f t="shared" si="102"/>
        <v/>
      </c>
      <c r="Q832" s="60" t="str">
        <f t="shared" si="103"/>
        <v/>
      </c>
      <c r="R832" s="61" t="str">
        <f t="shared" si="104"/>
        <v/>
      </c>
      <c r="S832" s="60" t="str">
        <f t="shared" si="105"/>
        <v/>
      </c>
    </row>
    <row r="833" spans="10:19">
      <c r="J833" s="35">
        <v>824</v>
      </c>
      <c r="K833" s="46"/>
      <c r="L833" s="43">
        <f t="shared" si="98"/>
        <v>13.581756333853329</v>
      </c>
      <c r="M833" s="44">
        <f t="shared" si="100"/>
        <v>3.8911438653165503E-3</v>
      </c>
      <c r="N833" s="47">
        <f t="shared" si="99"/>
        <v>0.18563584101426756</v>
      </c>
      <c r="O833" s="48">
        <f t="shared" si="101"/>
        <v>0</v>
      </c>
      <c r="P833" s="59" t="str">
        <f t="shared" si="102"/>
        <v/>
      </c>
      <c r="Q833" s="60" t="str">
        <f t="shared" si="103"/>
        <v/>
      </c>
      <c r="R833" s="61" t="str">
        <f t="shared" si="104"/>
        <v/>
      </c>
      <c r="S833" s="60" t="str">
        <f t="shared" si="105"/>
        <v/>
      </c>
    </row>
    <row r="834" spans="10:19">
      <c r="J834" s="35">
        <v>825</v>
      </c>
      <c r="K834" s="46"/>
      <c r="L834" s="43">
        <f t="shared" si="98"/>
        <v>13.585643741270907</v>
      </c>
      <c r="M834" s="44">
        <f t="shared" si="100"/>
        <v>3.8836745577411629E-3</v>
      </c>
      <c r="N834" s="47">
        <f t="shared" si="99"/>
        <v>0.18528765928268065</v>
      </c>
      <c r="O834" s="48">
        <f t="shared" si="101"/>
        <v>0</v>
      </c>
      <c r="P834" s="59" t="str">
        <f t="shared" si="102"/>
        <v/>
      </c>
      <c r="Q834" s="60" t="str">
        <f t="shared" si="103"/>
        <v/>
      </c>
      <c r="R834" s="61" t="str">
        <f t="shared" si="104"/>
        <v/>
      </c>
      <c r="S834" s="60" t="str">
        <f t="shared" si="105"/>
        <v/>
      </c>
    </row>
    <row r="835" spans="10:19">
      <c r="J835" s="35">
        <v>826</v>
      </c>
      <c r="K835" s="46"/>
      <c r="L835" s="43">
        <f t="shared" si="98"/>
        <v>13.589523690130846</v>
      </c>
      <c r="M835" s="44">
        <f t="shared" si="100"/>
        <v>3.8762267362857307E-3</v>
      </c>
      <c r="N835" s="47">
        <f t="shared" si="99"/>
        <v>0.18494045639534562</v>
      </c>
      <c r="O835" s="48">
        <f t="shared" si="101"/>
        <v>0</v>
      </c>
      <c r="P835" s="59" t="str">
        <f t="shared" si="102"/>
        <v/>
      </c>
      <c r="Q835" s="60" t="str">
        <f t="shared" si="103"/>
        <v/>
      </c>
      <c r="R835" s="61" t="str">
        <f t="shared" si="104"/>
        <v/>
      </c>
      <c r="S835" s="60" t="str">
        <f t="shared" si="105"/>
        <v/>
      </c>
    </row>
    <row r="836" spans="10:19">
      <c r="J836" s="35">
        <v>827</v>
      </c>
      <c r="K836" s="46"/>
      <c r="L836" s="43">
        <f t="shared" si="98"/>
        <v>13.59339620187807</v>
      </c>
      <c r="M836" s="44">
        <f t="shared" si="100"/>
        <v>3.8688003186202529E-3</v>
      </c>
      <c r="N836" s="47">
        <f t="shared" si="99"/>
        <v>0.18459422868592945</v>
      </c>
      <c r="O836" s="48">
        <f t="shared" si="101"/>
        <v>0</v>
      </c>
      <c r="P836" s="59" t="str">
        <f t="shared" si="102"/>
        <v/>
      </c>
      <c r="Q836" s="60" t="str">
        <f t="shared" si="103"/>
        <v/>
      </c>
      <c r="R836" s="61" t="str">
        <f t="shared" si="104"/>
        <v/>
      </c>
      <c r="S836" s="60" t="str">
        <f t="shared" si="105"/>
        <v/>
      </c>
    </row>
    <row r="837" spans="10:19">
      <c r="J837" s="35">
        <v>828</v>
      </c>
      <c r="K837" s="46"/>
      <c r="L837" s="43">
        <f t="shared" si="98"/>
        <v>13.597261297875367</v>
      </c>
      <c r="M837" s="44">
        <f t="shared" si="100"/>
        <v>3.8613952228086865E-3</v>
      </c>
      <c r="N837" s="47">
        <f t="shared" si="99"/>
        <v>0.18424897250524452</v>
      </c>
      <c r="O837" s="48">
        <f t="shared" si="101"/>
        <v>0</v>
      </c>
      <c r="P837" s="59" t="str">
        <f t="shared" si="102"/>
        <v/>
      </c>
      <c r="Q837" s="60" t="str">
        <f t="shared" si="103"/>
        <v/>
      </c>
      <c r="R837" s="61" t="str">
        <f t="shared" si="104"/>
        <v/>
      </c>
      <c r="S837" s="60" t="str">
        <f t="shared" si="105"/>
        <v/>
      </c>
    </row>
    <row r="838" spans="10:19">
      <c r="J838" s="35">
        <v>829</v>
      </c>
      <c r="K838" s="46"/>
      <c r="L838" s="43">
        <f t="shared" si="98"/>
        <v>13.601118999403786</v>
      </c>
      <c r="M838" s="44">
        <f t="shared" si="100"/>
        <v>3.8540113673066929E-3</v>
      </c>
      <c r="N838" s="47">
        <f t="shared" si="99"/>
        <v>0.18390468422116513</v>
      </c>
      <c r="O838" s="48">
        <f t="shared" si="101"/>
        <v>0</v>
      </c>
      <c r="P838" s="59" t="str">
        <f t="shared" si="102"/>
        <v/>
      </c>
      <c r="Q838" s="60" t="str">
        <f t="shared" si="103"/>
        <v/>
      </c>
      <c r="R838" s="61" t="str">
        <f t="shared" si="104"/>
        <v/>
      </c>
      <c r="S838" s="60" t="str">
        <f t="shared" si="105"/>
        <v/>
      </c>
    </row>
    <row r="839" spans="10:19">
      <c r="J839" s="35">
        <v>830</v>
      </c>
      <c r="K839" s="46"/>
      <c r="L839" s="43">
        <f t="shared" si="98"/>
        <v>13.604969327663028</v>
      </c>
      <c r="M839" s="44">
        <f t="shared" si="100"/>
        <v>3.8466486709593851E-3</v>
      </c>
      <c r="N839" s="47">
        <f t="shared" si="99"/>
        <v>0.1835613602185262</v>
      </c>
      <c r="O839" s="48">
        <f t="shared" si="101"/>
        <v>0</v>
      </c>
      <c r="P839" s="59" t="str">
        <f t="shared" si="102"/>
        <v/>
      </c>
      <c r="Q839" s="60" t="str">
        <f t="shared" si="103"/>
        <v/>
      </c>
      <c r="R839" s="61" t="str">
        <f t="shared" si="104"/>
        <v/>
      </c>
      <c r="S839" s="60" t="str">
        <f t="shared" si="105"/>
        <v/>
      </c>
    </row>
    <row r="840" spans="10:19">
      <c r="J840" s="35">
        <v>831</v>
      </c>
      <c r="K840" s="46"/>
      <c r="L840" s="43">
        <f t="shared" si="98"/>
        <v>13.608812303771831</v>
      </c>
      <c r="M840" s="44">
        <f t="shared" si="100"/>
        <v>3.8393070529991018E-3</v>
      </c>
      <c r="N840" s="47">
        <f t="shared" si="99"/>
        <v>0.18321899689902743</v>
      </c>
      <c r="O840" s="48">
        <f t="shared" si="101"/>
        <v>0</v>
      </c>
      <c r="P840" s="59" t="str">
        <f t="shared" si="102"/>
        <v/>
      </c>
      <c r="Q840" s="60" t="str">
        <f t="shared" si="103"/>
        <v/>
      </c>
      <c r="R840" s="61" t="str">
        <f t="shared" si="104"/>
        <v/>
      </c>
      <c r="S840" s="60" t="str">
        <f t="shared" si="105"/>
        <v/>
      </c>
    </row>
    <row r="841" spans="10:19">
      <c r="J841" s="35">
        <v>832</v>
      </c>
      <c r="K841" s="46"/>
      <c r="L841" s="43">
        <f t="shared" ref="L841:L904" si="106">(($F$40*J841*$F$39)/($F$40*J841+$F$39))-$F$41</f>
        <v>13.612647948768359</v>
      </c>
      <c r="M841" s="44">
        <f t="shared" si="100"/>
        <v>3.831986433043195E-3</v>
      </c>
      <c r="N841" s="47">
        <f t="shared" ref="N841:N904" si="107">(L891-L841)</f>
        <v>0.18287759068113907</v>
      </c>
      <c r="O841" s="48">
        <f t="shared" si="101"/>
        <v>0</v>
      </c>
      <c r="P841" s="59" t="str">
        <f t="shared" si="102"/>
        <v/>
      </c>
      <c r="Q841" s="60" t="str">
        <f t="shared" si="103"/>
        <v/>
      </c>
      <c r="R841" s="61" t="str">
        <f t="shared" si="104"/>
        <v/>
      </c>
      <c r="S841" s="60" t="str">
        <f t="shared" si="105"/>
        <v/>
      </c>
    </row>
    <row r="842" spans="10:19">
      <c r="J842" s="35">
        <v>833</v>
      </c>
      <c r="K842" s="46"/>
      <c r="L842" s="43">
        <f t="shared" si="106"/>
        <v>13.616476283610581</v>
      </c>
      <c r="M842" s="44">
        <f t="shared" ref="M842:M905" si="108">($F$40*($F$39^2))/(($F$40*J842+$F$39)^2)</f>
        <v>3.8246867310918241E-3</v>
      </c>
      <c r="N842" s="47">
        <f t="shared" si="107"/>
        <v>0.18253713800001847</v>
      </c>
      <c r="O842" s="48">
        <f t="shared" ref="O842:O905" si="109">IF(N842&lt;=$B$48,1+O841,0)</f>
        <v>0</v>
      </c>
      <c r="P842" s="59" t="str">
        <f t="shared" ref="P842:P905" si="110">IF(J842&lt;=$F$43,J842,"")</f>
        <v/>
      </c>
      <c r="Q842" s="60" t="str">
        <f t="shared" ref="Q842:Q905" si="111">IF(J842&lt;=$F$43,L842,"")</f>
        <v/>
      </c>
      <c r="R842" s="61" t="str">
        <f t="shared" ref="R842:R905" si="112">IF(AND(J842&gt;=$F$43,J842&lt;=200),J842,"")</f>
        <v/>
      </c>
      <c r="S842" s="60" t="str">
        <f t="shared" ref="S842:S905" si="113">IF(AND(J842&gt;=$F$43,J842&lt;=200),L842,"")</f>
        <v/>
      </c>
    </row>
    <row r="843" spans="10:19">
      <c r="J843" s="35">
        <v>834</v>
      </c>
      <c r="K843" s="46"/>
      <c r="L843" s="43">
        <f t="shared" si="106"/>
        <v>13.620297329176665</v>
      </c>
      <c r="M843" s="44">
        <f t="shared" si="108"/>
        <v>3.8174078675257753E-3</v>
      </c>
      <c r="N843" s="47">
        <f t="shared" si="107"/>
        <v>0.18219763530738931</v>
      </c>
      <c r="O843" s="48">
        <f t="shared" si="109"/>
        <v>0</v>
      </c>
      <c r="P843" s="59" t="str">
        <f t="shared" si="110"/>
        <v/>
      </c>
      <c r="Q843" s="60" t="str">
        <f t="shared" si="111"/>
        <v/>
      </c>
      <c r="R843" s="61" t="str">
        <f t="shared" si="112"/>
        <v/>
      </c>
      <c r="S843" s="60" t="str">
        <f t="shared" si="113"/>
        <v/>
      </c>
    </row>
    <row r="844" spans="10:19">
      <c r="J844" s="35">
        <v>835</v>
      </c>
      <c r="K844" s="46"/>
      <c r="L844" s="43">
        <f t="shared" si="106"/>
        <v>13.624111106265342</v>
      </c>
      <c r="M844" s="44">
        <f t="shared" si="108"/>
        <v>3.8101497631042847E-3</v>
      </c>
      <c r="N844" s="47">
        <f t="shared" si="107"/>
        <v>0.18185907907148469</v>
      </c>
      <c r="O844" s="48">
        <f t="shared" si="109"/>
        <v>0</v>
      </c>
      <c r="P844" s="59" t="str">
        <f t="shared" si="110"/>
        <v/>
      </c>
      <c r="Q844" s="60" t="str">
        <f t="shared" si="111"/>
        <v/>
      </c>
      <c r="R844" s="61" t="str">
        <f t="shared" si="112"/>
        <v/>
      </c>
      <c r="S844" s="60" t="str">
        <f t="shared" si="113"/>
        <v/>
      </c>
    </row>
    <row r="845" spans="10:19">
      <c r="J845" s="35">
        <v>836</v>
      </c>
      <c r="K845" s="46"/>
      <c r="L845" s="43">
        <f t="shared" si="106"/>
        <v>13.627917635596296</v>
      </c>
      <c r="M845" s="44">
        <f t="shared" si="108"/>
        <v>3.802912338962888E-3</v>
      </c>
      <c r="N845" s="47">
        <f t="shared" si="107"/>
        <v>0.18152146577693173</v>
      </c>
      <c r="O845" s="48">
        <f t="shared" si="109"/>
        <v>0</v>
      </c>
      <c r="P845" s="59" t="str">
        <f t="shared" si="110"/>
        <v/>
      </c>
      <c r="Q845" s="60" t="str">
        <f t="shared" si="111"/>
        <v/>
      </c>
      <c r="R845" s="61" t="str">
        <f t="shared" si="112"/>
        <v/>
      </c>
      <c r="S845" s="60" t="str">
        <f t="shared" si="113"/>
        <v/>
      </c>
    </row>
    <row r="846" spans="10:19">
      <c r="J846" s="35">
        <v>837</v>
      </c>
      <c r="K846" s="46"/>
      <c r="L846" s="43">
        <f t="shared" si="106"/>
        <v>13.631716937810527</v>
      </c>
      <c r="M846" s="44">
        <f t="shared" si="108"/>
        <v>3.7956955166112746E-3</v>
      </c>
      <c r="N846" s="47">
        <f t="shared" si="107"/>
        <v>0.18118479192466097</v>
      </c>
      <c r="O846" s="48">
        <f t="shared" si="109"/>
        <v>0</v>
      </c>
      <c r="P846" s="59" t="str">
        <f t="shared" si="110"/>
        <v/>
      </c>
      <c r="Q846" s="60" t="str">
        <f t="shared" si="111"/>
        <v/>
      </c>
      <c r="R846" s="61" t="str">
        <f t="shared" si="112"/>
        <v/>
      </c>
      <c r="S846" s="60" t="str">
        <f t="shared" si="113"/>
        <v/>
      </c>
    </row>
    <row r="847" spans="10:19">
      <c r="J847" s="35">
        <v>838</v>
      </c>
      <c r="K847" s="46"/>
      <c r="L847" s="43">
        <f t="shared" si="106"/>
        <v>13.635509033470738</v>
      </c>
      <c r="M847" s="44">
        <f t="shared" si="108"/>
        <v>3.7884992179311613E-3</v>
      </c>
      <c r="N847" s="47">
        <f t="shared" si="107"/>
        <v>0.18084905403182816</v>
      </c>
      <c r="O847" s="48">
        <f t="shared" si="109"/>
        <v>0</v>
      </c>
      <c r="P847" s="59" t="str">
        <f t="shared" si="110"/>
        <v/>
      </c>
      <c r="Q847" s="60" t="str">
        <f t="shared" si="111"/>
        <v/>
      </c>
      <c r="R847" s="61" t="str">
        <f t="shared" si="112"/>
        <v/>
      </c>
      <c r="S847" s="60" t="str">
        <f t="shared" si="113"/>
        <v/>
      </c>
    </row>
    <row r="848" spans="10:19">
      <c r="J848" s="35">
        <v>839</v>
      </c>
      <c r="K848" s="46"/>
      <c r="L848" s="43">
        <f t="shared" si="106"/>
        <v>13.639293943061693</v>
      </c>
      <c r="M848" s="44">
        <f t="shared" si="108"/>
        <v>3.7813233651741757E-3</v>
      </c>
      <c r="N848" s="47">
        <f t="shared" si="107"/>
        <v>0.18051424863171661</v>
      </c>
      <c r="O848" s="48">
        <f t="shared" si="109"/>
        <v>0</v>
      </c>
      <c r="P848" s="59" t="str">
        <f t="shared" si="110"/>
        <v/>
      </c>
      <c r="Q848" s="60" t="str">
        <f t="shared" si="111"/>
        <v/>
      </c>
      <c r="R848" s="61" t="str">
        <f t="shared" si="112"/>
        <v/>
      </c>
      <c r="S848" s="60" t="str">
        <f t="shared" si="113"/>
        <v/>
      </c>
    </row>
    <row r="849" spans="10:19">
      <c r="J849" s="35">
        <v>840</v>
      </c>
      <c r="K849" s="46"/>
      <c r="L849" s="43">
        <f t="shared" si="106"/>
        <v>13.643071686990595</v>
      </c>
      <c r="M849" s="44">
        <f t="shared" si="108"/>
        <v>3.7741678809597588E-3</v>
      </c>
      <c r="N849" s="47">
        <f t="shared" si="107"/>
        <v>0.18018037227365014</v>
      </c>
      <c r="O849" s="48">
        <f t="shared" si="109"/>
        <v>0</v>
      </c>
      <c r="P849" s="59" t="str">
        <f t="shared" si="110"/>
        <v/>
      </c>
      <c r="Q849" s="60" t="str">
        <f t="shared" si="111"/>
        <v/>
      </c>
      <c r="R849" s="61" t="str">
        <f t="shared" si="112"/>
        <v/>
      </c>
      <c r="S849" s="60" t="str">
        <f t="shared" si="113"/>
        <v/>
      </c>
    </row>
    <row r="850" spans="10:19">
      <c r="J850" s="35">
        <v>841</v>
      </c>
      <c r="K850" s="46"/>
      <c r="L850" s="43">
        <f t="shared" si="106"/>
        <v>13.64684228558745</v>
      </c>
      <c r="M850" s="44">
        <f t="shared" si="108"/>
        <v>3.7670326882730779E-3</v>
      </c>
      <c r="N850" s="47">
        <f t="shared" si="107"/>
        <v>0.17984742152289179</v>
      </c>
      <c r="O850" s="48">
        <f t="shared" si="109"/>
        <v>0</v>
      </c>
      <c r="P850" s="59" t="str">
        <f t="shared" si="110"/>
        <v/>
      </c>
      <c r="Q850" s="60" t="str">
        <f t="shared" si="111"/>
        <v/>
      </c>
      <c r="R850" s="61" t="str">
        <f t="shared" si="112"/>
        <v/>
      </c>
      <c r="S850" s="60" t="str">
        <f t="shared" si="113"/>
        <v/>
      </c>
    </row>
    <row r="851" spans="10:19">
      <c r="J851" s="35">
        <v>842</v>
      </c>
      <c r="K851" s="46"/>
      <c r="L851" s="43">
        <f t="shared" si="106"/>
        <v>13.650605759105432</v>
      </c>
      <c r="M851" s="44">
        <f t="shared" si="108"/>
        <v>3.7599177104629526E-3</v>
      </c>
      <c r="N851" s="47">
        <f t="shared" si="107"/>
        <v>0.17951539296057639</v>
      </c>
      <c r="O851" s="48">
        <f t="shared" si="109"/>
        <v>0</v>
      </c>
      <c r="P851" s="59" t="str">
        <f t="shared" si="110"/>
        <v/>
      </c>
      <c r="Q851" s="60" t="str">
        <f t="shared" si="111"/>
        <v/>
      </c>
      <c r="R851" s="61" t="str">
        <f t="shared" si="112"/>
        <v/>
      </c>
      <c r="S851" s="60" t="str">
        <f t="shared" si="113"/>
        <v/>
      </c>
    </row>
    <row r="852" spans="10:19">
      <c r="J852" s="35">
        <v>843</v>
      </c>
      <c r="K852" s="46"/>
      <c r="L852" s="43">
        <f t="shared" si="106"/>
        <v>13.654362127721237</v>
      </c>
      <c r="M852" s="44">
        <f t="shared" si="108"/>
        <v>3.7528228712398024E-3</v>
      </c>
      <c r="N852" s="47">
        <f t="shared" si="107"/>
        <v>0.17918428318361102</v>
      </c>
      <c r="O852" s="48">
        <f t="shared" si="109"/>
        <v>0</v>
      </c>
      <c r="P852" s="59" t="str">
        <f t="shared" si="110"/>
        <v/>
      </c>
      <c r="Q852" s="60" t="str">
        <f t="shared" si="111"/>
        <v/>
      </c>
      <c r="R852" s="61" t="str">
        <f t="shared" si="112"/>
        <v/>
      </c>
      <c r="S852" s="60" t="str">
        <f t="shared" si="113"/>
        <v/>
      </c>
    </row>
    <row r="853" spans="10:19">
      <c r="J853" s="35">
        <v>844</v>
      </c>
      <c r="K853" s="46"/>
      <c r="L853" s="43">
        <f t="shared" si="106"/>
        <v>13.65811141153546</v>
      </c>
      <c r="M853" s="44">
        <f t="shared" si="108"/>
        <v>3.7457480946735929E-3</v>
      </c>
      <c r="N853" s="47">
        <f t="shared" si="107"/>
        <v>0.17885408880458442</v>
      </c>
      <c r="O853" s="48">
        <f t="shared" si="109"/>
        <v>0</v>
      </c>
      <c r="P853" s="59" t="str">
        <f t="shared" si="110"/>
        <v/>
      </c>
      <c r="Q853" s="60" t="str">
        <f t="shared" si="111"/>
        <v/>
      </c>
      <c r="R853" s="61" t="str">
        <f t="shared" si="112"/>
        <v/>
      </c>
      <c r="S853" s="60" t="str">
        <f t="shared" si="113"/>
        <v/>
      </c>
    </row>
    <row r="854" spans="10:19">
      <c r="J854" s="35">
        <v>845</v>
      </c>
      <c r="K854" s="46"/>
      <c r="L854" s="43">
        <f t="shared" si="106"/>
        <v>13.66185363057294</v>
      </c>
      <c r="M854" s="44">
        <f t="shared" si="108"/>
        <v>3.7386933051918093E-3</v>
      </c>
      <c r="N854" s="47">
        <f t="shared" si="107"/>
        <v>0.17852480645169067</v>
      </c>
      <c r="O854" s="48">
        <f t="shared" si="109"/>
        <v>0</v>
      </c>
      <c r="P854" s="59" t="str">
        <f t="shared" si="110"/>
        <v/>
      </c>
      <c r="Q854" s="60" t="str">
        <f t="shared" si="111"/>
        <v/>
      </c>
      <c r="R854" s="61" t="str">
        <f t="shared" si="112"/>
        <v/>
      </c>
      <c r="S854" s="60" t="str">
        <f t="shared" si="113"/>
        <v/>
      </c>
    </row>
    <row r="855" spans="10:19">
      <c r="J855" s="35">
        <v>846</v>
      </c>
      <c r="K855" s="46"/>
      <c r="L855" s="43">
        <f t="shared" si="106"/>
        <v>13.665588804783127</v>
      </c>
      <c r="M855" s="44">
        <f t="shared" si="108"/>
        <v>3.7316584275774401E-3</v>
      </c>
      <c r="N855" s="47">
        <f t="shared" si="107"/>
        <v>0.17819643276862607</v>
      </c>
      <c r="O855" s="48">
        <f t="shared" si="109"/>
        <v>0</v>
      </c>
      <c r="P855" s="59" t="str">
        <f t="shared" si="110"/>
        <v/>
      </c>
      <c r="Q855" s="60" t="str">
        <f t="shared" si="111"/>
        <v/>
      </c>
      <c r="R855" s="61" t="str">
        <f t="shared" si="112"/>
        <v/>
      </c>
      <c r="S855" s="60" t="str">
        <f t="shared" si="113"/>
        <v/>
      </c>
    </row>
    <row r="856" spans="10:19">
      <c r="J856" s="35">
        <v>847</v>
      </c>
      <c r="K856" s="46"/>
      <c r="L856" s="43">
        <f t="shared" si="106"/>
        <v>13.669316954040426</v>
      </c>
      <c r="M856" s="44">
        <f t="shared" si="108"/>
        <v>3.7246433869669656E-3</v>
      </c>
      <c r="N856" s="47">
        <f t="shared" si="107"/>
        <v>0.17786896441452527</v>
      </c>
      <c r="O856" s="48">
        <f t="shared" si="109"/>
        <v>0</v>
      </c>
      <c r="P856" s="59" t="str">
        <f t="shared" si="110"/>
        <v/>
      </c>
      <c r="Q856" s="60" t="str">
        <f t="shared" si="111"/>
        <v/>
      </c>
      <c r="R856" s="61" t="str">
        <f t="shared" si="112"/>
        <v/>
      </c>
      <c r="S856" s="60" t="str">
        <f t="shared" si="113"/>
        <v/>
      </c>
    </row>
    <row r="857" spans="10:19">
      <c r="J857" s="35">
        <v>848</v>
      </c>
      <c r="K857" s="46"/>
      <c r="L857" s="43">
        <f t="shared" si="106"/>
        <v>13.673038098144554</v>
      </c>
      <c r="M857" s="44">
        <f t="shared" si="108"/>
        <v>3.7176481088483744E-3</v>
      </c>
      <c r="N857" s="47">
        <f t="shared" si="107"/>
        <v>0.17754239806386174</v>
      </c>
      <c r="O857" s="48">
        <f t="shared" si="109"/>
        <v>0</v>
      </c>
      <c r="P857" s="59" t="str">
        <f t="shared" si="110"/>
        <v/>
      </c>
      <c r="Q857" s="60" t="str">
        <f t="shared" si="111"/>
        <v/>
      </c>
      <c r="R857" s="61" t="str">
        <f t="shared" si="112"/>
        <v/>
      </c>
      <c r="S857" s="60" t="str">
        <f t="shared" si="113"/>
        <v/>
      </c>
    </row>
    <row r="858" spans="10:19">
      <c r="J858" s="35">
        <v>849</v>
      </c>
      <c r="K858" s="46"/>
      <c r="L858" s="43">
        <f t="shared" si="106"/>
        <v>13.676752256820894</v>
      </c>
      <c r="M858" s="44">
        <f t="shared" si="108"/>
        <v>3.7106725190591788E-3</v>
      </c>
      <c r="N858" s="47">
        <f t="shared" si="107"/>
        <v>0.17721673040636965</v>
      </c>
      <c r="O858" s="48">
        <f t="shared" si="109"/>
        <v>0</v>
      </c>
      <c r="P858" s="59" t="str">
        <f t="shared" si="110"/>
        <v/>
      </c>
      <c r="Q858" s="60" t="str">
        <f t="shared" si="111"/>
        <v/>
      </c>
      <c r="R858" s="61" t="str">
        <f t="shared" si="112"/>
        <v/>
      </c>
      <c r="S858" s="60" t="str">
        <f t="shared" si="113"/>
        <v/>
      </c>
    </row>
    <row r="859" spans="10:19">
      <c r="J859" s="35">
        <v>850</v>
      </c>
      <c r="K859" s="46"/>
      <c r="L859" s="43">
        <f t="shared" si="106"/>
        <v>13.680459449720843</v>
      </c>
      <c r="M859" s="44">
        <f t="shared" si="108"/>
        <v>3.7037165437844495E-3</v>
      </c>
      <c r="N859" s="47">
        <f t="shared" si="107"/>
        <v>0.17689195814694791</v>
      </c>
      <c r="O859" s="48">
        <f t="shared" si="109"/>
        <v>0</v>
      </c>
      <c r="P859" s="59" t="str">
        <f t="shared" si="110"/>
        <v/>
      </c>
      <c r="Q859" s="60" t="str">
        <f t="shared" si="111"/>
        <v/>
      </c>
      <c r="R859" s="61" t="str">
        <f t="shared" si="112"/>
        <v/>
      </c>
      <c r="S859" s="60" t="str">
        <f t="shared" si="113"/>
        <v/>
      </c>
    </row>
    <row r="860" spans="10:19">
      <c r="J860" s="35">
        <v>851</v>
      </c>
      <c r="K860" s="46"/>
      <c r="L860" s="43">
        <f t="shared" si="106"/>
        <v>13.684159696422144</v>
      </c>
      <c r="M860" s="44">
        <f t="shared" si="108"/>
        <v>3.6967801095548663E-3</v>
      </c>
      <c r="N860" s="47">
        <f t="shared" si="107"/>
        <v>0.17656807800560159</v>
      </c>
      <c r="O860" s="48">
        <f t="shared" si="109"/>
        <v>0</v>
      </c>
      <c r="P860" s="59" t="str">
        <f t="shared" si="110"/>
        <v/>
      </c>
      <c r="Q860" s="60" t="str">
        <f t="shared" si="111"/>
        <v/>
      </c>
      <c r="R860" s="61" t="str">
        <f t="shared" si="112"/>
        <v/>
      </c>
      <c r="S860" s="60" t="str">
        <f t="shared" si="113"/>
        <v/>
      </c>
    </row>
    <row r="861" spans="10:19">
      <c r="J861" s="35">
        <v>852</v>
      </c>
      <c r="K861" s="46"/>
      <c r="L861" s="43">
        <f t="shared" si="106"/>
        <v>13.687853016429255</v>
      </c>
      <c r="M861" s="44">
        <f t="shared" si="108"/>
        <v>3.6898631432447761E-3</v>
      </c>
      <c r="N861" s="47">
        <f t="shared" si="107"/>
        <v>0.17624508671733352</v>
      </c>
      <c r="O861" s="48">
        <f t="shared" si="109"/>
        <v>0</v>
      </c>
      <c r="P861" s="59" t="str">
        <f t="shared" si="110"/>
        <v/>
      </c>
      <c r="Q861" s="60" t="str">
        <f t="shared" si="111"/>
        <v/>
      </c>
      <c r="R861" s="61" t="str">
        <f t="shared" si="112"/>
        <v/>
      </c>
      <c r="S861" s="60" t="str">
        <f t="shared" si="113"/>
        <v/>
      </c>
    </row>
    <row r="862" spans="10:19">
      <c r="J862" s="35">
        <v>853</v>
      </c>
      <c r="K862" s="46"/>
      <c r="L862" s="43">
        <f t="shared" si="106"/>
        <v>13.691539429173673</v>
      </c>
      <c r="M862" s="44">
        <f t="shared" si="108"/>
        <v>3.6829655720702621E-3</v>
      </c>
      <c r="N862" s="47">
        <f t="shared" si="107"/>
        <v>0.17592298103207682</v>
      </c>
      <c r="O862" s="48">
        <f t="shared" si="109"/>
        <v>0</v>
      </c>
      <c r="P862" s="59" t="str">
        <f t="shared" si="110"/>
        <v/>
      </c>
      <c r="Q862" s="60" t="str">
        <f t="shared" si="111"/>
        <v/>
      </c>
      <c r="R862" s="61" t="str">
        <f t="shared" si="112"/>
        <v/>
      </c>
      <c r="S862" s="60" t="str">
        <f t="shared" si="113"/>
        <v/>
      </c>
    </row>
    <row r="863" spans="10:19">
      <c r="J863" s="35">
        <v>854</v>
      </c>
      <c r="K863" s="46"/>
      <c r="L863" s="43">
        <f t="shared" si="106"/>
        <v>13.695218954014287</v>
      </c>
      <c r="M863" s="44">
        <f t="shared" si="108"/>
        <v>3.6760873235872388E-3</v>
      </c>
      <c r="N863" s="47">
        <f t="shared" si="107"/>
        <v>0.17560175771459896</v>
      </c>
      <c r="O863" s="48">
        <f t="shared" si="109"/>
        <v>0</v>
      </c>
      <c r="P863" s="59" t="str">
        <f t="shared" si="110"/>
        <v/>
      </c>
      <c r="Q863" s="60" t="str">
        <f t="shared" si="111"/>
        <v/>
      </c>
      <c r="R863" s="61" t="str">
        <f t="shared" si="112"/>
        <v/>
      </c>
      <c r="S863" s="60" t="str">
        <f t="shared" si="113"/>
        <v/>
      </c>
    </row>
    <row r="864" spans="10:19">
      <c r="J864" s="35">
        <v>855</v>
      </c>
      <c r="K864" s="46"/>
      <c r="L864" s="43">
        <f t="shared" si="106"/>
        <v>13.698891610237705</v>
      </c>
      <c r="M864" s="44">
        <f t="shared" si="108"/>
        <v>3.6692283256895396E-3</v>
      </c>
      <c r="N864" s="47">
        <f t="shared" si="107"/>
        <v>0.1752814135444396</v>
      </c>
      <c r="O864" s="48">
        <f t="shared" si="109"/>
        <v>0</v>
      </c>
      <c r="P864" s="59" t="str">
        <f t="shared" si="110"/>
        <v/>
      </c>
      <c r="Q864" s="60" t="str">
        <f t="shared" si="111"/>
        <v/>
      </c>
      <c r="R864" s="61" t="str">
        <f t="shared" si="112"/>
        <v/>
      </c>
      <c r="S864" s="60" t="str">
        <f t="shared" si="113"/>
        <v/>
      </c>
    </row>
    <row r="865" spans="10:19">
      <c r="J865" s="35">
        <v>856</v>
      </c>
      <c r="K865" s="46"/>
      <c r="L865" s="43">
        <f t="shared" si="106"/>
        <v>13.702557417058602</v>
      </c>
      <c r="M865" s="44">
        <f t="shared" si="108"/>
        <v>3.6623885066070319E-3</v>
      </c>
      <c r="N865" s="47">
        <f t="shared" si="107"/>
        <v>0.17496194531581466</v>
      </c>
      <c r="O865" s="48">
        <f t="shared" si="109"/>
        <v>0</v>
      </c>
      <c r="P865" s="59" t="str">
        <f t="shared" si="110"/>
        <v/>
      </c>
      <c r="Q865" s="60" t="str">
        <f t="shared" si="111"/>
        <v/>
      </c>
      <c r="R865" s="61" t="str">
        <f t="shared" si="112"/>
        <v/>
      </c>
      <c r="S865" s="60" t="str">
        <f t="shared" si="113"/>
        <v/>
      </c>
    </row>
    <row r="866" spans="10:19">
      <c r="J866" s="35">
        <v>857</v>
      </c>
      <c r="K866" s="46"/>
      <c r="L866" s="43">
        <f t="shared" si="106"/>
        <v>13.706216393620043</v>
      </c>
      <c r="M866" s="44">
        <f t="shared" si="108"/>
        <v>3.6555677949037385E-3</v>
      </c>
      <c r="N866" s="47">
        <f t="shared" si="107"/>
        <v>0.17464334983754881</v>
      </c>
      <c r="O866" s="48">
        <f t="shared" si="109"/>
        <v>0</v>
      </c>
      <c r="P866" s="59" t="str">
        <f t="shared" si="110"/>
        <v/>
      </c>
      <c r="Q866" s="60" t="str">
        <f t="shared" si="111"/>
        <v/>
      </c>
      <c r="R866" s="61" t="str">
        <f t="shared" si="112"/>
        <v/>
      </c>
      <c r="S866" s="60" t="str">
        <f t="shared" si="113"/>
        <v/>
      </c>
    </row>
    <row r="867" spans="10:19">
      <c r="J867" s="35">
        <v>858</v>
      </c>
      <c r="K867" s="46"/>
      <c r="L867" s="43">
        <f t="shared" si="106"/>
        <v>13.709868558993831</v>
      </c>
      <c r="M867" s="44">
        <f t="shared" si="108"/>
        <v>3.6487661194759716E-3</v>
      </c>
      <c r="N867" s="47">
        <f t="shared" si="107"/>
        <v>0.17432562393297779</v>
      </c>
      <c r="O867" s="48">
        <f t="shared" si="109"/>
        <v>0</v>
      </c>
      <c r="P867" s="59" t="str">
        <f t="shared" si="110"/>
        <v/>
      </c>
      <c r="Q867" s="60" t="str">
        <f t="shared" si="111"/>
        <v/>
      </c>
      <c r="R867" s="61" t="str">
        <f t="shared" si="112"/>
        <v/>
      </c>
      <c r="S867" s="60" t="str">
        <f t="shared" si="113"/>
        <v/>
      </c>
    </row>
    <row r="868" spans="10:19">
      <c r="J868" s="35">
        <v>859</v>
      </c>
      <c r="K868" s="46"/>
      <c r="L868" s="43">
        <f t="shared" si="106"/>
        <v>13.713513932180826</v>
      </c>
      <c r="M868" s="44">
        <f t="shared" si="108"/>
        <v>3.6419834095504852E-3</v>
      </c>
      <c r="N868" s="47">
        <f t="shared" si="107"/>
        <v>0.17400876443989155</v>
      </c>
      <c r="O868" s="48">
        <f t="shared" si="109"/>
        <v>0</v>
      </c>
      <c r="P868" s="59" t="str">
        <f t="shared" si="110"/>
        <v/>
      </c>
      <c r="Q868" s="60" t="str">
        <f t="shared" si="111"/>
        <v/>
      </c>
      <c r="R868" s="61" t="str">
        <f t="shared" si="112"/>
        <v/>
      </c>
      <c r="S868" s="60" t="str">
        <f t="shared" si="113"/>
        <v/>
      </c>
    </row>
    <row r="869" spans="10:19">
      <c r="J869" s="35">
        <v>860</v>
      </c>
      <c r="K869" s="46"/>
      <c r="L869" s="43">
        <f t="shared" si="106"/>
        <v>13.717152532111282</v>
      </c>
      <c r="M869" s="44">
        <f t="shared" si="108"/>
        <v>3.6352195946826259E-3</v>
      </c>
      <c r="N869" s="47">
        <f t="shared" si="107"/>
        <v>0.17369276821043123</v>
      </c>
      <c r="O869" s="48">
        <f t="shared" si="109"/>
        <v>0</v>
      </c>
      <c r="P869" s="59" t="str">
        <f t="shared" si="110"/>
        <v/>
      </c>
      <c r="Q869" s="60" t="str">
        <f t="shared" si="111"/>
        <v/>
      </c>
      <c r="R869" s="61" t="str">
        <f t="shared" si="112"/>
        <v/>
      </c>
      <c r="S869" s="60" t="str">
        <f t="shared" si="113"/>
        <v/>
      </c>
    </row>
    <row r="870" spans="10:19">
      <c r="J870" s="35">
        <v>861</v>
      </c>
      <c r="K870" s="46"/>
      <c r="L870" s="43">
        <f t="shared" si="106"/>
        <v>13.720784377645167</v>
      </c>
      <c r="M870" s="44">
        <f t="shared" si="108"/>
        <v>3.6284746047545078E-3</v>
      </c>
      <c r="N870" s="47">
        <f t="shared" si="107"/>
        <v>0.17337763211103763</v>
      </c>
      <c r="O870" s="48">
        <f t="shared" si="109"/>
        <v>0</v>
      </c>
      <c r="P870" s="59" t="str">
        <f t="shared" si="110"/>
        <v/>
      </c>
      <c r="Q870" s="60" t="str">
        <f t="shared" si="111"/>
        <v/>
      </c>
      <c r="R870" s="61" t="str">
        <f t="shared" si="112"/>
        <v/>
      </c>
      <c r="S870" s="60" t="str">
        <f t="shared" si="113"/>
        <v/>
      </c>
    </row>
    <row r="871" spans="10:19">
      <c r="J871" s="35">
        <v>862</v>
      </c>
      <c r="K871" s="46"/>
      <c r="L871" s="43">
        <f t="shared" si="106"/>
        <v>13.724409487572501</v>
      </c>
      <c r="M871" s="44">
        <f t="shared" si="108"/>
        <v>3.6217483699731959E-3</v>
      </c>
      <c r="N871" s="47">
        <f t="shared" si="107"/>
        <v>0.17306335302234466</v>
      </c>
      <c r="O871" s="48">
        <f t="shared" si="109"/>
        <v>0</v>
      </c>
      <c r="P871" s="59" t="str">
        <f t="shared" si="110"/>
        <v/>
      </c>
      <c r="Q871" s="60" t="str">
        <f t="shared" si="111"/>
        <v/>
      </c>
      <c r="R871" s="61" t="str">
        <f t="shared" si="112"/>
        <v/>
      </c>
      <c r="S871" s="60" t="str">
        <f t="shared" si="113"/>
        <v/>
      </c>
    </row>
    <row r="872" spans="10:19">
      <c r="J872" s="35">
        <v>863</v>
      </c>
      <c r="K872" s="46"/>
      <c r="L872" s="43">
        <f t="shared" si="106"/>
        <v>13.728027880613668</v>
      </c>
      <c r="M872" s="44">
        <f t="shared" si="108"/>
        <v>3.6150408208689006E-3</v>
      </c>
      <c r="N872" s="47">
        <f t="shared" si="107"/>
        <v>0.17274992783912779</v>
      </c>
      <c r="O872" s="48">
        <f t="shared" si="109"/>
        <v>0</v>
      </c>
      <c r="P872" s="59" t="str">
        <f t="shared" si="110"/>
        <v/>
      </c>
      <c r="Q872" s="60" t="str">
        <f t="shared" si="111"/>
        <v/>
      </c>
      <c r="R872" s="61" t="str">
        <f t="shared" si="112"/>
        <v/>
      </c>
      <c r="S872" s="60" t="str">
        <f t="shared" si="113"/>
        <v/>
      </c>
    </row>
    <row r="873" spans="10:19">
      <c r="J873" s="35">
        <v>864</v>
      </c>
      <c r="K873" s="46"/>
      <c r="L873" s="43">
        <f t="shared" si="106"/>
        <v>13.731639575419745</v>
      </c>
      <c r="M873" s="44">
        <f t="shared" si="108"/>
        <v>3.60835188829318E-3</v>
      </c>
      <c r="N873" s="47">
        <f t="shared" si="107"/>
        <v>0.17243735347020639</v>
      </c>
      <c r="O873" s="48">
        <f t="shared" si="109"/>
        <v>0</v>
      </c>
      <c r="P873" s="59" t="str">
        <f t="shared" si="110"/>
        <v/>
      </c>
      <c r="Q873" s="60" t="str">
        <f t="shared" si="111"/>
        <v/>
      </c>
      <c r="R873" s="61" t="str">
        <f t="shared" si="112"/>
        <v/>
      </c>
      <c r="S873" s="60" t="str">
        <f t="shared" si="113"/>
        <v/>
      </c>
    </row>
    <row r="874" spans="10:19">
      <c r="J874" s="35">
        <v>865</v>
      </c>
      <c r="K874" s="46"/>
      <c r="L874" s="43">
        <f t="shared" si="106"/>
        <v>13.735244590572817</v>
      </c>
      <c r="M874" s="44">
        <f t="shared" si="108"/>
        <v>3.6016815034171663E-3</v>
      </c>
      <c r="N874" s="47">
        <f t="shared" si="107"/>
        <v>0.17212562683838861</v>
      </c>
      <c r="O874" s="48">
        <f t="shared" si="109"/>
        <v>0</v>
      </c>
      <c r="P874" s="59" t="str">
        <f t="shared" si="110"/>
        <v/>
      </c>
      <c r="Q874" s="60" t="str">
        <f t="shared" si="111"/>
        <v/>
      </c>
      <c r="R874" s="61" t="str">
        <f t="shared" si="112"/>
        <v/>
      </c>
      <c r="S874" s="60" t="str">
        <f t="shared" si="113"/>
        <v/>
      </c>
    </row>
    <row r="875" spans="10:19">
      <c r="J875" s="35">
        <v>866</v>
      </c>
      <c r="K875" s="46"/>
      <c r="L875" s="43">
        <f t="shared" si="106"/>
        <v>13.738842944586304</v>
      </c>
      <c r="M875" s="44">
        <f t="shared" si="108"/>
        <v>3.5950295977297858E-3</v>
      </c>
      <c r="N875" s="47">
        <f t="shared" si="107"/>
        <v>0.17181474488037729</v>
      </c>
      <c r="O875" s="48">
        <f t="shared" si="109"/>
        <v>0</v>
      </c>
      <c r="P875" s="59" t="str">
        <f t="shared" si="110"/>
        <v/>
      </c>
      <c r="Q875" s="60" t="str">
        <f t="shared" si="111"/>
        <v/>
      </c>
      <c r="R875" s="61" t="str">
        <f t="shared" si="112"/>
        <v/>
      </c>
      <c r="S875" s="60" t="str">
        <f t="shared" si="113"/>
        <v/>
      </c>
    </row>
    <row r="876" spans="10:19">
      <c r="J876" s="35">
        <v>867</v>
      </c>
      <c r="K876" s="46"/>
      <c r="L876" s="43">
        <f t="shared" si="106"/>
        <v>13.742434655905271</v>
      </c>
      <c r="M876" s="44">
        <f t="shared" si="108"/>
        <v>3.5883961030360053E-3</v>
      </c>
      <c r="N876" s="47">
        <f t="shared" si="107"/>
        <v>0.17150470454669886</v>
      </c>
      <c r="O876" s="48">
        <f t="shared" si="109"/>
        <v>0</v>
      </c>
      <c r="P876" s="59" t="str">
        <f t="shared" si="110"/>
        <v/>
      </c>
      <c r="Q876" s="60" t="str">
        <f t="shared" si="111"/>
        <v/>
      </c>
      <c r="R876" s="61" t="str">
        <f t="shared" si="112"/>
        <v/>
      </c>
      <c r="S876" s="60" t="str">
        <f t="shared" si="113"/>
        <v/>
      </c>
    </row>
    <row r="877" spans="10:19">
      <c r="J877" s="35">
        <v>868</v>
      </c>
      <c r="K877" s="46"/>
      <c r="L877" s="43">
        <f t="shared" si="106"/>
        <v>13.746019742906743</v>
      </c>
      <c r="M877" s="44">
        <f t="shared" si="108"/>
        <v>3.5817809514550806E-3</v>
      </c>
      <c r="N877" s="47">
        <f t="shared" si="107"/>
        <v>0.1711955028016412</v>
      </c>
      <c r="O877" s="48">
        <f t="shared" si="109"/>
        <v>0</v>
      </c>
      <c r="P877" s="59" t="str">
        <f t="shared" si="110"/>
        <v/>
      </c>
      <c r="Q877" s="60" t="str">
        <f t="shared" si="111"/>
        <v/>
      </c>
      <c r="R877" s="61" t="str">
        <f t="shared" si="112"/>
        <v/>
      </c>
      <c r="S877" s="60" t="str">
        <f t="shared" si="113"/>
        <v/>
      </c>
    </row>
    <row r="878" spans="10:19">
      <c r="J878" s="35">
        <v>869</v>
      </c>
      <c r="K878" s="46"/>
      <c r="L878" s="43">
        <f t="shared" si="106"/>
        <v>13.749598223900028</v>
      </c>
      <c r="M878" s="44">
        <f t="shared" si="108"/>
        <v>3.5751840754188239E-3</v>
      </c>
      <c r="N878" s="47">
        <f t="shared" si="107"/>
        <v>0.17088713662315591</v>
      </c>
      <c r="O878" s="48">
        <f t="shared" si="109"/>
        <v>0</v>
      </c>
      <c r="P878" s="59" t="str">
        <f t="shared" si="110"/>
        <v/>
      </c>
      <c r="Q878" s="60" t="str">
        <f t="shared" si="111"/>
        <v/>
      </c>
      <c r="R878" s="61" t="str">
        <f t="shared" si="112"/>
        <v/>
      </c>
      <c r="S878" s="60" t="str">
        <f t="shared" si="113"/>
        <v/>
      </c>
    </row>
    <row r="879" spans="10:19">
      <c r="J879" s="35">
        <v>870</v>
      </c>
      <c r="K879" s="46"/>
      <c r="L879" s="43">
        <f t="shared" si="106"/>
        <v>13.753170117127009</v>
      </c>
      <c r="M879" s="44">
        <f t="shared" si="108"/>
        <v>3.5686054076698778E-3</v>
      </c>
      <c r="N879" s="47">
        <f t="shared" si="107"/>
        <v>0.17057960300281394</v>
      </c>
      <c r="O879" s="48">
        <f t="shared" si="109"/>
        <v>0</v>
      </c>
      <c r="P879" s="59" t="str">
        <f t="shared" si="110"/>
        <v/>
      </c>
      <c r="Q879" s="60" t="str">
        <f t="shared" si="111"/>
        <v/>
      </c>
      <c r="R879" s="61" t="str">
        <f t="shared" si="112"/>
        <v/>
      </c>
      <c r="S879" s="60" t="str">
        <f t="shared" si="113"/>
        <v/>
      </c>
    </row>
    <row r="880" spans="10:19">
      <c r="J880" s="35">
        <v>871</v>
      </c>
      <c r="K880" s="46"/>
      <c r="L880" s="43">
        <f t="shared" si="106"/>
        <v>13.756735440762476</v>
      </c>
      <c r="M880" s="44">
        <f t="shared" si="108"/>
        <v>3.5620448812599985E-3</v>
      </c>
      <c r="N880" s="47">
        <f t="shared" si="107"/>
        <v>0.17027289894570607</v>
      </c>
      <c r="O880" s="48">
        <f t="shared" si="109"/>
        <v>0</v>
      </c>
      <c r="P880" s="59" t="str">
        <f t="shared" si="110"/>
        <v/>
      </c>
      <c r="Q880" s="60" t="str">
        <f t="shared" si="111"/>
        <v/>
      </c>
      <c r="R880" s="61" t="str">
        <f t="shared" si="112"/>
        <v/>
      </c>
      <c r="S880" s="60" t="str">
        <f t="shared" si="113"/>
        <v/>
      </c>
    </row>
    <row r="881" spans="10:19">
      <c r="J881" s="35">
        <v>872</v>
      </c>
      <c r="K881" s="46"/>
      <c r="L881" s="43">
        <f t="shared" si="106"/>
        <v>13.760294212914424</v>
      </c>
      <c r="M881" s="44">
        <f t="shared" si="108"/>
        <v>3.5555024295483508E-3</v>
      </c>
      <c r="N881" s="47">
        <f t="shared" si="107"/>
        <v>0.16996702147037901</v>
      </c>
      <c r="O881" s="48">
        <f t="shared" si="109"/>
        <v>0</v>
      </c>
      <c r="P881" s="59" t="str">
        <f t="shared" si="110"/>
        <v/>
      </c>
      <c r="Q881" s="60" t="str">
        <f t="shared" si="111"/>
        <v/>
      </c>
      <c r="R881" s="61" t="str">
        <f t="shared" si="112"/>
        <v/>
      </c>
      <c r="S881" s="60" t="str">
        <f t="shared" si="113"/>
        <v/>
      </c>
    </row>
    <row r="882" spans="10:19">
      <c r="J882" s="35">
        <v>873</v>
      </c>
      <c r="K882" s="46"/>
      <c r="L882" s="43">
        <f t="shared" si="106"/>
        <v>13.763846451624357</v>
      </c>
      <c r="M882" s="44">
        <f t="shared" si="108"/>
        <v>3.5489779861998241E-3</v>
      </c>
      <c r="N882" s="47">
        <f t="shared" si="107"/>
        <v>0.16966196760876429</v>
      </c>
      <c r="O882" s="48">
        <f t="shared" si="109"/>
        <v>0</v>
      </c>
      <c r="P882" s="59" t="str">
        <f t="shared" si="110"/>
        <v/>
      </c>
      <c r="Q882" s="60" t="str">
        <f t="shared" si="111"/>
        <v/>
      </c>
      <c r="R882" s="61" t="str">
        <f t="shared" si="112"/>
        <v/>
      </c>
      <c r="S882" s="60" t="str">
        <f t="shared" si="113"/>
        <v/>
      </c>
    </row>
    <row r="883" spans="10:19">
      <c r="J883" s="35">
        <v>874</v>
      </c>
      <c r="K883" s="46"/>
      <c r="L883" s="43">
        <f t="shared" si="106"/>
        <v>13.767392174867597</v>
      </c>
      <c r="M883" s="44">
        <f t="shared" si="108"/>
        <v>3.542471485183342E-3</v>
      </c>
      <c r="N883" s="47">
        <f t="shared" si="107"/>
        <v>0.16935773440611079</v>
      </c>
      <c r="O883" s="48">
        <f t="shared" si="109"/>
        <v>0</v>
      </c>
      <c r="P883" s="59" t="str">
        <f t="shared" si="110"/>
        <v/>
      </c>
      <c r="Q883" s="60" t="str">
        <f t="shared" si="111"/>
        <v/>
      </c>
      <c r="R883" s="61" t="str">
        <f t="shared" si="112"/>
        <v/>
      </c>
      <c r="S883" s="60" t="str">
        <f t="shared" si="113"/>
        <v/>
      </c>
    </row>
    <row r="884" spans="10:19">
      <c r="J884" s="35">
        <v>875</v>
      </c>
      <c r="K884" s="46"/>
      <c r="L884" s="43">
        <f t="shared" si="106"/>
        <v>13.770931400553588</v>
      </c>
      <c r="M884" s="44">
        <f t="shared" si="108"/>
        <v>3.5359828607701952E-3</v>
      </c>
      <c r="N884" s="47">
        <f t="shared" si="107"/>
        <v>0.16905431892090306</v>
      </c>
      <c r="O884" s="48">
        <f t="shared" si="109"/>
        <v>0</v>
      </c>
      <c r="P884" s="59" t="str">
        <f t="shared" si="110"/>
        <v/>
      </c>
      <c r="Q884" s="60" t="str">
        <f t="shared" si="111"/>
        <v/>
      </c>
      <c r="R884" s="61" t="str">
        <f t="shared" si="112"/>
        <v/>
      </c>
      <c r="S884" s="60" t="str">
        <f t="shared" si="113"/>
        <v/>
      </c>
    </row>
    <row r="885" spans="10:19">
      <c r="J885" s="35">
        <v>876</v>
      </c>
      <c r="K885" s="46"/>
      <c r="L885" s="43">
        <f t="shared" si="106"/>
        <v>13.774464146526192</v>
      </c>
      <c r="M885" s="44">
        <f t="shared" si="108"/>
        <v>3.5295120475323846E-3</v>
      </c>
      <c r="N885" s="47">
        <f t="shared" si="107"/>
        <v>0.16875171822480084</v>
      </c>
      <c r="O885" s="48">
        <f t="shared" si="109"/>
        <v>0</v>
      </c>
      <c r="P885" s="59" t="str">
        <f t="shared" si="110"/>
        <v/>
      </c>
      <c r="Q885" s="60" t="str">
        <f t="shared" si="111"/>
        <v/>
      </c>
      <c r="R885" s="61" t="str">
        <f t="shared" si="112"/>
        <v/>
      </c>
      <c r="S885" s="60" t="str">
        <f t="shared" si="113"/>
        <v/>
      </c>
    </row>
    <row r="886" spans="10:19">
      <c r="J886" s="35">
        <v>877</v>
      </c>
      <c r="K886" s="46"/>
      <c r="L886" s="43">
        <f t="shared" si="106"/>
        <v>13.777990430564</v>
      </c>
      <c r="M886" s="44">
        <f t="shared" si="108"/>
        <v>3.5230589803409659E-3</v>
      </c>
      <c r="N886" s="47">
        <f t="shared" si="107"/>
        <v>0.16844992940255388</v>
      </c>
      <c r="O886" s="48">
        <f t="shared" si="109"/>
        <v>0</v>
      </c>
      <c r="P886" s="59" t="str">
        <f t="shared" si="110"/>
        <v/>
      </c>
      <c r="Q886" s="60" t="str">
        <f t="shared" si="111"/>
        <v/>
      </c>
      <c r="R886" s="61" t="str">
        <f t="shared" si="112"/>
        <v/>
      </c>
      <c r="S886" s="60" t="str">
        <f t="shared" si="113"/>
        <v/>
      </c>
    </row>
    <row r="887" spans="10:19">
      <c r="J887" s="35">
        <v>878</v>
      </c>
      <c r="K887" s="46"/>
      <c r="L887" s="43">
        <f t="shared" si="106"/>
        <v>13.781510270380611</v>
      </c>
      <c r="M887" s="44">
        <f t="shared" si="108"/>
        <v>3.5166235943644144E-3</v>
      </c>
      <c r="N887" s="47">
        <f t="shared" si="107"/>
        <v>0.16814894955195037</v>
      </c>
      <c r="O887" s="48">
        <f t="shared" si="109"/>
        <v>0</v>
      </c>
      <c r="P887" s="59" t="str">
        <f t="shared" si="110"/>
        <v/>
      </c>
      <c r="Q887" s="60" t="str">
        <f t="shared" si="111"/>
        <v/>
      </c>
      <c r="R887" s="61" t="str">
        <f t="shared" si="112"/>
        <v/>
      </c>
      <c r="S887" s="60" t="str">
        <f t="shared" si="113"/>
        <v/>
      </c>
    </row>
    <row r="888" spans="10:19">
      <c r="J888" s="35">
        <v>879</v>
      </c>
      <c r="K888" s="46"/>
      <c r="L888" s="43">
        <f t="shared" si="106"/>
        <v>13.785023683624951</v>
      </c>
      <c r="M888" s="44">
        <f t="shared" si="108"/>
        <v>3.5102058250669971E-3</v>
      </c>
      <c r="N888" s="47">
        <f t="shared" si="107"/>
        <v>0.16784877578373347</v>
      </c>
      <c r="O888" s="48">
        <f t="shared" si="109"/>
        <v>0</v>
      </c>
      <c r="P888" s="59" t="str">
        <f t="shared" si="110"/>
        <v/>
      </c>
      <c r="Q888" s="60" t="str">
        <f t="shared" si="111"/>
        <v/>
      </c>
      <c r="R888" s="61" t="str">
        <f t="shared" si="112"/>
        <v/>
      </c>
      <c r="S888" s="60" t="str">
        <f t="shared" si="113"/>
        <v/>
      </c>
    </row>
    <row r="889" spans="10:19">
      <c r="J889" s="35">
        <v>880</v>
      </c>
      <c r="K889" s="46"/>
      <c r="L889" s="43">
        <f t="shared" si="106"/>
        <v>13.788530687881554</v>
      </c>
      <c r="M889" s="44">
        <f t="shared" si="108"/>
        <v>3.5038056082071509E-3</v>
      </c>
      <c r="N889" s="47">
        <f t="shared" si="107"/>
        <v>0.16754940522153383</v>
      </c>
      <c r="O889" s="48">
        <f t="shared" si="109"/>
        <v>0</v>
      </c>
      <c r="P889" s="59" t="str">
        <f t="shared" si="110"/>
        <v/>
      </c>
      <c r="Q889" s="60" t="str">
        <f t="shared" si="111"/>
        <v/>
      </c>
      <c r="R889" s="61" t="str">
        <f t="shared" si="112"/>
        <v/>
      </c>
      <c r="S889" s="60" t="str">
        <f t="shared" si="113"/>
        <v/>
      </c>
    </row>
    <row r="890" spans="10:19">
      <c r="J890" s="35">
        <v>881</v>
      </c>
      <c r="K890" s="46"/>
      <c r="L890" s="43">
        <f t="shared" si="106"/>
        <v>13.792031300670859</v>
      </c>
      <c r="M890" s="44">
        <f t="shared" si="108"/>
        <v>3.4974228798358817E-3</v>
      </c>
      <c r="N890" s="47">
        <f t="shared" si="107"/>
        <v>0.16725083500180205</v>
      </c>
      <c r="O890" s="48">
        <f t="shared" si="109"/>
        <v>0</v>
      </c>
      <c r="P890" s="59" t="str">
        <f t="shared" si="110"/>
        <v/>
      </c>
      <c r="Q890" s="60" t="str">
        <f t="shared" si="111"/>
        <v/>
      </c>
      <c r="R890" s="61" t="str">
        <f t="shared" si="112"/>
        <v/>
      </c>
      <c r="S890" s="60" t="str">
        <f t="shared" si="113"/>
        <v/>
      </c>
    </row>
    <row r="891" spans="10:19">
      <c r="J891" s="35">
        <v>882</v>
      </c>
      <c r="K891" s="46"/>
      <c r="L891" s="43">
        <f t="shared" si="106"/>
        <v>13.795525539449498</v>
      </c>
      <c r="M891" s="44">
        <f t="shared" si="108"/>
        <v>3.4910575762951601E-3</v>
      </c>
      <c r="N891" s="47">
        <f t="shared" si="107"/>
        <v>0.16695306227374473</v>
      </c>
      <c r="O891" s="48">
        <f t="shared" si="109"/>
        <v>0</v>
      </c>
      <c r="P891" s="59" t="str">
        <f t="shared" si="110"/>
        <v/>
      </c>
      <c r="Q891" s="60" t="str">
        <f t="shared" si="111"/>
        <v/>
      </c>
      <c r="R891" s="61" t="str">
        <f t="shared" si="112"/>
        <v/>
      </c>
      <c r="S891" s="60" t="str">
        <f t="shared" si="113"/>
        <v/>
      </c>
    </row>
    <row r="892" spans="10:19">
      <c r="J892" s="35">
        <v>883</v>
      </c>
      <c r="K892" s="46"/>
      <c r="L892" s="43">
        <f t="shared" si="106"/>
        <v>13.799013421610599</v>
      </c>
      <c r="M892" s="44">
        <f t="shared" si="108"/>
        <v>3.4847096342163386E-3</v>
      </c>
      <c r="N892" s="47">
        <f t="shared" si="107"/>
        <v>0.16665608419924816</v>
      </c>
      <c r="O892" s="48">
        <f t="shared" si="109"/>
        <v>0</v>
      </c>
      <c r="P892" s="59" t="str">
        <f t="shared" si="110"/>
        <v/>
      </c>
      <c r="Q892" s="60" t="str">
        <f t="shared" si="111"/>
        <v/>
      </c>
      <c r="R892" s="61" t="str">
        <f t="shared" si="112"/>
        <v/>
      </c>
      <c r="S892" s="60" t="str">
        <f t="shared" si="113"/>
        <v/>
      </c>
    </row>
    <row r="893" spans="10:19">
      <c r="J893" s="35">
        <v>884</v>
      </c>
      <c r="K893" s="46"/>
      <c r="L893" s="43">
        <f t="shared" si="106"/>
        <v>13.802494964484055</v>
      </c>
      <c r="M893" s="44">
        <f t="shared" si="108"/>
        <v>3.4783789905185711E-3</v>
      </c>
      <c r="N893" s="47">
        <f t="shared" si="107"/>
        <v>0.1663598979528178</v>
      </c>
      <c r="O893" s="48">
        <f t="shared" si="109"/>
        <v>0</v>
      </c>
      <c r="P893" s="59" t="str">
        <f t="shared" si="110"/>
        <v/>
      </c>
      <c r="Q893" s="60" t="str">
        <f t="shared" si="111"/>
        <v/>
      </c>
      <c r="R893" s="61" t="str">
        <f t="shared" si="112"/>
        <v/>
      </c>
      <c r="S893" s="60" t="str">
        <f t="shared" si="113"/>
        <v/>
      </c>
    </row>
    <row r="894" spans="10:19">
      <c r="J894" s="35">
        <v>885</v>
      </c>
      <c r="K894" s="46"/>
      <c r="L894" s="43">
        <f t="shared" si="106"/>
        <v>13.805970185336827</v>
      </c>
      <c r="M894" s="44">
        <f t="shared" si="108"/>
        <v>3.472065582407249E-3</v>
      </c>
      <c r="N894" s="47">
        <f t="shared" si="107"/>
        <v>0.16606450072150736</v>
      </c>
      <c r="O894" s="48">
        <f t="shared" si="109"/>
        <v>0</v>
      </c>
      <c r="P894" s="59" t="str">
        <f t="shared" si="110"/>
        <v/>
      </c>
      <c r="Q894" s="60" t="str">
        <f t="shared" si="111"/>
        <v/>
      </c>
      <c r="R894" s="61" t="str">
        <f t="shared" si="112"/>
        <v/>
      </c>
      <c r="S894" s="60" t="str">
        <f t="shared" si="113"/>
        <v/>
      </c>
    </row>
    <row r="895" spans="10:19">
      <c r="J895" s="35">
        <v>886</v>
      </c>
      <c r="K895" s="46"/>
      <c r="L895" s="43">
        <f t="shared" si="106"/>
        <v>13.809439101373227</v>
      </c>
      <c r="M895" s="44">
        <f t="shared" si="108"/>
        <v>3.4657693473724416E-3</v>
      </c>
      <c r="N895" s="47">
        <f t="shared" si="107"/>
        <v>0.1657698897048494</v>
      </c>
      <c r="O895" s="48">
        <f t="shared" si="109"/>
        <v>0</v>
      </c>
      <c r="P895" s="59" t="str">
        <f t="shared" si="110"/>
        <v/>
      </c>
      <c r="Q895" s="60" t="str">
        <f t="shared" si="111"/>
        <v/>
      </c>
      <c r="R895" s="61" t="str">
        <f t="shared" si="112"/>
        <v/>
      </c>
      <c r="S895" s="60" t="str">
        <f t="shared" si="113"/>
        <v/>
      </c>
    </row>
    <row r="896" spans="10:19">
      <c r="J896" s="35">
        <v>887</v>
      </c>
      <c r="K896" s="46"/>
      <c r="L896" s="43">
        <f t="shared" si="106"/>
        <v>13.812901729735188</v>
      </c>
      <c r="M896" s="44">
        <f t="shared" si="108"/>
        <v>3.4594902231873522E-3</v>
      </c>
      <c r="N896" s="47">
        <f t="shared" si="107"/>
        <v>0.16547606211480037</v>
      </c>
      <c r="O896" s="48">
        <f t="shared" si="109"/>
        <v>0</v>
      </c>
      <c r="P896" s="59" t="str">
        <f t="shared" si="110"/>
        <v/>
      </c>
      <c r="Q896" s="60" t="str">
        <f t="shared" si="111"/>
        <v/>
      </c>
      <c r="R896" s="61" t="str">
        <f t="shared" si="112"/>
        <v/>
      </c>
      <c r="S896" s="60" t="str">
        <f t="shared" si="113"/>
        <v/>
      </c>
    </row>
    <row r="897" spans="10:19">
      <c r="J897" s="35">
        <v>888</v>
      </c>
      <c r="K897" s="46"/>
      <c r="L897" s="43">
        <f t="shared" si="106"/>
        <v>13.816358087502566</v>
      </c>
      <c r="M897" s="44">
        <f t="shared" si="108"/>
        <v>3.4532281479067754E-3</v>
      </c>
      <c r="N897" s="47">
        <f t="shared" si="107"/>
        <v>0.16518301517565703</v>
      </c>
      <c r="O897" s="48">
        <f t="shared" si="109"/>
        <v>0</v>
      </c>
      <c r="P897" s="59" t="str">
        <f t="shared" si="110"/>
        <v/>
      </c>
      <c r="Q897" s="60" t="str">
        <f t="shared" si="111"/>
        <v/>
      </c>
      <c r="R897" s="61" t="str">
        <f t="shared" si="112"/>
        <v/>
      </c>
      <c r="S897" s="60" t="str">
        <f t="shared" si="113"/>
        <v/>
      </c>
    </row>
    <row r="898" spans="10:19">
      <c r="J898" s="35">
        <v>889</v>
      </c>
      <c r="K898" s="46"/>
      <c r="L898" s="43">
        <f t="shared" si="106"/>
        <v>13.81980819169341</v>
      </c>
      <c r="M898" s="44">
        <f t="shared" si="108"/>
        <v>3.4469830598655724E-3</v>
      </c>
      <c r="N898" s="47">
        <f t="shared" si="107"/>
        <v>0.16489074612400856</v>
      </c>
      <c r="O898" s="48">
        <f t="shared" si="109"/>
        <v>0</v>
      </c>
      <c r="P898" s="59" t="str">
        <f t="shared" si="110"/>
        <v/>
      </c>
      <c r="Q898" s="60" t="str">
        <f t="shared" si="111"/>
        <v/>
      </c>
      <c r="R898" s="61" t="str">
        <f t="shared" si="112"/>
        <v/>
      </c>
      <c r="S898" s="60" t="str">
        <f t="shared" si="113"/>
        <v/>
      </c>
    </row>
    <row r="899" spans="10:19">
      <c r="J899" s="35">
        <v>890</v>
      </c>
      <c r="K899" s="46"/>
      <c r="L899" s="43">
        <f t="shared" si="106"/>
        <v>13.823252059264245</v>
      </c>
      <c r="M899" s="44">
        <f t="shared" si="108"/>
        <v>3.4407548976771551E-3</v>
      </c>
      <c r="N899" s="47">
        <f t="shared" si="107"/>
        <v>0.16459925220865301</v>
      </c>
      <c r="O899" s="48">
        <f t="shared" si="109"/>
        <v>0</v>
      </c>
      <c r="P899" s="59" t="str">
        <f t="shared" si="110"/>
        <v/>
      </c>
      <c r="Q899" s="60" t="str">
        <f t="shared" si="111"/>
        <v/>
      </c>
      <c r="R899" s="61" t="str">
        <f t="shared" si="112"/>
        <v/>
      </c>
      <c r="S899" s="60" t="str">
        <f t="shared" si="113"/>
        <v/>
      </c>
    </row>
    <row r="900" spans="10:19">
      <c r="J900" s="35">
        <v>891</v>
      </c>
      <c r="K900" s="46"/>
      <c r="L900" s="43">
        <f t="shared" si="106"/>
        <v>13.826689707110342</v>
      </c>
      <c r="M900" s="44">
        <f t="shared" si="108"/>
        <v>3.4345436002319722E-3</v>
      </c>
      <c r="N900" s="47">
        <f t="shared" si="107"/>
        <v>0.16430853069055296</v>
      </c>
      <c r="O900" s="48">
        <f t="shared" si="109"/>
        <v>0</v>
      </c>
      <c r="P900" s="59" t="str">
        <f t="shared" si="110"/>
        <v/>
      </c>
      <c r="Q900" s="60" t="str">
        <f t="shared" si="111"/>
        <v/>
      </c>
      <c r="R900" s="61" t="str">
        <f t="shared" si="112"/>
        <v/>
      </c>
      <c r="S900" s="60" t="str">
        <f t="shared" si="113"/>
        <v/>
      </c>
    </row>
    <row r="901" spans="10:19">
      <c r="J901" s="35">
        <v>892</v>
      </c>
      <c r="K901" s="46"/>
      <c r="L901" s="43">
        <f t="shared" si="106"/>
        <v>13.830121152066008</v>
      </c>
      <c r="M901" s="44">
        <f t="shared" si="108"/>
        <v>3.4283491066960151E-3</v>
      </c>
      <c r="N901" s="47">
        <f t="shared" si="107"/>
        <v>0.16401857884275195</v>
      </c>
      <c r="O901" s="48">
        <f t="shared" si="109"/>
        <v>0</v>
      </c>
      <c r="P901" s="59" t="str">
        <f t="shared" si="110"/>
        <v/>
      </c>
      <c r="Q901" s="60" t="str">
        <f t="shared" si="111"/>
        <v/>
      </c>
      <c r="R901" s="61" t="str">
        <f t="shared" si="112"/>
        <v/>
      </c>
      <c r="S901" s="60" t="str">
        <f t="shared" si="113"/>
        <v/>
      </c>
    </row>
    <row r="902" spans="10:19">
      <c r="J902" s="35">
        <v>893</v>
      </c>
      <c r="K902" s="46"/>
      <c r="L902" s="43">
        <f t="shared" si="106"/>
        <v>13.833546410904848</v>
      </c>
      <c r="M902" s="44">
        <f t="shared" si="108"/>
        <v>3.4221713565093254E-3</v>
      </c>
      <c r="N902" s="47">
        <f t="shared" si="107"/>
        <v>0.16372939395032482</v>
      </c>
      <c r="O902" s="48">
        <f t="shared" si="109"/>
        <v>0</v>
      </c>
      <c r="P902" s="59" t="str">
        <f t="shared" si="110"/>
        <v/>
      </c>
      <c r="Q902" s="60" t="str">
        <f t="shared" si="111"/>
        <v/>
      </c>
      <c r="R902" s="61" t="str">
        <f t="shared" si="112"/>
        <v/>
      </c>
      <c r="S902" s="60" t="str">
        <f t="shared" si="113"/>
        <v/>
      </c>
    </row>
    <row r="903" spans="10:19">
      <c r="J903" s="35">
        <v>894</v>
      </c>
      <c r="K903" s="46"/>
      <c r="L903" s="43">
        <f t="shared" si="106"/>
        <v>13.836965500340044</v>
      </c>
      <c r="M903" s="44">
        <f t="shared" si="108"/>
        <v>3.4160102893845156E-3</v>
      </c>
      <c r="N903" s="47">
        <f t="shared" si="107"/>
        <v>0.16344097331030838</v>
      </c>
      <c r="O903" s="48">
        <f t="shared" si="109"/>
        <v>0</v>
      </c>
      <c r="P903" s="59" t="str">
        <f t="shared" si="110"/>
        <v/>
      </c>
      <c r="Q903" s="60" t="str">
        <f t="shared" si="111"/>
        <v/>
      </c>
      <c r="R903" s="61" t="str">
        <f t="shared" si="112"/>
        <v/>
      </c>
      <c r="S903" s="60" t="str">
        <f t="shared" si="113"/>
        <v/>
      </c>
    </row>
    <row r="904" spans="10:19">
      <c r="J904" s="35">
        <v>895</v>
      </c>
      <c r="K904" s="46"/>
      <c r="L904" s="43">
        <f t="shared" si="106"/>
        <v>13.840378437024631</v>
      </c>
      <c r="M904" s="44">
        <f t="shared" si="108"/>
        <v>3.4098658453052995E-3</v>
      </c>
      <c r="N904" s="47">
        <f t="shared" si="107"/>
        <v>0.16315331423163393</v>
      </c>
      <c r="O904" s="48">
        <f t="shared" si="109"/>
        <v>0</v>
      </c>
      <c r="P904" s="59" t="str">
        <f t="shared" si="110"/>
        <v/>
      </c>
      <c r="Q904" s="60" t="str">
        <f t="shared" si="111"/>
        <v/>
      </c>
      <c r="R904" s="61" t="str">
        <f t="shared" si="112"/>
        <v/>
      </c>
      <c r="S904" s="60" t="str">
        <f t="shared" si="113"/>
        <v/>
      </c>
    </row>
    <row r="905" spans="10:19">
      <c r="J905" s="35">
        <v>896</v>
      </c>
      <c r="K905" s="46"/>
      <c r="L905" s="43">
        <f t="shared" ref="L905:L968" si="114">(($F$40*J905*$F$39)/($F$40*J905+$F$39))-$F$41</f>
        <v>13.843785237551753</v>
      </c>
      <c r="M905" s="44">
        <f t="shared" si="108"/>
        <v>3.403737964525028E-3</v>
      </c>
      <c r="N905" s="47">
        <f t="shared" ref="N905:N968" si="115">(L955-L905)</f>
        <v>0.16286641403507574</v>
      </c>
      <c r="O905" s="48">
        <f t="shared" si="109"/>
        <v>0</v>
      </c>
      <c r="P905" s="59" t="str">
        <f t="shared" si="110"/>
        <v/>
      </c>
      <c r="Q905" s="60" t="str">
        <f t="shared" si="111"/>
        <v/>
      </c>
      <c r="R905" s="61" t="str">
        <f t="shared" si="112"/>
        <v/>
      </c>
      <c r="S905" s="60" t="str">
        <f t="shared" si="113"/>
        <v/>
      </c>
    </row>
    <row r="906" spans="10:19">
      <c r="J906" s="35">
        <v>897</v>
      </c>
      <c r="K906" s="46"/>
      <c r="L906" s="43">
        <f t="shared" si="114"/>
        <v>13.847185918454951</v>
      </c>
      <c r="M906" s="44">
        <f t="shared" ref="M906:M969" si="116">($F$40*($F$39^2))/(($F$40*J906+$F$39)^2)</f>
        <v>3.3976265875652382E-3</v>
      </c>
      <c r="N906" s="47">
        <f t="shared" si="115"/>
        <v>0.16258027005317643</v>
      </c>
      <c r="O906" s="48">
        <f t="shared" ref="O906:O969" si="117">IF(N906&lt;=$B$48,1+O905,0)</f>
        <v>0</v>
      </c>
      <c r="P906" s="59" t="str">
        <f t="shared" ref="P906:P969" si="118">IF(J906&lt;=$F$43,J906,"")</f>
        <v/>
      </c>
      <c r="Q906" s="60" t="str">
        <f t="shared" ref="Q906:Q969" si="119">IF(J906&lt;=$F$43,L906,"")</f>
        <v/>
      </c>
      <c r="R906" s="61" t="str">
        <f t="shared" ref="R906:R969" si="120">IF(AND(J906&gt;=$F$43,J906&lt;=200),J906,"")</f>
        <v/>
      </c>
      <c r="S906" s="60" t="str">
        <f t="shared" ref="S906:S969" si="121">IF(AND(J906&gt;=$F$43,J906&lt;=200),L906,"")</f>
        <v/>
      </c>
    </row>
    <row r="907" spans="10:19">
      <c r="J907" s="35">
        <v>898</v>
      </c>
      <c r="K907" s="46"/>
      <c r="L907" s="43">
        <f t="shared" si="114"/>
        <v>13.850580496208416</v>
      </c>
      <c r="M907" s="44">
        <f t="shared" si="116"/>
        <v>3.3915316552142129E-3</v>
      </c>
      <c r="N907" s="47">
        <f t="shared" si="115"/>
        <v>0.16229487963019373</v>
      </c>
      <c r="O907" s="48">
        <f t="shared" si="117"/>
        <v>0</v>
      </c>
      <c r="P907" s="59" t="str">
        <f t="shared" si="118"/>
        <v/>
      </c>
      <c r="Q907" s="60" t="str">
        <f t="shared" si="119"/>
        <v/>
      </c>
      <c r="R907" s="61" t="str">
        <f t="shared" si="120"/>
        <v/>
      </c>
      <c r="S907" s="60" t="str">
        <f t="shared" si="121"/>
        <v/>
      </c>
    </row>
    <row r="908" spans="10:19">
      <c r="J908" s="35">
        <v>899</v>
      </c>
      <c r="K908" s="46"/>
      <c r="L908" s="43">
        <f t="shared" si="114"/>
        <v>13.853968987227264</v>
      </c>
      <c r="M908" s="44">
        <f t="shared" si="116"/>
        <v>3.3854531085255398E-3</v>
      </c>
      <c r="N908" s="47">
        <f t="shared" si="115"/>
        <v>0.16201024012202936</v>
      </c>
      <c r="O908" s="48">
        <f t="shared" si="117"/>
        <v>0</v>
      </c>
      <c r="P908" s="59" t="str">
        <f t="shared" si="118"/>
        <v/>
      </c>
      <c r="Q908" s="60" t="str">
        <f t="shared" si="119"/>
        <v/>
      </c>
      <c r="R908" s="61" t="str">
        <f t="shared" si="120"/>
        <v/>
      </c>
      <c r="S908" s="60" t="str">
        <f t="shared" si="121"/>
        <v/>
      </c>
    </row>
    <row r="909" spans="10:19">
      <c r="J909" s="35">
        <v>900</v>
      </c>
      <c r="K909" s="46"/>
      <c r="L909" s="43">
        <f t="shared" si="114"/>
        <v>13.857351407867791</v>
      </c>
      <c r="M909" s="44">
        <f t="shared" si="116"/>
        <v>3.3793908888166925E-3</v>
      </c>
      <c r="N909" s="47">
        <f t="shared" si="115"/>
        <v>0.16172634889618109</v>
      </c>
      <c r="O909" s="48">
        <f t="shared" si="117"/>
        <v>0</v>
      </c>
      <c r="P909" s="59" t="str">
        <f t="shared" si="118"/>
        <v/>
      </c>
      <c r="Q909" s="60" t="str">
        <f t="shared" si="119"/>
        <v/>
      </c>
      <c r="R909" s="61" t="str">
        <f t="shared" si="120"/>
        <v/>
      </c>
      <c r="S909" s="60" t="str">
        <f t="shared" si="121"/>
        <v/>
      </c>
    </row>
    <row r="910" spans="10:19">
      <c r="J910" s="35">
        <v>901</v>
      </c>
      <c r="K910" s="46"/>
      <c r="L910" s="43">
        <f t="shared" si="114"/>
        <v>13.860727774427746</v>
      </c>
      <c r="M910" s="44">
        <f t="shared" si="116"/>
        <v>3.373344937667611E-3</v>
      </c>
      <c r="N910" s="47">
        <f t="shared" si="115"/>
        <v>0.16144320333167173</v>
      </c>
      <c r="O910" s="48">
        <f t="shared" si="117"/>
        <v>0</v>
      </c>
      <c r="P910" s="59" t="str">
        <f t="shared" si="118"/>
        <v/>
      </c>
      <c r="Q910" s="60" t="str">
        <f t="shared" si="119"/>
        <v/>
      </c>
      <c r="R910" s="61" t="str">
        <f t="shared" si="120"/>
        <v/>
      </c>
      <c r="S910" s="60" t="str">
        <f t="shared" si="121"/>
        <v/>
      </c>
    </row>
    <row r="911" spans="10:19">
      <c r="J911" s="35">
        <v>902</v>
      </c>
      <c r="K911" s="46"/>
      <c r="L911" s="43">
        <f t="shared" si="114"/>
        <v>13.864098103146588</v>
      </c>
      <c r="M911" s="44">
        <f t="shared" si="116"/>
        <v>3.3673151969192939E-3</v>
      </c>
      <c r="N911" s="47">
        <f t="shared" si="115"/>
        <v>0.16116080081898687</v>
      </c>
      <c r="O911" s="48">
        <f t="shared" si="117"/>
        <v>0</v>
      </c>
      <c r="P911" s="59" t="str">
        <f t="shared" si="118"/>
        <v/>
      </c>
      <c r="Q911" s="60" t="str">
        <f t="shared" si="119"/>
        <v/>
      </c>
      <c r="R911" s="61" t="str">
        <f t="shared" si="120"/>
        <v/>
      </c>
      <c r="S911" s="60" t="str">
        <f t="shared" si="121"/>
        <v/>
      </c>
    </row>
    <row r="912" spans="10:19">
      <c r="J912" s="35">
        <v>903</v>
      </c>
      <c r="K912" s="46"/>
      <c r="L912" s="43">
        <f t="shared" si="114"/>
        <v>13.86746241020575</v>
      </c>
      <c r="M912" s="44">
        <f t="shared" si="116"/>
        <v>3.3613016086724038E-3</v>
      </c>
      <c r="N912" s="47">
        <f t="shared" si="115"/>
        <v>0.16087913876002524</v>
      </c>
      <c r="O912" s="48">
        <f t="shared" si="117"/>
        <v>0</v>
      </c>
      <c r="P912" s="59" t="str">
        <f t="shared" si="118"/>
        <v/>
      </c>
      <c r="Q912" s="60" t="str">
        <f t="shared" si="119"/>
        <v/>
      </c>
      <c r="R912" s="61" t="str">
        <f t="shared" si="120"/>
        <v/>
      </c>
      <c r="S912" s="60" t="str">
        <f t="shared" si="121"/>
        <v/>
      </c>
    </row>
    <row r="913" spans="10:19">
      <c r="J913" s="35">
        <v>904</v>
      </c>
      <c r="K913" s="46"/>
      <c r="L913" s="43">
        <f t="shared" si="114"/>
        <v>13.870820711728886</v>
      </c>
      <c r="M913" s="44">
        <f t="shared" si="116"/>
        <v>3.3553041152858715E-3</v>
      </c>
      <c r="N913" s="47">
        <f t="shared" si="115"/>
        <v>0.16059821456803114</v>
      </c>
      <c r="O913" s="48">
        <f t="shared" si="117"/>
        <v>0</v>
      </c>
      <c r="P913" s="59" t="str">
        <f t="shared" si="118"/>
        <v/>
      </c>
      <c r="Q913" s="60" t="str">
        <f t="shared" si="119"/>
        <v/>
      </c>
      <c r="R913" s="61" t="str">
        <f t="shared" si="120"/>
        <v/>
      </c>
      <c r="S913" s="60" t="str">
        <f t="shared" si="121"/>
        <v/>
      </c>
    </row>
    <row r="914" spans="10:19">
      <c r="J914" s="35">
        <v>905</v>
      </c>
      <c r="K914" s="46"/>
      <c r="L914" s="43">
        <f t="shared" si="114"/>
        <v>13.874173023782145</v>
      </c>
      <c r="M914" s="44">
        <f t="shared" si="116"/>
        <v>3.3493226593755187E-3</v>
      </c>
      <c r="N914" s="47">
        <f t="shared" si="115"/>
        <v>0.16031802566753761</v>
      </c>
      <c r="O914" s="48">
        <f t="shared" si="117"/>
        <v>0</v>
      </c>
      <c r="P914" s="59" t="str">
        <f t="shared" si="118"/>
        <v/>
      </c>
      <c r="Q914" s="60" t="str">
        <f t="shared" si="119"/>
        <v/>
      </c>
      <c r="R914" s="61" t="str">
        <f t="shared" si="120"/>
        <v/>
      </c>
      <c r="S914" s="60" t="str">
        <f t="shared" si="121"/>
        <v/>
      </c>
    </row>
    <row r="915" spans="10:19">
      <c r="J915" s="35">
        <v>906</v>
      </c>
      <c r="K915" s="46"/>
      <c r="L915" s="43">
        <f t="shared" si="114"/>
        <v>13.877519362374416</v>
      </c>
      <c r="M915" s="44">
        <f t="shared" si="116"/>
        <v>3.3433571838126837E-3</v>
      </c>
      <c r="N915" s="47">
        <f t="shared" si="115"/>
        <v>0.16003856949430606</v>
      </c>
      <c r="O915" s="48">
        <f t="shared" si="117"/>
        <v>0</v>
      </c>
      <c r="P915" s="59" t="str">
        <f t="shared" si="118"/>
        <v/>
      </c>
      <c r="Q915" s="60" t="str">
        <f t="shared" si="119"/>
        <v/>
      </c>
      <c r="R915" s="61" t="str">
        <f t="shared" si="120"/>
        <v/>
      </c>
      <c r="S915" s="60" t="str">
        <f t="shared" si="121"/>
        <v/>
      </c>
    </row>
    <row r="916" spans="10:19">
      <c r="J916" s="35">
        <v>907</v>
      </c>
      <c r="K916" s="46"/>
      <c r="L916" s="43">
        <f t="shared" si="114"/>
        <v>13.880859743457592</v>
      </c>
      <c r="M916" s="44">
        <f t="shared" si="116"/>
        <v>3.3374076317228595E-3</v>
      </c>
      <c r="N916" s="47">
        <f t="shared" si="115"/>
        <v>0.15975984349526762</v>
      </c>
      <c r="O916" s="48">
        <f t="shared" si="117"/>
        <v>0</v>
      </c>
      <c r="P916" s="59" t="str">
        <f t="shared" si="118"/>
        <v/>
      </c>
      <c r="Q916" s="60" t="str">
        <f t="shared" si="119"/>
        <v/>
      </c>
      <c r="R916" s="61" t="str">
        <f t="shared" si="120"/>
        <v/>
      </c>
      <c r="S916" s="60" t="str">
        <f t="shared" si="121"/>
        <v/>
      </c>
    </row>
    <row r="917" spans="10:19">
      <c r="J917" s="35">
        <v>908</v>
      </c>
      <c r="K917" s="46"/>
      <c r="L917" s="43">
        <f t="shared" si="114"/>
        <v>13.884194182926809</v>
      </c>
      <c r="M917" s="44">
        <f t="shared" si="116"/>
        <v>3.3314739464843351E-3</v>
      </c>
      <c r="N917" s="47">
        <f t="shared" si="115"/>
        <v>0.15948184512846098</v>
      </c>
      <c r="O917" s="48">
        <f t="shared" si="117"/>
        <v>0</v>
      </c>
      <c r="P917" s="59" t="str">
        <f t="shared" si="118"/>
        <v/>
      </c>
      <c r="Q917" s="60" t="str">
        <f t="shared" si="119"/>
        <v/>
      </c>
      <c r="R917" s="61" t="str">
        <f t="shared" si="120"/>
        <v/>
      </c>
      <c r="S917" s="60" t="str">
        <f t="shared" si="121"/>
        <v/>
      </c>
    </row>
    <row r="918" spans="10:19">
      <c r="J918" s="35">
        <v>909</v>
      </c>
      <c r="K918" s="46"/>
      <c r="L918" s="43">
        <f t="shared" si="114"/>
        <v>13.887522696620717</v>
      </c>
      <c r="M918" s="44">
        <f t="shared" si="116"/>
        <v>3.3255560717268514E-3</v>
      </c>
      <c r="N918" s="47">
        <f t="shared" si="115"/>
        <v>0.15920457186298442</v>
      </c>
      <c r="O918" s="48">
        <f t="shared" si="117"/>
        <v>0</v>
      </c>
      <c r="P918" s="59" t="str">
        <f t="shared" si="118"/>
        <v/>
      </c>
      <c r="Q918" s="60" t="str">
        <f t="shared" si="119"/>
        <v/>
      </c>
      <c r="R918" s="61" t="str">
        <f t="shared" si="120"/>
        <v/>
      </c>
      <c r="S918" s="60" t="str">
        <f t="shared" si="121"/>
        <v/>
      </c>
    </row>
    <row r="919" spans="10:19">
      <c r="J919" s="35">
        <v>910</v>
      </c>
      <c r="K919" s="46"/>
      <c r="L919" s="43">
        <f t="shared" si="114"/>
        <v>13.890845300321713</v>
      </c>
      <c r="M919" s="44">
        <f t="shared" si="116"/>
        <v>3.3196539513302586E-3</v>
      </c>
      <c r="N919" s="47">
        <f t="shared" si="115"/>
        <v>0.1589280211789319</v>
      </c>
      <c r="O919" s="48">
        <f t="shared" si="117"/>
        <v>0</v>
      </c>
      <c r="P919" s="59" t="str">
        <f t="shared" si="118"/>
        <v/>
      </c>
      <c r="Q919" s="60" t="str">
        <f t="shared" si="119"/>
        <v/>
      </c>
      <c r="R919" s="61" t="str">
        <f t="shared" si="120"/>
        <v/>
      </c>
      <c r="S919" s="60" t="str">
        <f t="shared" si="121"/>
        <v/>
      </c>
    </row>
    <row r="920" spans="10:19">
      <c r="J920" s="35">
        <v>911</v>
      </c>
      <c r="K920" s="46"/>
      <c r="L920" s="43">
        <f t="shared" si="114"/>
        <v>13.894162009756204</v>
      </c>
      <c r="M920" s="44">
        <f t="shared" si="116"/>
        <v>3.3137675294231906E-3</v>
      </c>
      <c r="N920" s="47">
        <f t="shared" si="115"/>
        <v>0.15865219056733082</v>
      </c>
      <c r="O920" s="48">
        <f t="shared" si="117"/>
        <v>0</v>
      </c>
      <c r="P920" s="59" t="str">
        <f t="shared" si="118"/>
        <v/>
      </c>
      <c r="Q920" s="60" t="str">
        <f t="shared" si="119"/>
        <v/>
      </c>
      <c r="R920" s="61" t="str">
        <f t="shared" si="120"/>
        <v/>
      </c>
      <c r="S920" s="60" t="str">
        <f t="shared" si="121"/>
        <v/>
      </c>
    </row>
    <row r="921" spans="10:19">
      <c r="J921" s="35">
        <v>912</v>
      </c>
      <c r="K921" s="46"/>
      <c r="L921" s="43">
        <f t="shared" si="114"/>
        <v>13.897472840594846</v>
      </c>
      <c r="M921" s="44">
        <f t="shared" si="116"/>
        <v>3.3078967503817371E-3</v>
      </c>
      <c r="N921" s="47">
        <f t="shared" si="115"/>
        <v>0.15837707753009944</v>
      </c>
      <c r="O921" s="48">
        <f t="shared" si="117"/>
        <v>0</v>
      </c>
      <c r="P921" s="59" t="str">
        <f t="shared" si="118"/>
        <v/>
      </c>
      <c r="Q921" s="60" t="str">
        <f t="shared" si="119"/>
        <v/>
      </c>
      <c r="R921" s="61" t="str">
        <f t="shared" si="120"/>
        <v/>
      </c>
      <c r="S921" s="60" t="str">
        <f t="shared" si="121"/>
        <v/>
      </c>
    </row>
    <row r="922" spans="10:19">
      <c r="J922" s="35">
        <v>913</v>
      </c>
      <c r="K922" s="46"/>
      <c r="L922" s="43">
        <f t="shared" si="114"/>
        <v>13.900777808452796</v>
      </c>
      <c r="M922" s="44">
        <f t="shared" si="116"/>
        <v>3.3020415588281347E-3</v>
      </c>
      <c r="N922" s="47">
        <f t="shared" si="115"/>
        <v>0.15810267957997226</v>
      </c>
      <c r="O922" s="48">
        <f t="shared" si="117"/>
        <v>0</v>
      </c>
      <c r="P922" s="59" t="str">
        <f t="shared" si="118"/>
        <v/>
      </c>
      <c r="Q922" s="60" t="str">
        <f t="shared" si="119"/>
        <v/>
      </c>
      <c r="R922" s="61" t="str">
        <f t="shared" si="120"/>
        <v/>
      </c>
      <c r="S922" s="60" t="str">
        <f t="shared" si="121"/>
        <v/>
      </c>
    </row>
    <row r="923" spans="10:19">
      <c r="J923" s="35">
        <v>914</v>
      </c>
      <c r="K923" s="46"/>
      <c r="L923" s="43">
        <f t="shared" si="114"/>
        <v>13.904076928889952</v>
      </c>
      <c r="M923" s="44">
        <f t="shared" si="116"/>
        <v>3.2962018996294594E-3</v>
      </c>
      <c r="N923" s="47">
        <f t="shared" si="115"/>
        <v>0.15782899424046093</v>
      </c>
      <c r="O923" s="48">
        <f t="shared" si="117"/>
        <v>0</v>
      </c>
      <c r="P923" s="59" t="str">
        <f t="shared" si="118"/>
        <v/>
      </c>
      <c r="Q923" s="60" t="str">
        <f t="shared" si="119"/>
        <v/>
      </c>
      <c r="R923" s="61" t="str">
        <f t="shared" si="120"/>
        <v/>
      </c>
      <c r="S923" s="60" t="str">
        <f t="shared" si="121"/>
        <v/>
      </c>
    </row>
    <row r="924" spans="10:19">
      <c r="J924" s="35">
        <v>915</v>
      </c>
      <c r="K924" s="46"/>
      <c r="L924" s="43">
        <f t="shared" si="114"/>
        <v>13.907370217411206</v>
      </c>
      <c r="M924" s="44">
        <f t="shared" si="116"/>
        <v>3.2903777178963263E-3</v>
      </c>
      <c r="N924" s="47">
        <f t="shared" si="115"/>
        <v>0.15755601904578498</v>
      </c>
      <c r="O924" s="48">
        <f t="shared" si="117"/>
        <v>0</v>
      </c>
      <c r="P924" s="59" t="str">
        <f t="shared" si="118"/>
        <v/>
      </c>
      <c r="Q924" s="60" t="str">
        <f t="shared" si="119"/>
        <v/>
      </c>
      <c r="R924" s="61" t="str">
        <f t="shared" si="120"/>
        <v/>
      </c>
      <c r="S924" s="60" t="str">
        <f t="shared" si="121"/>
        <v/>
      </c>
    </row>
    <row r="925" spans="10:19">
      <c r="J925" s="35">
        <v>916</v>
      </c>
      <c r="K925" s="46"/>
      <c r="L925" s="43">
        <f t="shared" si="114"/>
        <v>13.910657689466682</v>
      </c>
      <c r="M925" s="44">
        <f t="shared" si="116"/>
        <v>3.2845689589816023E-3</v>
      </c>
      <c r="N925" s="47">
        <f t="shared" si="115"/>
        <v>0.15728375154081853</v>
      </c>
      <c r="O925" s="48">
        <f t="shared" si="117"/>
        <v>0</v>
      </c>
      <c r="P925" s="59" t="str">
        <f t="shared" si="118"/>
        <v/>
      </c>
      <c r="Q925" s="60" t="str">
        <f t="shared" si="119"/>
        <v/>
      </c>
      <c r="R925" s="61" t="str">
        <f t="shared" si="120"/>
        <v/>
      </c>
      <c r="S925" s="60" t="str">
        <f t="shared" si="121"/>
        <v/>
      </c>
    </row>
    <row r="926" spans="10:19">
      <c r="J926" s="35">
        <v>917</v>
      </c>
      <c r="K926" s="46"/>
      <c r="L926" s="43">
        <f t="shared" si="114"/>
        <v>13.91393936045197</v>
      </c>
      <c r="M926" s="44">
        <f t="shared" si="116"/>
        <v>3.2787755684791243E-3</v>
      </c>
      <c r="N926" s="47">
        <f t="shared" si="115"/>
        <v>0.15701218928105121</v>
      </c>
      <c r="O926" s="48">
        <f t="shared" si="117"/>
        <v>0</v>
      </c>
      <c r="P926" s="59" t="str">
        <f t="shared" si="118"/>
        <v/>
      </c>
      <c r="Q926" s="60" t="str">
        <f t="shared" si="119"/>
        <v/>
      </c>
      <c r="R926" s="61" t="str">
        <f t="shared" si="120"/>
        <v/>
      </c>
      <c r="S926" s="60" t="str">
        <f t="shared" si="121"/>
        <v/>
      </c>
    </row>
    <row r="927" spans="10:19">
      <c r="J927" s="35">
        <v>918</v>
      </c>
      <c r="K927" s="46"/>
      <c r="L927" s="43">
        <f t="shared" si="114"/>
        <v>13.917215245708384</v>
      </c>
      <c r="M927" s="44">
        <f t="shared" si="116"/>
        <v>3.2729974922224231E-3</v>
      </c>
      <c r="N927" s="47">
        <f t="shared" si="115"/>
        <v>0.15674132983250288</v>
      </c>
      <c r="O927" s="48">
        <f t="shared" si="117"/>
        <v>0</v>
      </c>
      <c r="P927" s="59" t="str">
        <f t="shared" si="118"/>
        <v/>
      </c>
      <c r="Q927" s="60" t="str">
        <f t="shared" si="119"/>
        <v/>
      </c>
      <c r="R927" s="61" t="str">
        <f t="shared" si="120"/>
        <v/>
      </c>
      <c r="S927" s="60" t="str">
        <f t="shared" si="121"/>
        <v/>
      </c>
    </row>
    <row r="928" spans="10:19">
      <c r="J928" s="35">
        <v>919</v>
      </c>
      <c r="K928" s="46"/>
      <c r="L928" s="43">
        <f t="shared" si="114"/>
        <v>13.920485360523184</v>
      </c>
      <c r="M928" s="44">
        <f t="shared" si="116"/>
        <v>3.267234676283461E-3</v>
      </c>
      <c r="N928" s="47">
        <f t="shared" si="115"/>
        <v>0.15647117077169526</v>
      </c>
      <c r="O928" s="48">
        <f t="shared" si="117"/>
        <v>0</v>
      </c>
      <c r="P928" s="59" t="str">
        <f t="shared" si="118"/>
        <v/>
      </c>
      <c r="Q928" s="60" t="str">
        <f t="shared" si="119"/>
        <v/>
      </c>
      <c r="R928" s="61" t="str">
        <f t="shared" si="120"/>
        <v/>
      </c>
      <c r="S928" s="60" t="str">
        <f t="shared" si="121"/>
        <v/>
      </c>
    </row>
    <row r="929" spans="10:19">
      <c r="J929" s="35">
        <v>920</v>
      </c>
      <c r="K929" s="46"/>
      <c r="L929" s="43">
        <f t="shared" si="114"/>
        <v>13.923749720129823</v>
      </c>
      <c r="M929" s="44">
        <f t="shared" si="116"/>
        <v>3.2614870669713694E-3</v>
      </c>
      <c r="N929" s="47">
        <f t="shared" si="115"/>
        <v>0.15620170968559144</v>
      </c>
      <c r="O929" s="48">
        <f t="shared" si="117"/>
        <v>0</v>
      </c>
      <c r="P929" s="59" t="str">
        <f t="shared" si="118"/>
        <v/>
      </c>
      <c r="Q929" s="60" t="str">
        <f t="shared" si="119"/>
        <v/>
      </c>
      <c r="R929" s="61" t="str">
        <f t="shared" si="120"/>
        <v/>
      </c>
      <c r="S929" s="60" t="str">
        <f t="shared" si="121"/>
        <v/>
      </c>
    </row>
    <row r="930" spans="10:19">
      <c r="J930" s="35">
        <v>921</v>
      </c>
      <c r="K930" s="46"/>
      <c r="L930" s="43">
        <f t="shared" si="114"/>
        <v>13.927008339708182</v>
      </c>
      <c r="M930" s="44">
        <f t="shared" si="116"/>
        <v>3.2557546108312003E-3</v>
      </c>
      <c r="N930" s="47">
        <f t="shared" si="115"/>
        <v>0.15593294417153203</v>
      </c>
      <c r="O930" s="48">
        <f t="shared" si="117"/>
        <v>0</v>
      </c>
      <c r="P930" s="59" t="str">
        <f t="shared" si="118"/>
        <v/>
      </c>
      <c r="Q930" s="60" t="str">
        <f t="shared" si="119"/>
        <v/>
      </c>
      <c r="R930" s="61" t="str">
        <f t="shared" si="120"/>
        <v/>
      </c>
      <c r="S930" s="60" t="str">
        <f t="shared" si="121"/>
        <v/>
      </c>
    </row>
    <row r="931" spans="10:19">
      <c r="J931" s="35">
        <v>922</v>
      </c>
      <c r="K931" s="46"/>
      <c r="L931" s="43">
        <f t="shared" si="114"/>
        <v>13.930261234384803</v>
      </c>
      <c r="M931" s="44">
        <f t="shared" si="116"/>
        <v>3.2500372546426836E-3</v>
      </c>
      <c r="N931" s="47">
        <f t="shared" si="115"/>
        <v>0.15566487183719246</v>
      </c>
      <c r="O931" s="48">
        <f t="shared" si="117"/>
        <v>0</v>
      </c>
      <c r="P931" s="59" t="str">
        <f t="shared" si="118"/>
        <v/>
      </c>
      <c r="Q931" s="60" t="str">
        <f t="shared" si="119"/>
        <v/>
      </c>
      <c r="R931" s="61" t="str">
        <f t="shared" si="120"/>
        <v/>
      </c>
      <c r="S931" s="60" t="str">
        <f t="shared" si="121"/>
        <v/>
      </c>
    </row>
    <row r="932" spans="10:19">
      <c r="J932" s="35">
        <v>923</v>
      </c>
      <c r="K932" s="46"/>
      <c r="L932" s="43">
        <f t="shared" si="114"/>
        <v>13.933508419233121</v>
      </c>
      <c r="M932" s="44">
        <f t="shared" si="116"/>
        <v>3.244334945418992E-3</v>
      </c>
      <c r="N932" s="47">
        <f t="shared" si="115"/>
        <v>0.15539749030053152</v>
      </c>
      <c r="O932" s="48">
        <f t="shared" si="117"/>
        <v>0</v>
      </c>
      <c r="P932" s="59" t="str">
        <f t="shared" si="118"/>
        <v/>
      </c>
      <c r="Q932" s="60" t="str">
        <f t="shared" si="119"/>
        <v/>
      </c>
      <c r="R932" s="61" t="str">
        <f t="shared" si="120"/>
        <v/>
      </c>
      <c r="S932" s="60" t="str">
        <f t="shared" si="121"/>
        <v/>
      </c>
    </row>
    <row r="933" spans="10:19">
      <c r="J933" s="35">
        <v>924</v>
      </c>
      <c r="K933" s="46"/>
      <c r="L933" s="43">
        <f t="shared" si="114"/>
        <v>13.936749909273708</v>
      </c>
      <c r="M933" s="44">
        <f t="shared" si="116"/>
        <v>3.2386476304055098E-3</v>
      </c>
      <c r="N933" s="47">
        <f t="shared" si="115"/>
        <v>0.155130797189722</v>
      </c>
      <c r="O933" s="48">
        <f t="shared" si="117"/>
        <v>0</v>
      </c>
      <c r="P933" s="59" t="str">
        <f t="shared" si="118"/>
        <v/>
      </c>
      <c r="Q933" s="60" t="str">
        <f t="shared" si="119"/>
        <v/>
      </c>
      <c r="R933" s="61" t="str">
        <f t="shared" si="120"/>
        <v/>
      </c>
      <c r="S933" s="60" t="str">
        <f t="shared" si="121"/>
        <v/>
      </c>
    </row>
    <row r="934" spans="10:19">
      <c r="J934" s="35">
        <v>925</v>
      </c>
      <c r="K934" s="46"/>
      <c r="L934" s="43">
        <f t="shared" si="114"/>
        <v>13.939985719474491</v>
      </c>
      <c r="M934" s="44">
        <f t="shared" si="116"/>
        <v>3.2329752570786209E-3</v>
      </c>
      <c r="N934" s="47">
        <f t="shared" si="115"/>
        <v>0.15486479014311705</v>
      </c>
      <c r="O934" s="48">
        <f t="shared" si="117"/>
        <v>0</v>
      </c>
      <c r="P934" s="59" t="str">
        <f t="shared" si="118"/>
        <v/>
      </c>
      <c r="Q934" s="60" t="str">
        <f t="shared" si="119"/>
        <v/>
      </c>
      <c r="R934" s="61" t="str">
        <f t="shared" si="120"/>
        <v/>
      </c>
      <c r="S934" s="60" t="str">
        <f t="shared" si="121"/>
        <v/>
      </c>
    </row>
    <row r="935" spans="10:19">
      <c r="J935" s="35">
        <v>926</v>
      </c>
      <c r="K935" s="46"/>
      <c r="L935" s="43">
        <f t="shared" si="114"/>
        <v>13.943215864750993</v>
      </c>
      <c r="M935" s="44">
        <f t="shared" si="116"/>
        <v>3.2273177731444863E-3</v>
      </c>
      <c r="N935" s="47">
        <f t="shared" si="115"/>
        <v>0.15459946680918435</v>
      </c>
      <c r="O935" s="48">
        <f t="shared" si="117"/>
        <v>0</v>
      </c>
      <c r="P935" s="59" t="str">
        <f t="shared" si="118"/>
        <v/>
      </c>
      <c r="Q935" s="60" t="str">
        <f t="shared" si="119"/>
        <v/>
      </c>
      <c r="R935" s="61" t="str">
        <f t="shared" si="120"/>
        <v/>
      </c>
      <c r="S935" s="60" t="str">
        <f t="shared" si="121"/>
        <v/>
      </c>
    </row>
    <row r="936" spans="10:19">
      <c r="J936" s="35">
        <v>927</v>
      </c>
      <c r="K936" s="46"/>
      <c r="L936" s="43">
        <f t="shared" si="114"/>
        <v>13.946440359966553</v>
      </c>
      <c r="M936" s="44">
        <f t="shared" si="116"/>
        <v>3.2216751265378464E-3</v>
      </c>
      <c r="N936" s="47">
        <f t="shared" si="115"/>
        <v>0.15433482484646355</v>
      </c>
      <c r="O936" s="48">
        <f t="shared" si="117"/>
        <v>0</v>
      </c>
      <c r="P936" s="59" t="str">
        <f t="shared" si="118"/>
        <v/>
      </c>
      <c r="Q936" s="60" t="str">
        <f t="shared" si="119"/>
        <v/>
      </c>
      <c r="R936" s="61" t="str">
        <f t="shared" si="120"/>
        <v/>
      </c>
      <c r="S936" s="60" t="str">
        <f t="shared" si="121"/>
        <v/>
      </c>
    </row>
    <row r="937" spans="10:19">
      <c r="J937" s="35">
        <v>928</v>
      </c>
      <c r="K937" s="46"/>
      <c r="L937" s="43">
        <f t="shared" si="114"/>
        <v>13.949659219932562</v>
      </c>
      <c r="M937" s="44">
        <f t="shared" si="116"/>
        <v>3.2160472654208174E-3</v>
      </c>
      <c r="N937" s="47">
        <f t="shared" si="115"/>
        <v>0.15407086192350761</v>
      </c>
      <c r="O937" s="48">
        <f t="shared" si="117"/>
        <v>0</v>
      </c>
      <c r="P937" s="59" t="str">
        <f t="shared" si="118"/>
        <v/>
      </c>
      <c r="Q937" s="60" t="str">
        <f t="shared" si="119"/>
        <v/>
      </c>
      <c r="R937" s="61" t="str">
        <f t="shared" si="120"/>
        <v/>
      </c>
      <c r="S937" s="60" t="str">
        <f t="shared" si="121"/>
        <v/>
      </c>
    </row>
    <row r="938" spans="10:19">
      <c r="J938" s="35">
        <v>929</v>
      </c>
      <c r="K938" s="46"/>
      <c r="L938" s="43">
        <f t="shared" si="114"/>
        <v>13.952872459408685</v>
      </c>
      <c r="M938" s="44">
        <f t="shared" si="116"/>
        <v>3.2104341381817051E-3</v>
      </c>
      <c r="N938" s="47">
        <f t="shared" si="115"/>
        <v>0.15380757571883663</v>
      </c>
      <c r="O938" s="48">
        <f t="shared" si="117"/>
        <v>0</v>
      </c>
      <c r="P938" s="59" t="str">
        <f t="shared" si="118"/>
        <v/>
      </c>
      <c r="Q938" s="60" t="str">
        <f t="shared" si="119"/>
        <v/>
      </c>
      <c r="R938" s="61" t="str">
        <f t="shared" si="120"/>
        <v/>
      </c>
      <c r="S938" s="60" t="str">
        <f t="shared" si="121"/>
        <v/>
      </c>
    </row>
    <row r="939" spans="10:19">
      <c r="J939" s="35">
        <v>930</v>
      </c>
      <c r="K939" s="46"/>
      <c r="L939" s="43">
        <f t="shared" si="114"/>
        <v>13.956080093103088</v>
      </c>
      <c r="M939" s="44">
        <f t="shared" si="116"/>
        <v>3.2048356934338221E-3</v>
      </c>
      <c r="N939" s="47">
        <f t="shared" si="115"/>
        <v>0.15354496392088279</v>
      </c>
      <c r="O939" s="48">
        <f t="shared" si="117"/>
        <v>0</v>
      </c>
      <c r="P939" s="59" t="str">
        <f t="shared" si="118"/>
        <v/>
      </c>
      <c r="Q939" s="60" t="str">
        <f t="shared" si="119"/>
        <v/>
      </c>
      <c r="R939" s="61" t="str">
        <f t="shared" si="120"/>
        <v/>
      </c>
      <c r="S939" s="60" t="str">
        <f t="shared" si="121"/>
        <v/>
      </c>
    </row>
    <row r="940" spans="10:19">
      <c r="J940" s="35">
        <v>931</v>
      </c>
      <c r="K940" s="46"/>
      <c r="L940" s="43">
        <f t="shared" si="114"/>
        <v>13.959282135672661</v>
      </c>
      <c r="M940" s="44">
        <f t="shared" si="116"/>
        <v>3.1992518800143068E-3</v>
      </c>
      <c r="N940" s="47">
        <f t="shared" si="115"/>
        <v>0.15328302422794415</v>
      </c>
      <c r="O940" s="48">
        <f t="shared" si="117"/>
        <v>0</v>
      </c>
      <c r="P940" s="59" t="str">
        <f t="shared" si="118"/>
        <v/>
      </c>
      <c r="Q940" s="60" t="str">
        <f t="shared" si="119"/>
        <v/>
      </c>
      <c r="R940" s="61" t="str">
        <f t="shared" si="120"/>
        <v/>
      </c>
      <c r="S940" s="60" t="str">
        <f t="shared" si="121"/>
        <v/>
      </c>
    </row>
    <row r="941" spans="10:19">
      <c r="J941" s="35">
        <v>932</v>
      </c>
      <c r="K941" s="46"/>
      <c r="L941" s="43">
        <f t="shared" si="114"/>
        <v>13.962478601723243</v>
      </c>
      <c r="M941" s="44">
        <f t="shared" si="116"/>
        <v>3.1936826469829574E-3</v>
      </c>
      <c r="N941" s="47">
        <f t="shared" si="115"/>
        <v>0.15302175434812781</v>
      </c>
      <c r="O941" s="48">
        <f t="shared" si="117"/>
        <v>0</v>
      </c>
      <c r="P941" s="59" t="str">
        <f t="shared" si="118"/>
        <v/>
      </c>
      <c r="Q941" s="60" t="str">
        <f t="shared" si="119"/>
        <v/>
      </c>
      <c r="R941" s="61" t="str">
        <f t="shared" si="120"/>
        <v/>
      </c>
      <c r="S941" s="60" t="str">
        <f t="shared" si="121"/>
        <v/>
      </c>
    </row>
    <row r="942" spans="10:19">
      <c r="J942" s="35">
        <v>933</v>
      </c>
      <c r="K942" s="46"/>
      <c r="L942" s="43">
        <f t="shared" si="114"/>
        <v>13.965669505809847</v>
      </c>
      <c r="M942" s="44">
        <f t="shared" si="116"/>
        <v>3.1881279436210713E-3</v>
      </c>
      <c r="N942" s="47">
        <f t="shared" si="115"/>
        <v>0.15276115199930551</v>
      </c>
      <c r="O942" s="48">
        <f t="shared" si="117"/>
        <v>0</v>
      </c>
      <c r="P942" s="59" t="str">
        <f t="shared" si="118"/>
        <v/>
      </c>
      <c r="Q942" s="60" t="str">
        <f t="shared" si="119"/>
        <v/>
      </c>
      <c r="R942" s="61" t="str">
        <f t="shared" si="120"/>
        <v/>
      </c>
      <c r="S942" s="60" t="str">
        <f t="shared" si="121"/>
        <v/>
      </c>
    </row>
    <row r="943" spans="10:19">
      <c r="J943" s="35">
        <v>934</v>
      </c>
      <c r="K943" s="46"/>
      <c r="L943" s="43">
        <f t="shared" si="114"/>
        <v>13.968854862436872</v>
      </c>
      <c r="M943" s="44">
        <f t="shared" si="116"/>
        <v>3.182587719430289E-3</v>
      </c>
      <c r="N943" s="47">
        <f t="shared" si="115"/>
        <v>0.15250121490906388</v>
      </c>
      <c r="O943" s="48">
        <f t="shared" si="117"/>
        <v>0</v>
      </c>
      <c r="P943" s="59" t="str">
        <f t="shared" si="118"/>
        <v/>
      </c>
      <c r="Q943" s="60" t="str">
        <f t="shared" si="119"/>
        <v/>
      </c>
      <c r="R943" s="61" t="str">
        <f t="shared" si="120"/>
        <v/>
      </c>
      <c r="S943" s="60" t="str">
        <f t="shared" si="121"/>
        <v/>
      </c>
    </row>
    <row r="944" spans="10:19">
      <c r="J944" s="35">
        <v>935</v>
      </c>
      <c r="K944" s="46"/>
      <c r="L944" s="43">
        <f t="shared" si="114"/>
        <v>13.972034686058334</v>
      </c>
      <c r="M944" s="44">
        <f t="shared" si="116"/>
        <v>3.1770619241314447E-3</v>
      </c>
      <c r="N944" s="47">
        <f t="shared" si="115"/>
        <v>0.15224194081464404</v>
      </c>
      <c r="O944" s="48">
        <f t="shared" si="117"/>
        <v>0</v>
      </c>
      <c r="P944" s="59" t="str">
        <f t="shared" si="118"/>
        <v/>
      </c>
      <c r="Q944" s="60" t="str">
        <f t="shared" si="119"/>
        <v/>
      </c>
      <c r="R944" s="61" t="str">
        <f t="shared" si="120"/>
        <v/>
      </c>
      <c r="S944" s="60" t="str">
        <f t="shared" si="121"/>
        <v/>
      </c>
    </row>
    <row r="945" spans="10:19">
      <c r="J945" s="35">
        <v>936</v>
      </c>
      <c r="K945" s="46"/>
      <c r="L945" s="43">
        <f t="shared" si="114"/>
        <v>13.975208991078077</v>
      </c>
      <c r="M945" s="44">
        <f t="shared" si="116"/>
        <v>3.1715505076634308E-3</v>
      </c>
      <c r="N945" s="47">
        <f t="shared" si="115"/>
        <v>0.1519833274629061</v>
      </c>
      <c r="O945" s="48">
        <f t="shared" si="117"/>
        <v>0</v>
      </c>
      <c r="P945" s="59" t="str">
        <f t="shared" si="118"/>
        <v/>
      </c>
      <c r="Q945" s="60" t="str">
        <f t="shared" si="119"/>
        <v/>
      </c>
      <c r="R945" s="61" t="str">
        <f t="shared" si="120"/>
        <v/>
      </c>
      <c r="S945" s="60" t="str">
        <f t="shared" si="121"/>
        <v/>
      </c>
    </row>
    <row r="946" spans="10:19">
      <c r="J946" s="35">
        <v>937</v>
      </c>
      <c r="K946" s="46"/>
      <c r="L946" s="43">
        <f t="shared" si="114"/>
        <v>13.978377791849988</v>
      </c>
      <c r="M946" s="44">
        <f t="shared" si="116"/>
        <v>3.1660534201820578E-3</v>
      </c>
      <c r="N946" s="47">
        <f t="shared" si="115"/>
        <v>0.15172537261027941</v>
      </c>
      <c r="O946" s="48">
        <f t="shared" si="117"/>
        <v>0</v>
      </c>
      <c r="P946" s="59" t="str">
        <f t="shared" si="118"/>
        <v/>
      </c>
      <c r="Q946" s="60" t="str">
        <f t="shared" si="119"/>
        <v/>
      </c>
      <c r="R946" s="61" t="str">
        <f t="shared" si="120"/>
        <v/>
      </c>
      <c r="S946" s="60" t="str">
        <f t="shared" si="121"/>
        <v/>
      </c>
    </row>
    <row r="947" spans="10:19">
      <c r="J947" s="35">
        <v>938</v>
      </c>
      <c r="K947" s="46"/>
      <c r="L947" s="43">
        <f t="shared" si="114"/>
        <v>13.981541102678223</v>
      </c>
      <c r="M947" s="44">
        <f t="shared" si="116"/>
        <v>3.1605706120589306E-3</v>
      </c>
      <c r="N947" s="47">
        <f t="shared" si="115"/>
        <v>0.15146807402270213</v>
      </c>
      <c r="O947" s="48">
        <f t="shared" si="117"/>
        <v>0</v>
      </c>
      <c r="P947" s="59" t="str">
        <f t="shared" si="118"/>
        <v/>
      </c>
      <c r="Q947" s="60" t="str">
        <f t="shared" si="119"/>
        <v/>
      </c>
      <c r="R947" s="61" t="str">
        <f t="shared" si="120"/>
        <v/>
      </c>
      <c r="S947" s="60" t="str">
        <f t="shared" si="121"/>
        <v/>
      </c>
    </row>
    <row r="948" spans="10:19">
      <c r="J948" s="35">
        <v>939</v>
      </c>
      <c r="K948" s="46"/>
      <c r="L948" s="43">
        <f t="shared" si="114"/>
        <v>13.984698937817418</v>
      </c>
      <c r="M948" s="44">
        <f t="shared" si="116"/>
        <v>3.1551020338803286E-3</v>
      </c>
      <c r="N948" s="47">
        <f t="shared" si="115"/>
        <v>0.15121142947558219</v>
      </c>
      <c r="O948" s="48">
        <f t="shared" si="117"/>
        <v>0</v>
      </c>
      <c r="P948" s="59" t="str">
        <f t="shared" si="118"/>
        <v/>
      </c>
      <c r="Q948" s="60" t="str">
        <f t="shared" si="119"/>
        <v/>
      </c>
      <c r="R948" s="61" t="str">
        <f t="shared" si="120"/>
        <v/>
      </c>
      <c r="S948" s="60" t="str">
        <f t="shared" si="121"/>
        <v/>
      </c>
    </row>
    <row r="949" spans="10:19">
      <c r="J949" s="35">
        <v>940</v>
      </c>
      <c r="K949" s="46"/>
      <c r="L949" s="43">
        <f t="shared" si="114"/>
        <v>13.987851311472898</v>
      </c>
      <c r="M949" s="44">
        <f t="shared" si="116"/>
        <v>3.1496476364460901E-3</v>
      </c>
      <c r="N949" s="47">
        <f t="shared" si="115"/>
        <v>0.15095543675374934</v>
      </c>
      <c r="O949" s="48">
        <f t="shared" si="117"/>
        <v>0</v>
      </c>
      <c r="P949" s="59" t="str">
        <f t="shared" si="118"/>
        <v/>
      </c>
      <c r="Q949" s="60" t="str">
        <f t="shared" si="119"/>
        <v/>
      </c>
      <c r="R949" s="61" t="str">
        <f t="shared" si="120"/>
        <v/>
      </c>
      <c r="S949" s="60" t="str">
        <f t="shared" si="121"/>
        <v/>
      </c>
    </row>
    <row r="950" spans="10:19">
      <c r="J950" s="35">
        <v>941</v>
      </c>
      <c r="K950" s="46"/>
      <c r="L950" s="43">
        <f t="shared" si="114"/>
        <v>13.990998237800895</v>
      </c>
      <c r="M950" s="44">
        <f t="shared" si="116"/>
        <v>3.1442073707685109E-3</v>
      </c>
      <c r="N950" s="47">
        <f t="shared" si="115"/>
        <v>0.1507000936514018</v>
      </c>
      <c r="O950" s="48">
        <f t="shared" si="117"/>
        <v>0</v>
      </c>
      <c r="P950" s="59" t="str">
        <f t="shared" si="118"/>
        <v/>
      </c>
      <c r="Q950" s="60" t="str">
        <f t="shared" si="119"/>
        <v/>
      </c>
      <c r="R950" s="61" t="str">
        <f t="shared" si="120"/>
        <v/>
      </c>
      <c r="S950" s="60" t="str">
        <f t="shared" si="121"/>
        <v/>
      </c>
    </row>
    <row r="951" spans="10:19">
      <c r="J951" s="35">
        <v>942</v>
      </c>
      <c r="K951" s="46"/>
      <c r="L951" s="43">
        <f t="shared" si="114"/>
        <v>13.99413973090876</v>
      </c>
      <c r="M951" s="44">
        <f t="shared" si="116"/>
        <v>3.1387811880712359E-3</v>
      </c>
      <c r="N951" s="47">
        <f t="shared" si="115"/>
        <v>0.15044539797206546</v>
      </c>
      <c r="O951" s="48">
        <f t="shared" si="117"/>
        <v>0</v>
      </c>
      <c r="P951" s="59" t="str">
        <f t="shared" si="118"/>
        <v/>
      </c>
      <c r="Q951" s="60" t="str">
        <f t="shared" si="119"/>
        <v/>
      </c>
      <c r="R951" s="61" t="str">
        <f t="shared" si="120"/>
        <v/>
      </c>
      <c r="S951" s="60" t="str">
        <f t="shared" si="121"/>
        <v/>
      </c>
    </row>
    <row r="952" spans="10:19">
      <c r="J952" s="35">
        <v>943</v>
      </c>
      <c r="K952" s="46"/>
      <c r="L952" s="43">
        <f t="shared" si="114"/>
        <v>13.997275804855173</v>
      </c>
      <c r="M952" s="44">
        <f t="shared" si="116"/>
        <v>3.1333690397881745E-3</v>
      </c>
      <c r="N952" s="47">
        <f t="shared" si="115"/>
        <v>0.15019134752854058</v>
      </c>
      <c r="O952" s="48">
        <f t="shared" si="117"/>
        <v>0</v>
      </c>
      <c r="P952" s="59" t="str">
        <f t="shared" si="118"/>
        <v/>
      </c>
      <c r="Q952" s="60" t="str">
        <f t="shared" si="119"/>
        <v/>
      </c>
      <c r="R952" s="61" t="str">
        <f t="shared" si="120"/>
        <v/>
      </c>
      <c r="S952" s="60" t="str">
        <f t="shared" si="121"/>
        <v/>
      </c>
    </row>
    <row r="953" spans="10:19">
      <c r="J953" s="35">
        <v>944</v>
      </c>
      <c r="K953" s="46"/>
      <c r="L953" s="43">
        <f t="shared" si="114"/>
        <v>14.000406473650353</v>
      </c>
      <c r="M953" s="44">
        <f t="shared" si="116"/>
        <v>3.1279708775624076E-3</v>
      </c>
      <c r="N953" s="47">
        <f t="shared" si="115"/>
        <v>0.14993794014285555</v>
      </c>
      <c r="O953" s="48">
        <f t="shared" si="117"/>
        <v>0</v>
      </c>
      <c r="P953" s="59" t="str">
        <f t="shared" si="118"/>
        <v/>
      </c>
      <c r="Q953" s="60" t="str">
        <f t="shared" si="119"/>
        <v/>
      </c>
      <c r="R953" s="61" t="str">
        <f t="shared" si="120"/>
        <v/>
      </c>
      <c r="S953" s="60" t="str">
        <f t="shared" si="121"/>
        <v/>
      </c>
    </row>
    <row r="954" spans="10:19">
      <c r="J954" s="35">
        <v>945</v>
      </c>
      <c r="K954" s="46"/>
      <c r="L954" s="43">
        <f t="shared" si="114"/>
        <v>14.003531751256265</v>
      </c>
      <c r="M954" s="44">
        <f t="shared" si="116"/>
        <v>3.1225866532451113E-3</v>
      </c>
      <c r="N954" s="47">
        <f t="shared" si="115"/>
        <v>0.14968517364622791</v>
      </c>
      <c r="O954" s="48">
        <f t="shared" si="117"/>
        <v>0</v>
      </c>
      <c r="P954" s="59" t="str">
        <f t="shared" si="118"/>
        <v/>
      </c>
      <c r="Q954" s="60" t="str">
        <f t="shared" si="119"/>
        <v/>
      </c>
      <c r="R954" s="61" t="str">
        <f t="shared" si="120"/>
        <v/>
      </c>
      <c r="S954" s="60" t="str">
        <f t="shared" si="121"/>
        <v/>
      </c>
    </row>
    <row r="955" spans="10:19">
      <c r="J955" s="35">
        <v>946</v>
      </c>
      <c r="K955" s="46"/>
      <c r="L955" s="43">
        <f t="shared" si="114"/>
        <v>14.006651651586829</v>
      </c>
      <c r="M955" s="44">
        <f t="shared" si="116"/>
        <v>3.1172163188944793E-3</v>
      </c>
      <c r="N955" s="47">
        <f t="shared" si="115"/>
        <v>0.14943304587900563</v>
      </c>
      <c r="O955" s="48">
        <f t="shared" si="117"/>
        <v>0</v>
      </c>
      <c r="P955" s="59" t="str">
        <f t="shared" si="118"/>
        <v/>
      </c>
      <c r="Q955" s="60" t="str">
        <f t="shared" si="119"/>
        <v/>
      </c>
      <c r="R955" s="61" t="str">
        <f t="shared" si="120"/>
        <v/>
      </c>
      <c r="S955" s="60" t="str">
        <f t="shared" si="121"/>
        <v/>
      </c>
    </row>
    <row r="956" spans="10:19">
      <c r="J956" s="35">
        <v>947</v>
      </c>
      <c r="K956" s="46"/>
      <c r="L956" s="43">
        <f t="shared" si="114"/>
        <v>14.009766188508127</v>
      </c>
      <c r="M956" s="44">
        <f t="shared" si="116"/>
        <v>3.1118598267746629E-3</v>
      </c>
      <c r="N956" s="47">
        <f t="shared" si="115"/>
        <v>0.14918155469062988</v>
      </c>
      <c r="O956" s="48">
        <f t="shared" si="117"/>
        <v>0</v>
      </c>
      <c r="P956" s="59" t="str">
        <f t="shared" si="118"/>
        <v/>
      </c>
      <c r="Q956" s="60" t="str">
        <f t="shared" si="119"/>
        <v/>
      </c>
      <c r="R956" s="61" t="str">
        <f t="shared" si="120"/>
        <v/>
      </c>
      <c r="S956" s="60" t="str">
        <f t="shared" si="121"/>
        <v/>
      </c>
    </row>
    <row r="957" spans="10:19">
      <c r="J957" s="35">
        <v>948</v>
      </c>
      <c r="K957" s="46"/>
      <c r="L957" s="43">
        <f t="shared" si="114"/>
        <v>14.012875375838609</v>
      </c>
      <c r="M957" s="44">
        <f t="shared" si="116"/>
        <v>3.1065171293547006E-3</v>
      </c>
      <c r="N957" s="47">
        <f t="shared" si="115"/>
        <v>0.14893069793958524</v>
      </c>
      <c r="O957" s="48">
        <f t="shared" si="117"/>
        <v>0</v>
      </c>
      <c r="P957" s="59" t="str">
        <f t="shared" si="118"/>
        <v/>
      </c>
      <c r="Q957" s="60" t="str">
        <f t="shared" si="119"/>
        <v/>
      </c>
      <c r="R957" s="61" t="str">
        <f t="shared" si="120"/>
        <v/>
      </c>
      <c r="S957" s="60" t="str">
        <f t="shared" si="121"/>
        <v/>
      </c>
    </row>
    <row r="958" spans="10:19">
      <c r="J958" s="35">
        <v>949</v>
      </c>
      <c r="K958" s="46"/>
      <c r="L958" s="43">
        <f t="shared" si="114"/>
        <v>14.015979227349293</v>
      </c>
      <c r="M958" s="44">
        <f t="shared" si="116"/>
        <v>3.1011881793074707E-3</v>
      </c>
      <c r="N958" s="47">
        <f t="shared" si="115"/>
        <v>0.14868047349335889</v>
      </c>
      <c r="O958" s="48">
        <f t="shared" si="117"/>
        <v>0</v>
      </c>
      <c r="P958" s="59" t="str">
        <f t="shared" si="118"/>
        <v/>
      </c>
      <c r="Q958" s="60" t="str">
        <f t="shared" si="119"/>
        <v/>
      </c>
      <c r="R958" s="61" t="str">
        <f t="shared" si="120"/>
        <v/>
      </c>
      <c r="S958" s="60" t="str">
        <f t="shared" si="121"/>
        <v/>
      </c>
    </row>
    <row r="959" spans="10:19">
      <c r="J959" s="35">
        <v>950</v>
      </c>
      <c r="K959" s="46"/>
      <c r="L959" s="43">
        <f t="shared" si="114"/>
        <v>14.019077756763972</v>
      </c>
      <c r="M959" s="44">
        <f t="shared" si="116"/>
        <v>3.0958729295086419E-3</v>
      </c>
      <c r="N959" s="47">
        <f t="shared" si="115"/>
        <v>0.14843087922838727</v>
      </c>
      <c r="O959" s="48">
        <f t="shared" si="117"/>
        <v>0</v>
      </c>
      <c r="P959" s="59" t="str">
        <f t="shared" si="118"/>
        <v/>
      </c>
      <c r="Q959" s="60" t="str">
        <f t="shared" si="119"/>
        <v/>
      </c>
      <c r="R959" s="61" t="str">
        <f t="shared" si="120"/>
        <v/>
      </c>
      <c r="S959" s="60" t="str">
        <f t="shared" si="121"/>
        <v/>
      </c>
    </row>
    <row r="960" spans="10:19">
      <c r="J960" s="35">
        <v>951</v>
      </c>
      <c r="K960" s="46"/>
      <c r="L960" s="43">
        <f t="shared" si="114"/>
        <v>14.022170977759417</v>
      </c>
      <c r="M960" s="44">
        <f t="shared" si="116"/>
        <v>3.0905713330356276E-3</v>
      </c>
      <c r="N960" s="47">
        <f t="shared" si="115"/>
        <v>0.1481819130300206</v>
      </c>
      <c r="O960" s="48">
        <f t="shared" si="117"/>
        <v>0</v>
      </c>
      <c r="P960" s="59" t="str">
        <f t="shared" si="118"/>
        <v/>
      </c>
      <c r="Q960" s="60" t="str">
        <f t="shared" si="119"/>
        <v/>
      </c>
      <c r="R960" s="61" t="str">
        <f t="shared" si="120"/>
        <v/>
      </c>
      <c r="S960" s="60" t="str">
        <f t="shared" si="121"/>
        <v/>
      </c>
    </row>
    <row r="961" spans="10:19">
      <c r="J961" s="35">
        <v>952</v>
      </c>
      <c r="K961" s="46"/>
      <c r="L961" s="43">
        <f t="shared" si="114"/>
        <v>14.025258903965575</v>
      </c>
      <c r="M961" s="44">
        <f t="shared" si="116"/>
        <v>3.0852833431665575E-3</v>
      </c>
      <c r="N961" s="47">
        <f t="shared" si="115"/>
        <v>0.14793357279246777</v>
      </c>
      <c r="O961" s="48">
        <f t="shared" si="117"/>
        <v>0</v>
      </c>
      <c r="P961" s="59" t="str">
        <f t="shared" si="118"/>
        <v/>
      </c>
      <c r="Q961" s="60" t="str">
        <f t="shared" si="119"/>
        <v/>
      </c>
      <c r="R961" s="61" t="str">
        <f t="shared" si="120"/>
        <v/>
      </c>
      <c r="S961" s="60" t="str">
        <f t="shared" si="121"/>
        <v/>
      </c>
    </row>
    <row r="962" spans="10:19">
      <c r="J962" s="35">
        <v>953</v>
      </c>
      <c r="K962" s="46"/>
      <c r="L962" s="43">
        <f t="shared" si="114"/>
        <v>14.028341548965775</v>
      </c>
      <c r="M962" s="44">
        <f t="shared" si="116"/>
        <v>3.0800089133792416E-3</v>
      </c>
      <c r="N962" s="47">
        <f t="shared" si="115"/>
        <v>0.14768585641876264</v>
      </c>
      <c r="O962" s="48">
        <f t="shared" si="117"/>
        <v>0</v>
      </c>
      <c r="P962" s="59" t="str">
        <f t="shared" si="118"/>
        <v/>
      </c>
      <c r="Q962" s="60" t="str">
        <f t="shared" si="119"/>
        <v/>
      </c>
      <c r="R962" s="61" t="str">
        <f t="shared" si="120"/>
        <v/>
      </c>
      <c r="S962" s="60" t="str">
        <f t="shared" si="121"/>
        <v/>
      </c>
    </row>
    <row r="963" spans="10:19">
      <c r="J963" s="35">
        <v>954</v>
      </c>
      <c r="K963" s="46"/>
      <c r="L963" s="43">
        <f t="shared" si="114"/>
        <v>14.031418926296917</v>
      </c>
      <c r="M963" s="44">
        <f t="shared" si="116"/>
        <v>3.0747479973501492E-3</v>
      </c>
      <c r="N963" s="47">
        <f t="shared" si="115"/>
        <v>0.14743876182070714</v>
      </c>
      <c r="O963" s="48">
        <f t="shared" si="117"/>
        <v>0</v>
      </c>
      <c r="P963" s="59" t="str">
        <f t="shared" si="118"/>
        <v/>
      </c>
      <c r="Q963" s="60" t="str">
        <f t="shared" si="119"/>
        <v/>
      </c>
      <c r="R963" s="61" t="str">
        <f t="shared" si="120"/>
        <v/>
      </c>
      <c r="S963" s="60" t="str">
        <f t="shared" si="121"/>
        <v/>
      </c>
    </row>
    <row r="964" spans="10:19">
      <c r="J964" s="35">
        <v>955</v>
      </c>
      <c r="K964" s="46"/>
      <c r="L964" s="43">
        <f t="shared" si="114"/>
        <v>14.034491049449683</v>
      </c>
      <c r="M964" s="44">
        <f t="shared" si="116"/>
        <v>3.0695005489533929E-3</v>
      </c>
      <c r="N964" s="47">
        <f t="shared" si="115"/>
        <v>0.14719228691883579</v>
      </c>
      <c r="O964" s="48">
        <f t="shared" si="117"/>
        <v>0</v>
      </c>
      <c r="P964" s="59" t="str">
        <f t="shared" si="118"/>
        <v/>
      </c>
      <c r="Q964" s="60" t="str">
        <f t="shared" si="119"/>
        <v/>
      </c>
      <c r="R964" s="61" t="str">
        <f t="shared" si="120"/>
        <v/>
      </c>
      <c r="S964" s="60" t="str">
        <f t="shared" si="121"/>
        <v/>
      </c>
    </row>
    <row r="965" spans="10:19">
      <c r="J965" s="35">
        <v>956</v>
      </c>
      <c r="K965" s="46"/>
      <c r="L965" s="43">
        <f t="shared" si="114"/>
        <v>14.037557931868722</v>
      </c>
      <c r="M965" s="44">
        <f t="shared" si="116"/>
        <v>3.0642665222597155E-3</v>
      </c>
      <c r="N965" s="47">
        <f t="shared" si="115"/>
        <v>0.14694642964237659</v>
      </c>
      <c r="O965" s="48">
        <f t="shared" si="117"/>
        <v>0</v>
      </c>
      <c r="P965" s="59" t="str">
        <f t="shared" si="118"/>
        <v/>
      </c>
      <c r="Q965" s="60" t="str">
        <f t="shared" si="119"/>
        <v/>
      </c>
      <c r="R965" s="61" t="str">
        <f t="shared" si="120"/>
        <v/>
      </c>
      <c r="S965" s="60" t="str">
        <f t="shared" si="121"/>
        <v/>
      </c>
    </row>
    <row r="966" spans="10:19">
      <c r="J966" s="35">
        <v>957</v>
      </c>
      <c r="K966" s="46"/>
      <c r="L966" s="43">
        <f t="shared" si="114"/>
        <v>14.040619586952859</v>
      </c>
      <c r="M966" s="44">
        <f t="shared" si="116"/>
        <v>3.059045871535489E-3</v>
      </c>
      <c r="N966" s="47">
        <f t="shared" si="115"/>
        <v>0.14670118792919062</v>
      </c>
      <c r="O966" s="48">
        <f t="shared" si="117"/>
        <v>0</v>
      </c>
      <c r="P966" s="59" t="str">
        <f t="shared" si="118"/>
        <v/>
      </c>
      <c r="Q966" s="60" t="str">
        <f t="shared" si="119"/>
        <v/>
      </c>
      <c r="R966" s="61" t="str">
        <f t="shared" si="120"/>
        <v/>
      </c>
      <c r="S966" s="60" t="str">
        <f t="shared" si="121"/>
        <v/>
      </c>
    </row>
    <row r="967" spans="10:19">
      <c r="J967" s="35">
        <v>958</v>
      </c>
      <c r="K967" s="46"/>
      <c r="L967" s="43">
        <f t="shared" si="114"/>
        <v>14.04367602805527</v>
      </c>
      <c r="M967" s="44">
        <f t="shared" si="116"/>
        <v>3.05383855124171E-3</v>
      </c>
      <c r="N967" s="47">
        <f t="shared" si="115"/>
        <v>0.14645655972575256</v>
      </c>
      <c r="O967" s="48">
        <f t="shared" si="117"/>
        <v>0</v>
      </c>
      <c r="P967" s="59" t="str">
        <f t="shared" si="118"/>
        <v/>
      </c>
      <c r="Q967" s="60" t="str">
        <f t="shared" si="119"/>
        <v/>
      </c>
      <c r="R967" s="61" t="str">
        <f t="shared" si="120"/>
        <v/>
      </c>
      <c r="S967" s="60" t="str">
        <f t="shared" si="121"/>
        <v/>
      </c>
    </row>
    <row r="968" spans="10:19">
      <c r="J968" s="35">
        <v>959</v>
      </c>
      <c r="K968" s="46"/>
      <c r="L968" s="43">
        <f t="shared" si="114"/>
        <v>14.046727268483702</v>
      </c>
      <c r="M968" s="44">
        <f t="shared" si="116"/>
        <v>3.0486445160330103E-3</v>
      </c>
      <c r="N968" s="47">
        <f t="shared" si="115"/>
        <v>0.14621254298708486</v>
      </c>
      <c r="O968" s="48">
        <f t="shared" si="117"/>
        <v>0</v>
      </c>
      <c r="P968" s="59" t="str">
        <f t="shared" si="118"/>
        <v/>
      </c>
      <c r="Q968" s="60" t="str">
        <f t="shared" si="119"/>
        <v/>
      </c>
      <c r="R968" s="61" t="str">
        <f t="shared" si="120"/>
        <v/>
      </c>
      <c r="S968" s="60" t="str">
        <f t="shared" si="121"/>
        <v/>
      </c>
    </row>
    <row r="969" spans="10:19">
      <c r="J969" s="35">
        <v>960</v>
      </c>
      <c r="K969" s="46"/>
      <c r="L969" s="43">
        <f t="shared" ref="L969:L1032" si="122">(($F$40*J969*$F$39)/($F$40*J969+$F$39))-$F$41</f>
        <v>14.049773321500645</v>
      </c>
      <c r="M969" s="44">
        <f t="shared" si="116"/>
        <v>3.0434637207566693E-3</v>
      </c>
      <c r="N969" s="47">
        <f t="shared" ref="N969:N1032" si="123">(L1019-L969)</f>
        <v>0.14596913567672942</v>
      </c>
      <c r="O969" s="48">
        <f t="shared" si="117"/>
        <v>0</v>
      </c>
      <c r="P969" s="59" t="str">
        <f t="shared" si="118"/>
        <v/>
      </c>
      <c r="Q969" s="60" t="str">
        <f t="shared" si="119"/>
        <v/>
      </c>
      <c r="R969" s="61" t="str">
        <f t="shared" si="120"/>
        <v/>
      </c>
      <c r="S969" s="60" t="str">
        <f t="shared" si="121"/>
        <v/>
      </c>
    </row>
    <row r="970" spans="10:19">
      <c r="J970" s="35">
        <v>961</v>
      </c>
      <c r="K970" s="46"/>
      <c r="L970" s="43">
        <f t="shared" si="122"/>
        <v>14.052814200323535</v>
      </c>
      <c r="M970" s="44">
        <f t="shared" ref="M970:M1033" si="124">($F$40*($F$39^2))/(($F$40*J970+$F$39)^2)</f>
        <v>3.0382961204516311E-3</v>
      </c>
      <c r="N970" s="47">
        <f t="shared" si="123"/>
        <v>0.14572633576669602</v>
      </c>
      <c r="O970" s="48">
        <f t="shared" ref="O970:O1033" si="125">IF(N970&lt;=$B$48,1+O969,0)</f>
        <v>0</v>
      </c>
      <c r="P970" s="59" t="str">
        <f t="shared" ref="P970:P1033" si="126">IF(J970&lt;=$F$43,J970,"")</f>
        <v/>
      </c>
      <c r="Q970" s="60" t="str">
        <f t="shared" ref="Q970:Q1033" si="127">IF(J970&lt;=$F$43,L970,"")</f>
        <v/>
      </c>
      <c r="R970" s="61" t="str">
        <f t="shared" ref="R970:R1033" si="128">IF(AND(J970&gt;=$F$43,J970&lt;=200),J970,"")</f>
        <v/>
      </c>
      <c r="S970" s="60" t="str">
        <f t="shared" ref="S970:S1033" si="129">IF(AND(J970&gt;=$F$43,J970&lt;=200),L970,"")</f>
        <v/>
      </c>
    </row>
    <row r="971" spans="10:19">
      <c r="J971" s="35">
        <v>962</v>
      </c>
      <c r="K971" s="46"/>
      <c r="L971" s="43">
        <f t="shared" si="122"/>
        <v>14.055849918124945</v>
      </c>
      <c r="M971" s="44">
        <f t="shared" si="124"/>
        <v>3.0331416703475306E-3</v>
      </c>
      <c r="N971" s="47">
        <f t="shared" si="123"/>
        <v>0.14548414123742148</v>
      </c>
      <c r="O971" s="48">
        <f t="shared" si="125"/>
        <v>0</v>
      </c>
      <c r="P971" s="59" t="str">
        <f t="shared" si="126"/>
        <v/>
      </c>
      <c r="Q971" s="60" t="str">
        <f t="shared" si="127"/>
        <v/>
      </c>
      <c r="R971" s="61" t="str">
        <f t="shared" si="128"/>
        <v/>
      </c>
      <c r="S971" s="60" t="str">
        <f t="shared" si="129"/>
        <v/>
      </c>
    </row>
    <row r="972" spans="10:19">
      <c r="J972" s="35">
        <v>963</v>
      </c>
      <c r="K972" s="46"/>
      <c r="L972" s="43">
        <f t="shared" si="122"/>
        <v>14.058880488032768</v>
      </c>
      <c r="M972" s="44">
        <f t="shared" si="124"/>
        <v>3.0280003258637243E-3</v>
      </c>
      <c r="N972" s="47">
        <f t="shared" si="123"/>
        <v>0.14524255007773768</v>
      </c>
      <c r="O972" s="48">
        <f t="shared" si="125"/>
        <v>0</v>
      </c>
      <c r="P972" s="59" t="str">
        <f t="shared" si="126"/>
        <v/>
      </c>
      <c r="Q972" s="60" t="str">
        <f t="shared" si="127"/>
        <v/>
      </c>
      <c r="R972" s="61" t="str">
        <f t="shared" si="128"/>
        <v/>
      </c>
      <c r="S972" s="60" t="str">
        <f t="shared" si="129"/>
        <v/>
      </c>
    </row>
    <row r="973" spans="10:19">
      <c r="J973" s="35">
        <v>964</v>
      </c>
      <c r="K973" s="46"/>
      <c r="L973" s="43">
        <f t="shared" si="122"/>
        <v>14.061905923130412</v>
      </c>
      <c r="M973" s="44">
        <f t="shared" si="124"/>
        <v>3.0228720426083247E-3</v>
      </c>
      <c r="N973" s="47">
        <f t="shared" si="123"/>
        <v>0.14500156028482714</v>
      </c>
      <c r="O973" s="48">
        <f t="shared" si="125"/>
        <v>0</v>
      </c>
      <c r="P973" s="59" t="str">
        <f t="shared" si="126"/>
        <v/>
      </c>
      <c r="Q973" s="60" t="str">
        <f t="shared" si="127"/>
        <v/>
      </c>
      <c r="R973" s="61" t="str">
        <f t="shared" si="128"/>
        <v/>
      </c>
      <c r="S973" s="60" t="str">
        <f t="shared" si="129"/>
        <v/>
      </c>
    </row>
    <row r="974" spans="10:19">
      <c r="J974" s="35">
        <v>965</v>
      </c>
      <c r="K974" s="46"/>
      <c r="L974" s="43">
        <f t="shared" si="122"/>
        <v>14.064926236456991</v>
      </c>
      <c r="M974" s="44">
        <f t="shared" si="124"/>
        <v>3.0177567763772424E-3</v>
      </c>
      <c r="N974" s="47">
        <f t="shared" si="123"/>
        <v>0.14476116986416088</v>
      </c>
      <c r="O974" s="48">
        <f t="shared" si="125"/>
        <v>0</v>
      </c>
      <c r="P974" s="59" t="str">
        <f t="shared" si="126"/>
        <v/>
      </c>
      <c r="Q974" s="60" t="str">
        <f t="shared" si="127"/>
        <v/>
      </c>
      <c r="R974" s="61" t="str">
        <f t="shared" si="128"/>
        <v/>
      </c>
      <c r="S974" s="60" t="str">
        <f t="shared" si="129"/>
        <v/>
      </c>
    </row>
    <row r="975" spans="10:19">
      <c r="J975" s="35">
        <v>966</v>
      </c>
      <c r="K975" s="46"/>
      <c r="L975" s="43">
        <f t="shared" si="122"/>
        <v>14.0679414410075</v>
      </c>
      <c r="M975" s="44">
        <f t="shared" si="124"/>
        <v>3.0126544831532336E-3</v>
      </c>
      <c r="N975" s="47">
        <f t="shared" si="123"/>
        <v>0.14452137682948596</v>
      </c>
      <c r="O975" s="48">
        <f t="shared" si="125"/>
        <v>0</v>
      </c>
      <c r="P975" s="59" t="str">
        <f t="shared" si="126"/>
        <v/>
      </c>
      <c r="Q975" s="60" t="str">
        <f t="shared" si="127"/>
        <v/>
      </c>
      <c r="R975" s="61" t="str">
        <f t="shared" si="128"/>
        <v/>
      </c>
      <c r="S975" s="60" t="str">
        <f t="shared" si="129"/>
        <v/>
      </c>
    </row>
    <row r="976" spans="10:19">
      <c r="J976" s="35">
        <v>967</v>
      </c>
      <c r="K976" s="46"/>
      <c r="L976" s="43">
        <f t="shared" si="122"/>
        <v>14.070951549733021</v>
      </c>
      <c r="M976" s="44">
        <f t="shared" si="124"/>
        <v>3.007565119104954E-3</v>
      </c>
      <c r="N976" s="47">
        <f t="shared" si="123"/>
        <v>0.14428217920276509</v>
      </c>
      <c r="O976" s="48">
        <f t="shared" si="125"/>
        <v>0</v>
      </c>
      <c r="P976" s="59" t="str">
        <f t="shared" si="126"/>
        <v/>
      </c>
      <c r="Q976" s="60" t="str">
        <f t="shared" si="127"/>
        <v/>
      </c>
      <c r="R976" s="61" t="str">
        <f t="shared" si="128"/>
        <v/>
      </c>
      <c r="S976" s="60" t="str">
        <f t="shared" si="129"/>
        <v/>
      </c>
    </row>
    <row r="977" spans="10:19">
      <c r="J977" s="35">
        <v>968</v>
      </c>
      <c r="K977" s="46"/>
      <c r="L977" s="43">
        <f t="shared" si="122"/>
        <v>14.073956575540887</v>
      </c>
      <c r="M977" s="44">
        <f t="shared" si="124"/>
        <v>3.0024886405860176E-3</v>
      </c>
      <c r="N977" s="47">
        <f t="shared" si="123"/>
        <v>0.14404357501414822</v>
      </c>
      <c r="O977" s="48">
        <f t="shared" si="125"/>
        <v>0</v>
      </c>
      <c r="P977" s="59" t="str">
        <f t="shared" si="126"/>
        <v/>
      </c>
      <c r="Q977" s="60" t="str">
        <f t="shared" si="127"/>
        <v/>
      </c>
      <c r="R977" s="61" t="str">
        <f t="shared" si="128"/>
        <v/>
      </c>
      <c r="S977" s="60" t="str">
        <f t="shared" si="129"/>
        <v/>
      </c>
    </row>
    <row r="978" spans="10:19">
      <c r="J978" s="35">
        <v>969</v>
      </c>
      <c r="K978" s="46"/>
      <c r="L978" s="43">
        <f t="shared" si="122"/>
        <v>14.076956531294879</v>
      </c>
      <c r="M978" s="44">
        <f t="shared" si="124"/>
        <v>2.99742500413406E-3</v>
      </c>
      <c r="N978" s="47">
        <f t="shared" si="123"/>
        <v>0.14380556230192454</v>
      </c>
      <c r="O978" s="48">
        <f t="shared" si="125"/>
        <v>0</v>
      </c>
      <c r="P978" s="59" t="str">
        <f t="shared" si="126"/>
        <v/>
      </c>
      <c r="Q978" s="60" t="str">
        <f t="shared" si="127"/>
        <v/>
      </c>
      <c r="R978" s="61" t="str">
        <f t="shared" si="128"/>
        <v/>
      </c>
      <c r="S978" s="60" t="str">
        <f t="shared" si="129"/>
        <v/>
      </c>
    </row>
    <row r="979" spans="10:19">
      <c r="J979" s="35">
        <v>970</v>
      </c>
      <c r="K979" s="46"/>
      <c r="L979" s="43">
        <f t="shared" si="122"/>
        <v>14.079951429815415</v>
      </c>
      <c r="M979" s="44">
        <f t="shared" si="124"/>
        <v>2.992374166469807E-3</v>
      </c>
      <c r="N979" s="47">
        <f t="shared" si="123"/>
        <v>0.14356813911247279</v>
      </c>
      <c r="O979" s="48">
        <f t="shared" si="125"/>
        <v>0</v>
      </c>
      <c r="P979" s="59" t="str">
        <f t="shared" si="126"/>
        <v/>
      </c>
      <c r="Q979" s="60" t="str">
        <f t="shared" si="127"/>
        <v/>
      </c>
      <c r="R979" s="61" t="str">
        <f t="shared" si="128"/>
        <v/>
      </c>
      <c r="S979" s="60" t="str">
        <f t="shared" si="129"/>
        <v/>
      </c>
    </row>
    <row r="980" spans="10:19">
      <c r="J980" s="35">
        <v>971</v>
      </c>
      <c r="K980" s="46"/>
      <c r="L980" s="43">
        <f t="shared" si="122"/>
        <v>14.082941283879714</v>
      </c>
      <c r="M980" s="44">
        <f t="shared" si="124"/>
        <v>2.9873360844961524E-3</v>
      </c>
      <c r="N980" s="47">
        <f t="shared" si="123"/>
        <v>0.14333130350025236</v>
      </c>
      <c r="O980" s="48">
        <f t="shared" si="125"/>
        <v>0</v>
      </c>
      <c r="P980" s="59" t="str">
        <f t="shared" si="126"/>
        <v/>
      </c>
      <c r="Q980" s="60" t="str">
        <f t="shared" si="127"/>
        <v/>
      </c>
      <c r="R980" s="61" t="str">
        <f t="shared" si="128"/>
        <v/>
      </c>
      <c r="S980" s="60" t="str">
        <f t="shared" si="129"/>
        <v/>
      </c>
    </row>
    <row r="981" spans="10:19">
      <c r="J981" s="35">
        <v>972</v>
      </c>
      <c r="K981" s="46"/>
      <c r="L981" s="43">
        <f t="shared" si="122"/>
        <v>14.085926106221995</v>
      </c>
      <c r="M981" s="44">
        <f t="shared" si="124"/>
        <v>2.9823107152972374E-3</v>
      </c>
      <c r="N981" s="47">
        <f t="shared" si="123"/>
        <v>0.14309505352772867</v>
      </c>
      <c r="O981" s="48">
        <f t="shared" si="125"/>
        <v>0</v>
      </c>
      <c r="P981" s="59" t="str">
        <f t="shared" si="126"/>
        <v/>
      </c>
      <c r="Q981" s="60" t="str">
        <f t="shared" si="127"/>
        <v/>
      </c>
      <c r="R981" s="61" t="str">
        <f t="shared" si="128"/>
        <v/>
      </c>
      <c r="S981" s="60" t="str">
        <f t="shared" si="129"/>
        <v/>
      </c>
    </row>
    <row r="982" spans="10:19">
      <c r="J982" s="35">
        <v>973</v>
      </c>
      <c r="K982" s="46"/>
      <c r="L982" s="43">
        <f t="shared" si="122"/>
        <v>14.088905909533652</v>
      </c>
      <c r="M982" s="44">
        <f t="shared" si="124"/>
        <v>2.9772980161375355E-3</v>
      </c>
      <c r="N982" s="47">
        <f t="shared" si="123"/>
        <v>0.1428593872653483</v>
      </c>
      <c r="O982" s="48">
        <f t="shared" si="125"/>
        <v>0</v>
      </c>
      <c r="P982" s="59" t="str">
        <f t="shared" si="126"/>
        <v/>
      </c>
      <c r="Q982" s="60" t="str">
        <f t="shared" si="127"/>
        <v/>
      </c>
      <c r="R982" s="61" t="str">
        <f t="shared" si="128"/>
        <v/>
      </c>
      <c r="S982" s="60" t="str">
        <f t="shared" si="129"/>
        <v/>
      </c>
    </row>
    <row r="983" spans="10:19">
      <c r="J983" s="35">
        <v>974</v>
      </c>
      <c r="K983" s="46"/>
      <c r="L983" s="43">
        <f t="shared" si="122"/>
        <v>14.09188070646343</v>
      </c>
      <c r="M983" s="44">
        <f t="shared" si="124"/>
        <v>2.9722979444609483E-3</v>
      </c>
      <c r="N983" s="47">
        <f t="shared" si="123"/>
        <v>0.14262430279150173</v>
      </c>
      <c r="O983" s="48">
        <f t="shared" si="125"/>
        <v>0</v>
      </c>
      <c r="P983" s="59" t="str">
        <f t="shared" si="126"/>
        <v/>
      </c>
      <c r="Q983" s="60" t="str">
        <f t="shared" si="127"/>
        <v/>
      </c>
      <c r="R983" s="61" t="str">
        <f t="shared" si="128"/>
        <v/>
      </c>
      <c r="S983" s="60" t="str">
        <f t="shared" si="129"/>
        <v/>
      </c>
    </row>
    <row r="984" spans="10:19">
      <c r="J984" s="35">
        <v>975</v>
      </c>
      <c r="K984" s="46"/>
      <c r="L984" s="43">
        <f t="shared" si="122"/>
        <v>14.094850509617608</v>
      </c>
      <c r="M984" s="44">
        <f t="shared" si="124"/>
        <v>2.9673104578898956E-3</v>
      </c>
      <c r="N984" s="47">
        <f t="shared" si="123"/>
        <v>0.14238979819248243</v>
      </c>
      <c r="O984" s="48">
        <f t="shared" si="125"/>
        <v>0</v>
      </c>
      <c r="P984" s="59" t="str">
        <f t="shared" si="126"/>
        <v/>
      </c>
      <c r="Q984" s="60" t="str">
        <f t="shared" si="127"/>
        <v/>
      </c>
      <c r="R984" s="61" t="str">
        <f t="shared" si="128"/>
        <v/>
      </c>
      <c r="S984" s="60" t="str">
        <f t="shared" si="129"/>
        <v/>
      </c>
    </row>
    <row r="985" spans="10:19">
      <c r="J985" s="35">
        <v>976</v>
      </c>
      <c r="K985" s="46"/>
      <c r="L985" s="43">
        <f t="shared" si="122"/>
        <v>14.097815331560177</v>
      </c>
      <c r="M985" s="44">
        <f t="shared" si="124"/>
        <v>2.9623355142244234E-3</v>
      </c>
      <c r="N985" s="47">
        <f t="shared" si="123"/>
        <v>0.1421558715624478</v>
      </c>
      <c r="O985" s="48">
        <f t="shared" si="125"/>
        <v>0</v>
      </c>
      <c r="P985" s="59" t="str">
        <f t="shared" si="126"/>
        <v/>
      </c>
      <c r="Q985" s="60" t="str">
        <f t="shared" si="127"/>
        <v/>
      </c>
      <c r="R985" s="61" t="str">
        <f t="shared" si="128"/>
        <v/>
      </c>
      <c r="S985" s="60" t="str">
        <f t="shared" si="129"/>
        <v/>
      </c>
    </row>
    <row r="986" spans="10:19">
      <c r="J986" s="35">
        <v>977</v>
      </c>
      <c r="K986" s="46"/>
      <c r="L986" s="43">
        <f t="shared" si="122"/>
        <v>14.100775184813017</v>
      </c>
      <c r="M986" s="44">
        <f t="shared" si="124"/>
        <v>2.9573730714413074E-3</v>
      </c>
      <c r="N986" s="47">
        <f t="shared" si="123"/>
        <v>0.14192252100337654</v>
      </c>
      <c r="O986" s="48">
        <f t="shared" si="125"/>
        <v>0</v>
      </c>
      <c r="P986" s="59" t="str">
        <f t="shared" si="126"/>
        <v/>
      </c>
      <c r="Q986" s="60" t="str">
        <f t="shared" si="127"/>
        <v/>
      </c>
      <c r="R986" s="61" t="str">
        <f t="shared" si="128"/>
        <v/>
      </c>
      <c r="S986" s="60" t="str">
        <f t="shared" si="129"/>
        <v/>
      </c>
    </row>
    <row r="987" spans="10:19">
      <c r="J987" s="35">
        <v>978</v>
      </c>
      <c r="K987" s="46"/>
      <c r="L987" s="43">
        <f t="shared" si="122"/>
        <v>14.103730081856069</v>
      </c>
      <c r="M987" s="44">
        <f t="shared" si="124"/>
        <v>2.952423087693167E-3</v>
      </c>
      <c r="N987" s="47">
        <f t="shared" si="123"/>
        <v>0.14168974462504202</v>
      </c>
      <c r="O987" s="48">
        <f t="shared" si="125"/>
        <v>0</v>
      </c>
      <c r="P987" s="59" t="str">
        <f t="shared" si="126"/>
        <v/>
      </c>
      <c r="Q987" s="60" t="str">
        <f t="shared" si="127"/>
        <v/>
      </c>
      <c r="R987" s="61" t="str">
        <f t="shared" si="128"/>
        <v/>
      </c>
      <c r="S987" s="60" t="str">
        <f t="shared" si="129"/>
        <v/>
      </c>
    </row>
    <row r="988" spans="10:19">
      <c r="J988" s="35">
        <v>979</v>
      </c>
      <c r="K988" s="46"/>
      <c r="L988" s="43">
        <f t="shared" si="122"/>
        <v>14.106680035127521</v>
      </c>
      <c r="M988" s="44">
        <f t="shared" si="124"/>
        <v>2.9474855213075849E-3</v>
      </c>
      <c r="N988" s="47">
        <f t="shared" si="123"/>
        <v>0.14145754054495185</v>
      </c>
      <c r="O988" s="48">
        <f t="shared" si="125"/>
        <v>0</v>
      </c>
      <c r="P988" s="59" t="str">
        <f t="shared" si="126"/>
        <v/>
      </c>
      <c r="Q988" s="60" t="str">
        <f t="shared" si="127"/>
        <v/>
      </c>
      <c r="R988" s="61" t="str">
        <f t="shared" si="128"/>
        <v/>
      </c>
      <c r="S988" s="60" t="str">
        <f t="shared" si="129"/>
        <v/>
      </c>
    </row>
    <row r="989" spans="10:19">
      <c r="J989" s="35">
        <v>980</v>
      </c>
      <c r="K989" s="46"/>
      <c r="L989" s="43">
        <f t="shared" si="122"/>
        <v>14.109625057023971</v>
      </c>
      <c r="M989" s="44">
        <f t="shared" si="124"/>
        <v>2.9425603307862273E-3</v>
      </c>
      <c r="N989" s="47">
        <f t="shared" si="123"/>
        <v>0.14122590688832837</v>
      </c>
      <c r="O989" s="48">
        <f t="shared" si="125"/>
        <v>0</v>
      </c>
      <c r="P989" s="59" t="str">
        <f t="shared" si="126"/>
        <v/>
      </c>
      <c r="Q989" s="60" t="str">
        <f t="shared" si="127"/>
        <v/>
      </c>
      <c r="R989" s="61" t="str">
        <f t="shared" si="128"/>
        <v/>
      </c>
      <c r="S989" s="60" t="str">
        <f t="shared" si="129"/>
        <v/>
      </c>
    </row>
    <row r="990" spans="10:19">
      <c r="J990" s="35">
        <v>981</v>
      </c>
      <c r="K990" s="46"/>
      <c r="L990" s="43">
        <f t="shared" si="122"/>
        <v>14.112565159900605</v>
      </c>
      <c r="M990" s="44">
        <f t="shared" si="124"/>
        <v>2.937647474803972E-3</v>
      </c>
      <c r="N990" s="47">
        <f t="shared" si="123"/>
        <v>0.14099484178807131</v>
      </c>
      <c r="O990" s="48">
        <f t="shared" si="125"/>
        <v>0</v>
      </c>
      <c r="P990" s="59" t="str">
        <f t="shared" si="126"/>
        <v/>
      </c>
      <c r="Q990" s="60" t="str">
        <f t="shared" si="127"/>
        <v/>
      </c>
      <c r="R990" s="61" t="str">
        <f t="shared" si="128"/>
        <v/>
      </c>
      <c r="S990" s="60" t="str">
        <f t="shared" si="129"/>
        <v/>
      </c>
    </row>
    <row r="991" spans="10:19">
      <c r="J991" s="35">
        <v>982</v>
      </c>
      <c r="K991" s="46"/>
      <c r="L991" s="43">
        <f t="shared" si="122"/>
        <v>14.115500356071371</v>
      </c>
      <c r="M991" s="44">
        <f t="shared" si="124"/>
        <v>2.9327469122080434E-3</v>
      </c>
      <c r="N991" s="47">
        <f t="shared" si="123"/>
        <v>0.14076434338471167</v>
      </c>
      <c r="O991" s="48">
        <f t="shared" si="125"/>
        <v>0</v>
      </c>
      <c r="P991" s="59" t="str">
        <f t="shared" si="126"/>
        <v/>
      </c>
      <c r="Q991" s="60" t="str">
        <f t="shared" si="127"/>
        <v/>
      </c>
      <c r="R991" s="61" t="str">
        <f t="shared" si="128"/>
        <v/>
      </c>
      <c r="S991" s="60" t="str">
        <f t="shared" si="129"/>
        <v/>
      </c>
    </row>
    <row r="992" spans="10:19">
      <c r="J992" s="35">
        <v>983</v>
      </c>
      <c r="K992" s="46"/>
      <c r="L992" s="43">
        <f t="shared" si="122"/>
        <v>14.118430657809153</v>
      </c>
      <c r="M992" s="44">
        <f t="shared" si="124"/>
        <v>2.9278586020171499E-3</v>
      </c>
      <c r="N992" s="47">
        <f t="shared" si="123"/>
        <v>0.14053440982637255</v>
      </c>
      <c r="O992" s="48">
        <f t="shared" si="125"/>
        <v>0</v>
      </c>
      <c r="P992" s="59" t="str">
        <f t="shared" si="126"/>
        <v/>
      </c>
      <c r="Q992" s="60" t="str">
        <f t="shared" si="127"/>
        <v/>
      </c>
      <c r="R992" s="61" t="str">
        <f t="shared" si="128"/>
        <v/>
      </c>
      <c r="S992" s="60" t="str">
        <f t="shared" si="129"/>
        <v/>
      </c>
    </row>
    <row r="993" spans="10:19">
      <c r="J993" s="35">
        <v>984</v>
      </c>
      <c r="K993" s="46"/>
      <c r="L993" s="43">
        <f t="shared" si="122"/>
        <v>14.121356077345936</v>
      </c>
      <c r="M993" s="44">
        <f t="shared" si="124"/>
        <v>2.9229825034206261E-3</v>
      </c>
      <c r="N993" s="47">
        <f t="shared" si="123"/>
        <v>0.1403050392687355</v>
      </c>
      <c r="O993" s="48">
        <f t="shared" si="125"/>
        <v>0</v>
      </c>
      <c r="P993" s="59" t="str">
        <f t="shared" si="126"/>
        <v/>
      </c>
      <c r="Q993" s="60" t="str">
        <f t="shared" si="127"/>
        <v/>
      </c>
      <c r="R993" s="61" t="str">
        <f t="shared" si="128"/>
        <v/>
      </c>
      <c r="S993" s="60" t="str">
        <f t="shared" si="129"/>
        <v/>
      </c>
    </row>
    <row r="994" spans="10:19">
      <c r="J994" s="35">
        <v>985</v>
      </c>
      <c r="K994" s="46"/>
      <c r="L994" s="43">
        <f t="shared" si="122"/>
        <v>14.124276626872978</v>
      </c>
      <c r="M994" s="44">
        <f t="shared" si="124"/>
        <v>2.9181185757775827E-3</v>
      </c>
      <c r="N994" s="47">
        <f t="shared" si="123"/>
        <v>0.14007622987501556</v>
      </c>
      <c r="O994" s="48">
        <f t="shared" si="125"/>
        <v>0</v>
      </c>
      <c r="P994" s="59" t="str">
        <f t="shared" si="126"/>
        <v/>
      </c>
      <c r="Q994" s="60" t="str">
        <f t="shared" si="127"/>
        <v/>
      </c>
      <c r="R994" s="61" t="str">
        <f t="shared" si="128"/>
        <v/>
      </c>
      <c r="S994" s="60" t="str">
        <f t="shared" si="129"/>
        <v/>
      </c>
    </row>
    <row r="995" spans="10:19">
      <c r="J995" s="35">
        <v>986</v>
      </c>
      <c r="K995" s="46"/>
      <c r="L995" s="43">
        <f t="shared" si="122"/>
        <v>14.127192318540983</v>
      </c>
      <c r="M995" s="44">
        <f t="shared" si="124"/>
        <v>2.9132667786160591E-3</v>
      </c>
      <c r="N995" s="47">
        <f t="shared" si="123"/>
        <v>0.13984797981590269</v>
      </c>
      <c r="O995" s="48">
        <f t="shared" si="125"/>
        <v>0</v>
      </c>
      <c r="P995" s="59" t="str">
        <f t="shared" si="126"/>
        <v/>
      </c>
      <c r="Q995" s="60" t="str">
        <f t="shared" si="127"/>
        <v/>
      </c>
      <c r="R995" s="61" t="str">
        <f t="shared" si="128"/>
        <v/>
      </c>
      <c r="S995" s="60" t="str">
        <f t="shared" si="129"/>
        <v/>
      </c>
    </row>
    <row r="996" spans="10:19">
      <c r="J996" s="35">
        <v>987</v>
      </c>
      <c r="K996" s="46"/>
      <c r="L996" s="43">
        <f t="shared" si="122"/>
        <v>14.130103164460268</v>
      </c>
      <c r="M996" s="44">
        <f t="shared" si="124"/>
        <v>2.9084270716321805E-3</v>
      </c>
      <c r="N996" s="47">
        <f t="shared" si="123"/>
        <v>0.13962028726953868</v>
      </c>
      <c r="O996" s="48">
        <f t="shared" si="125"/>
        <v>0</v>
      </c>
      <c r="P996" s="59" t="str">
        <f t="shared" si="126"/>
        <v/>
      </c>
      <c r="Q996" s="60" t="str">
        <f t="shared" si="127"/>
        <v/>
      </c>
      <c r="R996" s="61" t="str">
        <f t="shared" si="128"/>
        <v/>
      </c>
      <c r="S996" s="60" t="str">
        <f t="shared" si="129"/>
        <v/>
      </c>
    </row>
    <row r="997" spans="10:19">
      <c r="J997" s="35">
        <v>988</v>
      </c>
      <c r="K997" s="46"/>
      <c r="L997" s="43">
        <f t="shared" si="122"/>
        <v>14.133009176700925</v>
      </c>
      <c r="M997" s="44">
        <f t="shared" si="124"/>
        <v>2.9035994146893217E-3</v>
      </c>
      <c r="N997" s="47">
        <f t="shared" si="123"/>
        <v>0.13939315042148515</v>
      </c>
      <c r="O997" s="48">
        <f t="shared" si="125"/>
        <v>0</v>
      </c>
      <c r="P997" s="59" t="str">
        <f t="shared" si="126"/>
        <v/>
      </c>
      <c r="Q997" s="60" t="str">
        <f t="shared" si="127"/>
        <v/>
      </c>
      <c r="R997" s="61" t="str">
        <f t="shared" si="128"/>
        <v/>
      </c>
      <c r="S997" s="60" t="str">
        <f t="shared" si="129"/>
        <v/>
      </c>
    </row>
    <row r="998" spans="10:19">
      <c r="J998" s="35">
        <v>989</v>
      </c>
      <c r="K998" s="46"/>
      <c r="L998" s="43">
        <f t="shared" si="122"/>
        <v>14.135910367293</v>
      </c>
      <c r="M998" s="44">
        <f t="shared" si="124"/>
        <v>2.8987837678172744E-3</v>
      </c>
      <c r="N998" s="47">
        <f t="shared" si="123"/>
        <v>0.13916656746466671</v>
      </c>
      <c r="O998" s="48">
        <f t="shared" si="125"/>
        <v>0</v>
      </c>
      <c r="P998" s="59" t="str">
        <f t="shared" si="126"/>
        <v/>
      </c>
      <c r="Q998" s="60" t="str">
        <f t="shared" si="127"/>
        <v/>
      </c>
      <c r="R998" s="61" t="str">
        <f t="shared" si="128"/>
        <v/>
      </c>
      <c r="S998" s="60" t="str">
        <f t="shared" si="129"/>
        <v/>
      </c>
    </row>
    <row r="999" spans="10:19">
      <c r="J999" s="35">
        <v>990</v>
      </c>
      <c r="K999" s="46"/>
      <c r="L999" s="43">
        <f t="shared" si="122"/>
        <v>14.138806748226648</v>
      </c>
      <c r="M999" s="44">
        <f t="shared" si="124"/>
        <v>2.8939800912114225E-3</v>
      </c>
      <c r="N999" s="47">
        <f t="shared" si="123"/>
        <v>0.13894053659935501</v>
      </c>
      <c r="O999" s="48">
        <f t="shared" si="125"/>
        <v>0</v>
      </c>
      <c r="P999" s="59" t="str">
        <f t="shared" si="126"/>
        <v/>
      </c>
      <c r="Q999" s="60" t="str">
        <f t="shared" si="127"/>
        <v/>
      </c>
      <c r="R999" s="61" t="str">
        <f t="shared" si="128"/>
        <v/>
      </c>
      <c r="S999" s="60" t="str">
        <f t="shared" si="129"/>
        <v/>
      </c>
    </row>
    <row r="1000" spans="10:19">
      <c r="J1000" s="35">
        <v>991</v>
      </c>
      <c r="K1000" s="46"/>
      <c r="L1000" s="43">
        <f t="shared" si="122"/>
        <v>14.141698331452297</v>
      </c>
      <c r="M1000" s="44">
        <f t="shared" si="124"/>
        <v>2.8891883452319155E-3</v>
      </c>
      <c r="N1000" s="47">
        <f t="shared" si="123"/>
        <v>0.13871505603313494</v>
      </c>
      <c r="O1000" s="48">
        <f t="shared" si="125"/>
        <v>0</v>
      </c>
      <c r="P1000" s="59" t="str">
        <f t="shared" si="126"/>
        <v/>
      </c>
      <c r="Q1000" s="60" t="str">
        <f t="shared" si="127"/>
        <v/>
      </c>
      <c r="R1000" s="61" t="str">
        <f t="shared" si="128"/>
        <v/>
      </c>
      <c r="S1000" s="60" t="str">
        <f t="shared" si="129"/>
        <v/>
      </c>
    </row>
    <row r="1001" spans="10:19">
      <c r="J1001" s="35">
        <v>992</v>
      </c>
      <c r="K1001" s="46"/>
      <c r="L1001" s="43">
        <f t="shared" si="122"/>
        <v>14.144585128880825</v>
      </c>
      <c r="M1001" s="44">
        <f t="shared" si="124"/>
        <v>2.8844084904028531E-3</v>
      </c>
      <c r="N1001" s="47">
        <f t="shared" si="123"/>
        <v>0.13849012398084248</v>
      </c>
      <c r="O1001" s="48">
        <f t="shared" si="125"/>
        <v>0</v>
      </c>
      <c r="P1001" s="59" t="str">
        <f t="shared" si="126"/>
        <v/>
      </c>
      <c r="Q1001" s="60" t="str">
        <f t="shared" si="127"/>
        <v/>
      </c>
      <c r="R1001" s="61" t="str">
        <f t="shared" si="128"/>
        <v/>
      </c>
      <c r="S1001" s="60" t="str">
        <f t="shared" si="129"/>
        <v/>
      </c>
    </row>
    <row r="1002" spans="10:19">
      <c r="J1002" s="35">
        <v>993</v>
      </c>
      <c r="K1002" s="46"/>
      <c r="L1002" s="43">
        <f t="shared" si="122"/>
        <v>14.147467152383713</v>
      </c>
      <c r="M1002" s="44">
        <f t="shared" si="124"/>
        <v>2.879640487411472E-3</v>
      </c>
      <c r="N1002" s="47">
        <f t="shared" si="123"/>
        <v>0.13826573866456648</v>
      </c>
      <c r="O1002" s="48">
        <f t="shared" si="125"/>
        <v>0</v>
      </c>
      <c r="P1002" s="59" t="str">
        <f t="shared" si="126"/>
        <v/>
      </c>
      <c r="Q1002" s="60" t="str">
        <f t="shared" si="127"/>
        <v/>
      </c>
      <c r="R1002" s="61" t="str">
        <f t="shared" si="128"/>
        <v/>
      </c>
      <c r="S1002" s="60" t="str">
        <f t="shared" si="129"/>
        <v/>
      </c>
    </row>
    <row r="1003" spans="10:19">
      <c r="J1003" s="35">
        <v>994</v>
      </c>
      <c r="K1003" s="46"/>
      <c r="L1003" s="43">
        <f t="shared" si="122"/>
        <v>14.150344413793208</v>
      </c>
      <c r="M1003" s="44">
        <f t="shared" si="124"/>
        <v>2.8748842971073364E-3</v>
      </c>
      <c r="N1003" s="47">
        <f t="shared" si="123"/>
        <v>0.13804189831358293</v>
      </c>
      <c r="O1003" s="48">
        <f t="shared" si="125"/>
        <v>0</v>
      </c>
      <c r="P1003" s="59" t="str">
        <f t="shared" si="126"/>
        <v/>
      </c>
      <c r="Q1003" s="60" t="str">
        <f t="shared" si="127"/>
        <v/>
      </c>
      <c r="R1003" s="61" t="str">
        <f t="shared" si="128"/>
        <v/>
      </c>
      <c r="S1003" s="60" t="str">
        <f t="shared" si="129"/>
        <v/>
      </c>
    </row>
    <row r="1004" spans="10:19">
      <c r="J1004" s="35">
        <v>995</v>
      </c>
      <c r="K1004" s="46"/>
      <c r="L1004" s="43">
        <f t="shared" si="122"/>
        <v>14.153216924902493</v>
      </c>
      <c r="M1004" s="44">
        <f t="shared" si="124"/>
        <v>2.8701398805015352E-3</v>
      </c>
      <c r="N1004" s="47">
        <f t="shared" si="123"/>
        <v>0.13781860116432831</v>
      </c>
      <c r="O1004" s="48">
        <f t="shared" si="125"/>
        <v>0</v>
      </c>
      <c r="P1004" s="59" t="str">
        <f t="shared" si="126"/>
        <v/>
      </c>
      <c r="Q1004" s="60" t="str">
        <f t="shared" si="127"/>
        <v/>
      </c>
      <c r="R1004" s="61" t="str">
        <f t="shared" si="128"/>
        <v/>
      </c>
      <c r="S1004" s="60" t="str">
        <f t="shared" si="129"/>
        <v/>
      </c>
    </row>
    <row r="1005" spans="10:19">
      <c r="J1005" s="35">
        <v>996</v>
      </c>
      <c r="K1005" s="46"/>
      <c r="L1005" s="43">
        <f t="shared" si="122"/>
        <v>14.156084697465834</v>
      </c>
      <c r="M1005" s="44">
        <f t="shared" si="124"/>
        <v>2.8654071987658865E-3</v>
      </c>
      <c r="N1005" s="47">
        <f t="shared" si="123"/>
        <v>0.13759584546038006</v>
      </c>
      <c r="O1005" s="48">
        <f t="shared" si="125"/>
        <v>0</v>
      </c>
      <c r="P1005" s="59" t="str">
        <f t="shared" si="126"/>
        <v/>
      </c>
      <c r="Q1005" s="60" t="str">
        <f t="shared" si="127"/>
        <v/>
      </c>
      <c r="R1005" s="61" t="str">
        <f t="shared" si="128"/>
        <v/>
      </c>
      <c r="S1005" s="60" t="str">
        <f t="shared" si="129"/>
        <v/>
      </c>
    </row>
    <row r="1006" spans="10:19">
      <c r="J1006" s="35">
        <v>997</v>
      </c>
      <c r="K1006" s="46"/>
      <c r="L1006" s="43">
        <f t="shared" si="122"/>
        <v>14.158947743198757</v>
      </c>
      <c r="M1006" s="44">
        <f t="shared" si="124"/>
        <v>2.8606862132321345E-3</v>
      </c>
      <c r="N1006" s="47">
        <f t="shared" si="123"/>
        <v>0.13737362945240683</v>
      </c>
      <c r="O1006" s="48">
        <f t="shared" si="125"/>
        <v>0</v>
      </c>
      <c r="P1006" s="59" t="str">
        <f t="shared" si="126"/>
        <v/>
      </c>
      <c r="Q1006" s="60" t="str">
        <f t="shared" si="127"/>
        <v/>
      </c>
      <c r="R1006" s="61" t="str">
        <f t="shared" si="128"/>
        <v/>
      </c>
      <c r="S1006" s="60" t="str">
        <f t="shared" si="129"/>
        <v/>
      </c>
    </row>
    <row r="1007" spans="10:19">
      <c r="J1007" s="35">
        <v>998</v>
      </c>
      <c r="K1007" s="46"/>
      <c r="L1007" s="43">
        <f t="shared" si="122"/>
        <v>14.161806073778195</v>
      </c>
      <c r="M1007" s="44">
        <f t="shared" si="124"/>
        <v>2.8559768853911676E-3</v>
      </c>
      <c r="N1007" s="47">
        <f t="shared" si="123"/>
        <v>0.13715195139813119</v>
      </c>
      <c r="O1007" s="48">
        <f t="shared" si="125"/>
        <v>0</v>
      </c>
      <c r="P1007" s="59" t="str">
        <f t="shared" si="126"/>
        <v/>
      </c>
      <c r="Q1007" s="60" t="str">
        <f t="shared" si="127"/>
        <v/>
      </c>
      <c r="R1007" s="61" t="str">
        <f t="shared" si="128"/>
        <v/>
      </c>
      <c r="S1007" s="60" t="str">
        <f t="shared" si="129"/>
        <v/>
      </c>
    </row>
    <row r="1008" spans="10:19">
      <c r="J1008" s="35">
        <v>999</v>
      </c>
      <c r="K1008" s="46"/>
      <c r="L1008" s="43">
        <f t="shared" si="122"/>
        <v>14.164659700842652</v>
      </c>
      <c r="M1008" s="44">
        <f t="shared" si="124"/>
        <v>2.8512791768922304E-3</v>
      </c>
      <c r="N1008" s="47">
        <f t="shared" si="123"/>
        <v>0.13693080956230119</v>
      </c>
      <c r="O1008" s="48">
        <f t="shared" si="125"/>
        <v>0</v>
      </c>
      <c r="P1008" s="59" t="str">
        <f t="shared" si="126"/>
        <v/>
      </c>
      <c r="Q1008" s="60" t="str">
        <f t="shared" si="127"/>
        <v/>
      </c>
      <c r="R1008" s="61" t="str">
        <f t="shared" si="128"/>
        <v/>
      </c>
      <c r="S1008" s="60" t="str">
        <f t="shared" si="129"/>
        <v/>
      </c>
    </row>
    <row r="1009" spans="10:19">
      <c r="J1009" s="35">
        <v>1000</v>
      </c>
      <c r="K1009" s="45">
        <f>B27</f>
        <v>14.3</v>
      </c>
      <c r="L1009" s="43">
        <f t="shared" si="122"/>
        <v>14.167508635992359</v>
      </c>
      <c r="M1009" s="44">
        <f t="shared" si="124"/>
        <v>2.8465930495421409E-3</v>
      </c>
      <c r="N1009" s="47">
        <f t="shared" si="123"/>
        <v>0.13671020221666907</v>
      </c>
      <c r="O1009" s="48">
        <f t="shared" si="125"/>
        <v>0</v>
      </c>
      <c r="P1009" s="59" t="str">
        <f t="shared" si="126"/>
        <v/>
      </c>
      <c r="Q1009" s="60" t="str">
        <f t="shared" si="127"/>
        <v/>
      </c>
      <c r="R1009" s="61" t="str">
        <f t="shared" si="128"/>
        <v/>
      </c>
      <c r="S1009" s="60" t="str">
        <f t="shared" si="129"/>
        <v/>
      </c>
    </row>
    <row r="1010" spans="10:19">
      <c r="J1010" s="35">
        <v>1001</v>
      </c>
      <c r="K1010" s="46"/>
      <c r="L1010" s="43">
        <f t="shared" si="122"/>
        <v>14.170352890789438</v>
      </c>
      <c r="M1010" s="44">
        <f t="shared" si="124"/>
        <v>2.841918465304519E-3</v>
      </c>
      <c r="N1010" s="47">
        <f t="shared" si="123"/>
        <v>0.13649012763992729</v>
      </c>
      <c r="O1010" s="48">
        <f t="shared" si="125"/>
        <v>0</v>
      </c>
      <c r="P1010" s="59" t="str">
        <f t="shared" si="126"/>
        <v/>
      </c>
      <c r="Q1010" s="60" t="str">
        <f t="shared" si="127"/>
        <v/>
      </c>
      <c r="R1010" s="61" t="str">
        <f t="shared" si="128"/>
        <v/>
      </c>
      <c r="S1010" s="60" t="str">
        <f t="shared" si="129"/>
        <v/>
      </c>
    </row>
    <row r="1011" spans="10:19">
      <c r="J1011" s="35">
        <v>1002</v>
      </c>
      <c r="K1011" s="46"/>
      <c r="L1011" s="43">
        <f t="shared" si="122"/>
        <v>14.173192476758043</v>
      </c>
      <c r="M1011" s="44">
        <f t="shared" si="124"/>
        <v>2.83725538629901E-3</v>
      </c>
      <c r="N1011" s="47">
        <f t="shared" si="123"/>
        <v>0.13627058411771031</v>
      </c>
      <c r="O1011" s="48">
        <f t="shared" si="125"/>
        <v>0</v>
      </c>
      <c r="P1011" s="59" t="str">
        <f t="shared" si="126"/>
        <v/>
      </c>
      <c r="Q1011" s="60" t="str">
        <f t="shared" si="127"/>
        <v/>
      </c>
      <c r="R1011" s="61" t="str">
        <f t="shared" si="128"/>
        <v/>
      </c>
      <c r="S1011" s="60" t="str">
        <f t="shared" si="129"/>
        <v/>
      </c>
    </row>
    <row r="1012" spans="10:19">
      <c r="J1012" s="35">
        <v>1003</v>
      </c>
      <c r="K1012" s="46"/>
      <c r="L1012" s="43">
        <f t="shared" si="122"/>
        <v>14.176027405384538</v>
      </c>
      <c r="M1012" s="44">
        <f t="shared" si="124"/>
        <v>2.8326037748005193E-3</v>
      </c>
      <c r="N1012" s="47">
        <f t="shared" si="123"/>
        <v>0.1360515699425271</v>
      </c>
      <c r="O1012" s="48">
        <f t="shared" si="125"/>
        <v>0</v>
      </c>
      <c r="P1012" s="59" t="str">
        <f t="shared" si="126"/>
        <v/>
      </c>
      <c r="Q1012" s="60" t="str">
        <f t="shared" si="127"/>
        <v/>
      </c>
      <c r="R1012" s="61" t="str">
        <f t="shared" si="128"/>
        <v/>
      </c>
      <c r="S1012" s="60" t="str">
        <f t="shared" si="129"/>
        <v/>
      </c>
    </row>
    <row r="1013" spans="10:19">
      <c r="J1013" s="35">
        <v>1004</v>
      </c>
      <c r="K1013" s="46"/>
      <c r="L1013" s="43">
        <f t="shared" si="122"/>
        <v>14.178857688117624</v>
      </c>
      <c r="M1013" s="44">
        <f t="shared" si="124"/>
        <v>2.8279635932384477E-3</v>
      </c>
      <c r="N1013" s="47">
        <f t="shared" si="123"/>
        <v>0.1358330834137611</v>
      </c>
      <c r="O1013" s="48">
        <f t="shared" si="125"/>
        <v>0</v>
      </c>
      <c r="P1013" s="59" t="str">
        <f t="shared" si="126"/>
        <v/>
      </c>
      <c r="Q1013" s="60" t="str">
        <f t="shared" si="127"/>
        <v/>
      </c>
      <c r="R1013" s="61" t="str">
        <f t="shared" si="128"/>
        <v/>
      </c>
      <c r="S1013" s="60" t="str">
        <f t="shared" si="129"/>
        <v/>
      </c>
    </row>
    <row r="1014" spans="10:19">
      <c r="J1014" s="35">
        <v>1005</v>
      </c>
      <c r="K1014" s="46"/>
      <c r="L1014" s="43">
        <f t="shared" si="122"/>
        <v>14.181683336368518</v>
      </c>
      <c r="M1014" s="44">
        <f t="shared" si="124"/>
        <v>2.8233348041959362E-3</v>
      </c>
      <c r="N1014" s="47">
        <f t="shared" si="123"/>
        <v>0.13561512283761346</v>
      </c>
      <c r="O1014" s="48">
        <f t="shared" si="125"/>
        <v>0</v>
      </c>
      <c r="P1014" s="59" t="str">
        <f t="shared" si="126"/>
        <v/>
      </c>
      <c r="Q1014" s="60" t="str">
        <f t="shared" si="127"/>
        <v/>
      </c>
      <c r="R1014" s="61" t="str">
        <f t="shared" si="128"/>
        <v/>
      </c>
      <c r="S1014" s="60" t="str">
        <f t="shared" si="129"/>
        <v/>
      </c>
    </row>
    <row r="1015" spans="10:19">
      <c r="J1015" s="35">
        <v>1006</v>
      </c>
      <c r="K1015" s="46"/>
      <c r="L1015" s="43">
        <f t="shared" si="122"/>
        <v>14.184504361511099</v>
      </c>
      <c r="M1015" s="44">
        <f t="shared" si="124"/>
        <v>2.8187173704091106E-3</v>
      </c>
      <c r="N1015" s="47">
        <f t="shared" si="123"/>
        <v>0.13539768652707096</v>
      </c>
      <c r="O1015" s="48">
        <f t="shared" si="125"/>
        <v>0</v>
      </c>
      <c r="P1015" s="59" t="str">
        <f t="shared" si="126"/>
        <v/>
      </c>
      <c r="Q1015" s="60" t="str">
        <f t="shared" si="127"/>
        <v/>
      </c>
      <c r="R1015" s="61" t="str">
        <f t="shared" si="128"/>
        <v/>
      </c>
      <c r="S1015" s="60" t="str">
        <f t="shared" si="129"/>
        <v/>
      </c>
    </row>
    <row r="1016" spans="10:19">
      <c r="J1016" s="35">
        <v>1007</v>
      </c>
      <c r="K1016" s="46"/>
      <c r="L1016" s="43">
        <f t="shared" si="122"/>
        <v>14.18732077488205</v>
      </c>
      <c r="M1016" s="44">
        <f t="shared" si="124"/>
        <v>2.8141112547663267E-3</v>
      </c>
      <c r="N1016" s="47">
        <f t="shared" si="123"/>
        <v>0.13518077280188834</v>
      </c>
      <c r="O1016" s="48">
        <f t="shared" si="125"/>
        <v>0</v>
      </c>
      <c r="P1016" s="59" t="str">
        <f t="shared" si="126"/>
        <v/>
      </c>
      <c r="Q1016" s="60" t="str">
        <f t="shared" si="127"/>
        <v/>
      </c>
      <c r="R1016" s="61" t="str">
        <f t="shared" si="128"/>
        <v/>
      </c>
      <c r="S1016" s="60" t="str">
        <f t="shared" si="129"/>
        <v/>
      </c>
    </row>
    <row r="1017" spans="10:19">
      <c r="J1017" s="35">
        <v>1008</v>
      </c>
      <c r="K1017" s="46"/>
      <c r="L1017" s="43">
        <f t="shared" si="122"/>
        <v>14.190132587781022</v>
      </c>
      <c r="M1017" s="44">
        <f t="shared" si="124"/>
        <v>2.8095164203074318E-3</v>
      </c>
      <c r="N1017" s="47">
        <f t="shared" si="123"/>
        <v>0.13496437998854915</v>
      </c>
      <c r="O1017" s="48">
        <f t="shared" si="125"/>
        <v>0</v>
      </c>
      <c r="P1017" s="59" t="str">
        <f t="shared" si="126"/>
        <v/>
      </c>
      <c r="Q1017" s="60" t="str">
        <f t="shared" si="127"/>
        <v/>
      </c>
      <c r="R1017" s="61" t="str">
        <f t="shared" si="128"/>
        <v/>
      </c>
      <c r="S1017" s="60" t="str">
        <f t="shared" si="129"/>
        <v/>
      </c>
    </row>
    <row r="1018" spans="10:19">
      <c r="J1018" s="35">
        <v>1009</v>
      </c>
      <c r="K1018" s="46"/>
      <c r="L1018" s="43">
        <f t="shared" si="122"/>
        <v>14.192939811470787</v>
      </c>
      <c r="M1018" s="44">
        <f t="shared" si="124"/>
        <v>2.8049328302230179E-3</v>
      </c>
      <c r="N1018" s="47">
        <f t="shared" si="123"/>
        <v>0.13474850642021607</v>
      </c>
      <c r="O1018" s="48">
        <f t="shared" si="125"/>
        <v>0</v>
      </c>
      <c r="P1018" s="59" t="str">
        <f t="shared" si="126"/>
        <v/>
      </c>
      <c r="Q1018" s="60" t="str">
        <f t="shared" si="127"/>
        <v/>
      </c>
      <c r="R1018" s="61" t="str">
        <f t="shared" si="128"/>
        <v/>
      </c>
      <c r="S1018" s="60" t="str">
        <f t="shared" si="129"/>
        <v/>
      </c>
    </row>
    <row r="1019" spans="10:19">
      <c r="J1019" s="35">
        <v>1010</v>
      </c>
      <c r="K1019" s="46"/>
      <c r="L1019" s="43">
        <f t="shared" si="122"/>
        <v>14.195742457177374</v>
      </c>
      <c r="M1019" s="44">
        <f t="shared" si="124"/>
        <v>2.8003604478536886E-3</v>
      </c>
      <c r="N1019" s="47">
        <f t="shared" si="123"/>
        <v>0.13453315043672731</v>
      </c>
      <c r="O1019" s="48">
        <f t="shared" si="125"/>
        <v>0</v>
      </c>
      <c r="P1019" s="59" t="str">
        <f t="shared" si="126"/>
        <v/>
      </c>
      <c r="Q1019" s="60" t="str">
        <f t="shared" si="127"/>
        <v/>
      </c>
      <c r="R1019" s="61" t="str">
        <f t="shared" si="128"/>
        <v/>
      </c>
      <c r="S1019" s="60" t="str">
        <f t="shared" si="129"/>
        <v/>
      </c>
    </row>
    <row r="1020" spans="10:19">
      <c r="J1020" s="35">
        <v>1011</v>
      </c>
      <c r="K1020" s="46"/>
      <c r="L1020" s="43">
        <f t="shared" si="122"/>
        <v>14.198540536090231</v>
      </c>
      <c r="M1020" s="44">
        <f t="shared" si="124"/>
        <v>2.7957992366893212E-3</v>
      </c>
      <c r="N1020" s="47">
        <f t="shared" si="123"/>
        <v>0.134318310384554</v>
      </c>
      <c r="O1020" s="48">
        <f t="shared" si="125"/>
        <v>0</v>
      </c>
      <c r="P1020" s="59" t="str">
        <f t="shared" si="126"/>
        <v/>
      </c>
      <c r="Q1020" s="60" t="str">
        <f t="shared" si="127"/>
        <v/>
      </c>
      <c r="R1020" s="61" t="str">
        <f t="shared" si="128"/>
        <v/>
      </c>
      <c r="S1020" s="60" t="str">
        <f t="shared" si="129"/>
        <v/>
      </c>
    </row>
    <row r="1021" spans="10:19">
      <c r="J1021" s="35">
        <v>1012</v>
      </c>
      <c r="K1021" s="46"/>
      <c r="L1021" s="43">
        <f t="shared" si="122"/>
        <v>14.201334059362367</v>
      </c>
      <c r="M1021" s="44">
        <f t="shared" si="124"/>
        <v>2.791249160368344E-3</v>
      </c>
      <c r="N1021" s="47">
        <f t="shared" si="123"/>
        <v>0.13410398461676465</v>
      </c>
      <c r="O1021" s="48">
        <f t="shared" si="125"/>
        <v>0</v>
      </c>
      <c r="P1021" s="59" t="str">
        <f t="shared" si="126"/>
        <v/>
      </c>
      <c r="Q1021" s="60" t="str">
        <f t="shared" si="127"/>
        <v/>
      </c>
      <c r="R1021" s="61" t="str">
        <f t="shared" si="128"/>
        <v/>
      </c>
      <c r="S1021" s="60" t="str">
        <f t="shared" si="129"/>
        <v/>
      </c>
    </row>
    <row r="1022" spans="10:19">
      <c r="J1022" s="35">
        <v>1013</v>
      </c>
      <c r="K1022" s="46"/>
      <c r="L1022" s="43">
        <f t="shared" si="122"/>
        <v>14.204123038110506</v>
      </c>
      <c r="M1022" s="44">
        <f t="shared" si="124"/>
        <v>2.7867101826770059E-3</v>
      </c>
      <c r="N1022" s="47">
        <f t="shared" si="123"/>
        <v>0.1338901714929861</v>
      </c>
      <c r="O1022" s="48">
        <f t="shared" si="125"/>
        <v>0</v>
      </c>
      <c r="P1022" s="59" t="str">
        <f t="shared" si="126"/>
        <v/>
      </c>
      <c r="Q1022" s="60" t="str">
        <f t="shared" si="127"/>
        <v/>
      </c>
      <c r="R1022" s="61" t="str">
        <f t="shared" si="128"/>
        <v/>
      </c>
      <c r="S1022" s="60" t="str">
        <f t="shared" si="129"/>
        <v/>
      </c>
    </row>
    <row r="1023" spans="10:19">
      <c r="J1023" s="35">
        <v>1014</v>
      </c>
      <c r="K1023" s="46"/>
      <c r="L1023" s="43">
        <f t="shared" si="122"/>
        <v>14.20690748341524</v>
      </c>
      <c r="M1023" s="44">
        <f t="shared" si="124"/>
        <v>2.7821822675486588E-3</v>
      </c>
      <c r="N1023" s="47">
        <f t="shared" si="123"/>
        <v>0.13367686937938572</v>
      </c>
      <c r="O1023" s="48">
        <f t="shared" si="125"/>
        <v>0</v>
      </c>
      <c r="P1023" s="59" t="str">
        <f t="shared" si="126"/>
        <v/>
      </c>
      <c r="Q1023" s="60" t="str">
        <f t="shared" si="127"/>
        <v/>
      </c>
      <c r="R1023" s="61" t="str">
        <f t="shared" si="128"/>
        <v/>
      </c>
      <c r="S1023" s="60" t="str">
        <f t="shared" si="129"/>
        <v/>
      </c>
    </row>
    <row r="1024" spans="10:19">
      <c r="J1024" s="35">
        <v>1015</v>
      </c>
      <c r="K1024" s="46"/>
      <c r="L1024" s="43">
        <f t="shared" si="122"/>
        <v>14.209687406321152</v>
      </c>
      <c r="M1024" s="44">
        <f t="shared" si="124"/>
        <v>2.7776653790630408E-3</v>
      </c>
      <c r="N1024" s="47">
        <f t="shared" si="123"/>
        <v>0.13346407664863946</v>
      </c>
      <c r="O1024" s="48">
        <f t="shared" si="125"/>
        <v>0</v>
      </c>
      <c r="P1024" s="59" t="str">
        <f t="shared" si="126"/>
        <v/>
      </c>
      <c r="Q1024" s="60" t="str">
        <f t="shared" si="127"/>
        <v/>
      </c>
      <c r="R1024" s="61" t="str">
        <f t="shared" si="128"/>
        <v/>
      </c>
      <c r="S1024" s="60" t="str">
        <f t="shared" si="129"/>
        <v/>
      </c>
    </row>
    <row r="1025" spans="10:19">
      <c r="J1025" s="35">
        <v>1016</v>
      </c>
      <c r="K1025" s="46"/>
      <c r="L1025" s="43">
        <f t="shared" si="122"/>
        <v>14.212462817836986</v>
      </c>
      <c r="M1025" s="44">
        <f t="shared" si="124"/>
        <v>2.7731594814455634E-3</v>
      </c>
      <c r="N1025" s="47">
        <f t="shared" si="123"/>
        <v>0.13325179167989631</v>
      </c>
      <c r="O1025" s="48">
        <f t="shared" si="125"/>
        <v>0</v>
      </c>
      <c r="P1025" s="59" t="str">
        <f t="shared" si="126"/>
        <v/>
      </c>
      <c r="Q1025" s="60" t="str">
        <f t="shared" si="127"/>
        <v/>
      </c>
      <c r="R1025" s="61" t="str">
        <f t="shared" si="128"/>
        <v/>
      </c>
      <c r="S1025" s="60" t="str">
        <f t="shared" si="129"/>
        <v/>
      </c>
    </row>
    <row r="1026" spans="10:19">
      <c r="J1026" s="35">
        <v>1017</v>
      </c>
      <c r="K1026" s="46"/>
      <c r="L1026" s="43">
        <f t="shared" si="122"/>
        <v>14.215233728935786</v>
      </c>
      <c r="M1026" s="44">
        <f t="shared" si="124"/>
        <v>2.7686645390666044E-3</v>
      </c>
      <c r="N1026" s="47">
        <f t="shared" si="123"/>
        <v>0.13304001285873923</v>
      </c>
      <c r="O1026" s="48">
        <f t="shared" si="125"/>
        <v>0</v>
      </c>
      <c r="P1026" s="59" t="str">
        <f t="shared" si="126"/>
        <v/>
      </c>
      <c r="Q1026" s="60" t="str">
        <f t="shared" si="127"/>
        <v/>
      </c>
      <c r="R1026" s="61" t="str">
        <f t="shared" si="128"/>
        <v/>
      </c>
      <c r="S1026" s="60" t="str">
        <f t="shared" si="129"/>
        <v/>
      </c>
    </row>
    <row r="1027" spans="10:19">
      <c r="J1027" s="35">
        <v>1018</v>
      </c>
      <c r="K1027" s="46"/>
      <c r="L1027" s="43">
        <f t="shared" si="122"/>
        <v>14.218000150555035</v>
      </c>
      <c r="M1027" s="44">
        <f t="shared" si="124"/>
        <v>2.7641805164408013E-3</v>
      </c>
      <c r="N1027" s="47">
        <f t="shared" si="123"/>
        <v>0.13282873857716737</v>
      </c>
      <c r="O1027" s="48">
        <f t="shared" si="125"/>
        <v>0</v>
      </c>
      <c r="P1027" s="59" t="str">
        <f t="shared" si="126"/>
        <v/>
      </c>
      <c r="Q1027" s="60" t="str">
        <f t="shared" si="127"/>
        <v/>
      </c>
      <c r="R1027" s="61" t="str">
        <f t="shared" si="128"/>
        <v/>
      </c>
      <c r="S1027" s="60" t="str">
        <f t="shared" si="129"/>
        <v/>
      </c>
    </row>
    <row r="1028" spans="10:19">
      <c r="J1028" s="35">
        <v>1019</v>
      </c>
      <c r="K1028" s="46"/>
      <c r="L1028" s="43">
        <f t="shared" si="122"/>
        <v>14.220762093596804</v>
      </c>
      <c r="M1028" s="44">
        <f t="shared" si="124"/>
        <v>2.7597073782263518E-3</v>
      </c>
      <c r="N1028" s="47">
        <f t="shared" si="123"/>
        <v>0.13261796723357122</v>
      </c>
      <c r="O1028" s="48">
        <f t="shared" si="125"/>
        <v>0</v>
      </c>
      <c r="P1028" s="59" t="str">
        <f t="shared" si="126"/>
        <v/>
      </c>
      <c r="Q1028" s="60" t="str">
        <f t="shared" si="127"/>
        <v/>
      </c>
      <c r="R1028" s="61" t="str">
        <f t="shared" si="128"/>
        <v/>
      </c>
      <c r="S1028" s="60" t="str">
        <f t="shared" si="129"/>
        <v/>
      </c>
    </row>
    <row r="1029" spans="10:19">
      <c r="J1029" s="35">
        <v>1020</v>
      </c>
      <c r="K1029" s="46"/>
      <c r="L1029" s="43">
        <f t="shared" si="122"/>
        <v>14.223519568927887</v>
      </c>
      <c r="M1029" s="44">
        <f t="shared" si="124"/>
        <v>2.7552450892243188E-3</v>
      </c>
      <c r="N1029" s="47">
        <f t="shared" si="123"/>
        <v>0.13240769723268286</v>
      </c>
      <c r="O1029" s="48">
        <f t="shared" si="125"/>
        <v>0</v>
      </c>
      <c r="P1029" s="59" t="str">
        <f t="shared" si="126"/>
        <v/>
      </c>
      <c r="Q1029" s="60" t="str">
        <f t="shared" si="127"/>
        <v/>
      </c>
      <c r="R1029" s="61" t="str">
        <f t="shared" si="128"/>
        <v/>
      </c>
      <c r="S1029" s="60" t="str">
        <f t="shared" si="129"/>
        <v/>
      </c>
    </row>
    <row r="1030" spans="10:19">
      <c r="J1030" s="35">
        <v>1021</v>
      </c>
      <c r="K1030" s="46"/>
      <c r="L1030" s="43">
        <f t="shared" si="122"/>
        <v>14.226272587379967</v>
      </c>
      <c r="M1030" s="44">
        <f t="shared" si="124"/>
        <v>2.7507936143779362E-3</v>
      </c>
      <c r="N1030" s="47">
        <f t="shared" si="123"/>
        <v>0.13219792698555111</v>
      </c>
      <c r="O1030" s="48">
        <f t="shared" si="125"/>
        <v>0</v>
      </c>
      <c r="P1030" s="59" t="str">
        <f t="shared" si="126"/>
        <v/>
      </c>
      <c r="Q1030" s="60" t="str">
        <f t="shared" si="127"/>
        <v/>
      </c>
      <c r="R1030" s="61" t="str">
        <f t="shared" si="128"/>
        <v/>
      </c>
      <c r="S1030" s="60" t="str">
        <f t="shared" si="129"/>
        <v/>
      </c>
    </row>
    <row r="1031" spans="10:19">
      <c r="J1031" s="35">
        <v>1022</v>
      </c>
      <c r="K1031" s="46"/>
      <c r="L1031" s="43">
        <f t="shared" si="122"/>
        <v>14.229021159749724</v>
      </c>
      <c r="M1031" s="44">
        <f t="shared" si="124"/>
        <v>2.7463529187719215E-3</v>
      </c>
      <c r="N1031" s="47">
        <f t="shared" si="123"/>
        <v>0.13198865490952372</v>
      </c>
      <c r="O1031" s="48">
        <f t="shared" si="125"/>
        <v>0</v>
      </c>
      <c r="P1031" s="59" t="str">
        <f t="shared" si="126"/>
        <v/>
      </c>
      <c r="Q1031" s="60" t="str">
        <f t="shared" si="127"/>
        <v/>
      </c>
      <c r="R1031" s="61" t="str">
        <f t="shared" si="128"/>
        <v/>
      </c>
      <c r="S1031" s="60" t="str">
        <f t="shared" si="129"/>
        <v/>
      </c>
    </row>
    <row r="1032" spans="10:19">
      <c r="J1032" s="35">
        <v>1023</v>
      </c>
      <c r="K1032" s="46"/>
      <c r="L1032" s="43">
        <f t="shared" si="122"/>
        <v>14.231765296799001</v>
      </c>
      <c r="M1032" s="44">
        <f t="shared" si="124"/>
        <v>2.741922967631791E-3</v>
      </c>
      <c r="N1032" s="47">
        <f t="shared" si="123"/>
        <v>0.13177987942820835</v>
      </c>
      <c r="O1032" s="48">
        <f t="shared" si="125"/>
        <v>0</v>
      </c>
      <c r="P1032" s="59" t="str">
        <f t="shared" si="126"/>
        <v/>
      </c>
      <c r="Q1032" s="60" t="str">
        <f t="shared" si="127"/>
        <v/>
      </c>
      <c r="R1032" s="61" t="str">
        <f t="shared" si="128"/>
        <v/>
      </c>
      <c r="S1032" s="60" t="str">
        <f t="shared" si="129"/>
        <v/>
      </c>
    </row>
    <row r="1033" spans="10:19">
      <c r="J1033" s="35">
        <v>1024</v>
      </c>
      <c r="K1033" s="46"/>
      <c r="L1033" s="43">
        <f t="shared" ref="L1033:L1096" si="130">(($F$40*J1033*$F$39)/($F$40*J1033+$F$39))-$F$41</f>
        <v>14.234505009254931</v>
      </c>
      <c r="M1033" s="44">
        <f t="shared" si="124"/>
        <v>2.7375037263231779E-3</v>
      </c>
      <c r="N1033" s="47">
        <f t="shared" ref="N1033:N1096" si="131">(L1083-L1033)</f>
        <v>0.1315715989714441</v>
      </c>
      <c r="O1033" s="48">
        <f t="shared" si="125"/>
        <v>0</v>
      </c>
      <c r="P1033" s="59" t="str">
        <f t="shared" si="126"/>
        <v/>
      </c>
      <c r="Q1033" s="60" t="str">
        <f t="shared" si="127"/>
        <v/>
      </c>
      <c r="R1033" s="61" t="str">
        <f t="shared" si="128"/>
        <v/>
      </c>
      <c r="S1033" s="60" t="str">
        <f t="shared" si="129"/>
        <v/>
      </c>
    </row>
    <row r="1034" spans="10:19">
      <c r="J1034" s="35">
        <v>1025</v>
      </c>
      <c r="K1034" s="46"/>
      <c r="L1034" s="43">
        <f t="shared" si="130"/>
        <v>14.23724030781009</v>
      </c>
      <c r="M1034" s="44">
        <f t="shared" ref="M1034:M1097" si="132">($F$40*($F$39^2))/(($F$40*J1034+$F$39)^2)</f>
        <v>2.7330951603511569E-3</v>
      </c>
      <c r="N1034" s="47">
        <f t="shared" si="131"/>
        <v>0.13136381197526603</v>
      </c>
      <c r="O1034" s="48">
        <f t="shared" ref="O1034:O1097" si="133">IF(N1034&lt;=$B$48,1+O1033,0)</f>
        <v>0</v>
      </c>
      <c r="P1034" s="59" t="str">
        <f t="shared" ref="P1034:P1097" si="134">IF(J1034&lt;=$F$43,J1034,"")</f>
        <v/>
      </c>
      <c r="Q1034" s="60" t="str">
        <f t="shared" ref="Q1034:Q1097" si="135">IF(J1034&lt;=$F$43,L1034,"")</f>
        <v/>
      </c>
      <c r="R1034" s="61" t="str">
        <f t="shared" ref="R1034:R1097" si="136">IF(AND(J1034&gt;=$F$43,J1034&lt;=200),J1034,"")</f>
        <v/>
      </c>
      <c r="S1034" s="60" t="str">
        <f t="shared" ref="S1034:S1097" si="137">IF(AND(J1034&gt;=$F$43,J1034&lt;=200),L1034,"")</f>
        <v/>
      </c>
    </row>
    <row r="1035" spans="10:19">
      <c r="J1035" s="35">
        <v>1026</v>
      </c>
      <c r="K1035" s="46"/>
      <c r="L1035" s="43">
        <f t="shared" si="130"/>
        <v>14.239971203122625</v>
      </c>
      <c r="M1035" s="44">
        <f t="shared" si="132"/>
        <v>2.7286972353595699E-3</v>
      </c>
      <c r="N1035" s="47">
        <f t="shared" si="131"/>
        <v>0.13115651688188379</v>
      </c>
      <c r="O1035" s="48">
        <f t="shared" si="133"/>
        <v>0</v>
      </c>
      <c r="P1035" s="59" t="str">
        <f t="shared" si="134"/>
        <v/>
      </c>
      <c r="Q1035" s="60" t="str">
        <f t="shared" si="135"/>
        <v/>
      </c>
      <c r="R1035" s="61" t="str">
        <f t="shared" si="136"/>
        <v/>
      </c>
      <c r="S1035" s="60" t="str">
        <f t="shared" si="137"/>
        <v/>
      </c>
    </row>
    <row r="1036" spans="10:19">
      <c r="J1036" s="35">
        <v>1027</v>
      </c>
      <c r="K1036" s="46"/>
      <c r="L1036" s="43">
        <f t="shared" si="130"/>
        <v>14.242697705816393</v>
      </c>
      <c r="M1036" s="44">
        <f t="shared" si="132"/>
        <v>2.7243099171303563E-3</v>
      </c>
      <c r="N1036" s="47">
        <f t="shared" si="131"/>
        <v>0.13094971213966033</v>
      </c>
      <c r="O1036" s="48">
        <f t="shared" si="133"/>
        <v>0</v>
      </c>
      <c r="P1036" s="59" t="str">
        <f t="shared" si="134"/>
        <v/>
      </c>
      <c r="Q1036" s="60" t="str">
        <f t="shared" si="135"/>
        <v/>
      </c>
      <c r="R1036" s="61" t="str">
        <f t="shared" si="136"/>
        <v/>
      </c>
      <c r="S1036" s="60" t="str">
        <f t="shared" si="137"/>
        <v/>
      </c>
    </row>
    <row r="1037" spans="10:19">
      <c r="J1037" s="35">
        <v>1028</v>
      </c>
      <c r="K1037" s="46"/>
      <c r="L1037" s="43">
        <f t="shared" si="130"/>
        <v>14.245419826481111</v>
      </c>
      <c r="M1037" s="44">
        <f t="shared" si="132"/>
        <v>2.7199331715828906E-3</v>
      </c>
      <c r="N1037" s="47">
        <f t="shared" si="131"/>
        <v>0.13074339620305153</v>
      </c>
      <c r="O1037" s="48">
        <f t="shared" si="133"/>
        <v>0</v>
      </c>
      <c r="P1037" s="59" t="str">
        <f t="shared" si="134"/>
        <v/>
      </c>
      <c r="Q1037" s="60" t="str">
        <f t="shared" si="135"/>
        <v/>
      </c>
      <c r="R1037" s="61" t="str">
        <f t="shared" si="136"/>
        <v/>
      </c>
      <c r="S1037" s="60" t="str">
        <f t="shared" si="137"/>
        <v/>
      </c>
    </row>
    <row r="1038" spans="10:19">
      <c r="J1038" s="35">
        <v>1029</v>
      </c>
      <c r="K1038" s="46"/>
      <c r="L1038" s="43">
        <f t="shared" si="130"/>
        <v>14.248137575672473</v>
      </c>
      <c r="M1038" s="44">
        <f t="shared" si="132"/>
        <v>2.7155669647733172E-3</v>
      </c>
      <c r="N1038" s="47">
        <f t="shared" si="131"/>
        <v>0.13053756753262036</v>
      </c>
      <c r="O1038" s="48">
        <f t="shared" si="133"/>
        <v>0</v>
      </c>
      <c r="P1038" s="59" t="str">
        <f t="shared" si="134"/>
        <v/>
      </c>
      <c r="Q1038" s="60" t="str">
        <f t="shared" si="135"/>
        <v/>
      </c>
      <c r="R1038" s="61" t="str">
        <f t="shared" si="136"/>
        <v/>
      </c>
      <c r="S1038" s="60" t="str">
        <f t="shared" si="137"/>
        <v/>
      </c>
    </row>
    <row r="1039" spans="10:19">
      <c r="J1039" s="35">
        <v>1030</v>
      </c>
      <c r="K1039" s="46"/>
      <c r="L1039" s="43">
        <f t="shared" si="130"/>
        <v>14.250850963912299</v>
      </c>
      <c r="M1039" s="44">
        <f t="shared" si="132"/>
        <v>2.7112112628938909E-3</v>
      </c>
      <c r="N1039" s="47">
        <f t="shared" si="131"/>
        <v>0.13033222459497651</v>
      </c>
      <c r="O1039" s="48">
        <f t="shared" si="133"/>
        <v>0</v>
      </c>
      <c r="P1039" s="59" t="str">
        <f t="shared" si="134"/>
        <v/>
      </c>
      <c r="Q1039" s="60" t="str">
        <f t="shared" si="135"/>
        <v/>
      </c>
      <c r="R1039" s="61" t="str">
        <f t="shared" si="136"/>
        <v/>
      </c>
      <c r="S1039" s="60" t="str">
        <f t="shared" si="137"/>
        <v/>
      </c>
    </row>
    <row r="1040" spans="10:19">
      <c r="J1040" s="35">
        <v>1031</v>
      </c>
      <c r="K1040" s="46"/>
      <c r="L1040" s="43">
        <f t="shared" si="130"/>
        <v>14.253560001688676</v>
      </c>
      <c r="M1040" s="44">
        <f t="shared" si="132"/>
        <v>2.7068660322723277E-3</v>
      </c>
      <c r="N1040" s="47">
        <f t="shared" si="131"/>
        <v>0.13012736586275508</v>
      </c>
      <c r="O1040" s="48">
        <f t="shared" si="133"/>
        <v>0</v>
      </c>
      <c r="P1040" s="59" t="str">
        <f t="shared" si="134"/>
        <v/>
      </c>
      <c r="Q1040" s="60" t="str">
        <f t="shared" si="135"/>
        <v/>
      </c>
      <c r="R1040" s="61" t="str">
        <f t="shared" si="136"/>
        <v/>
      </c>
      <c r="S1040" s="60" t="str">
        <f t="shared" si="137"/>
        <v/>
      </c>
    </row>
    <row r="1041" spans="10:19">
      <c r="J1041" s="35">
        <v>1032</v>
      </c>
      <c r="K1041" s="46"/>
      <c r="L1041" s="43">
        <f t="shared" si="130"/>
        <v>14.256264699456082</v>
      </c>
      <c r="M1041" s="44">
        <f t="shared" si="132"/>
        <v>2.7025312393711494E-3</v>
      </c>
      <c r="N1041" s="47">
        <f t="shared" si="131"/>
        <v>0.12992298981459172</v>
      </c>
      <c r="O1041" s="48">
        <f t="shared" si="133"/>
        <v>0</v>
      </c>
      <c r="P1041" s="59" t="str">
        <f t="shared" si="134"/>
        <v/>
      </c>
      <c r="Q1041" s="60" t="str">
        <f t="shared" si="135"/>
        <v/>
      </c>
      <c r="R1041" s="61" t="str">
        <f t="shared" si="136"/>
        <v/>
      </c>
      <c r="S1041" s="60" t="str">
        <f t="shared" si="137"/>
        <v/>
      </c>
    </row>
    <row r="1042" spans="10:19">
      <c r="J1042" s="35">
        <v>1033</v>
      </c>
      <c r="K1042" s="46"/>
      <c r="L1042" s="43">
        <f t="shared" si="130"/>
        <v>14.258965067635526</v>
      </c>
      <c r="M1042" s="44">
        <f t="shared" si="132"/>
        <v>2.6982068507870388E-3</v>
      </c>
      <c r="N1042" s="47">
        <f t="shared" si="131"/>
        <v>0.1297190949350977</v>
      </c>
      <c r="O1042" s="48">
        <f t="shared" si="133"/>
        <v>0</v>
      </c>
      <c r="P1042" s="59" t="str">
        <f t="shared" si="134"/>
        <v/>
      </c>
      <c r="Q1042" s="60" t="str">
        <f t="shared" si="135"/>
        <v/>
      </c>
      <c r="R1042" s="61" t="str">
        <f t="shared" si="136"/>
        <v/>
      </c>
      <c r="S1042" s="60" t="str">
        <f t="shared" si="137"/>
        <v/>
      </c>
    </row>
    <row r="1043" spans="10:19">
      <c r="J1043" s="35">
        <v>1034</v>
      </c>
      <c r="K1043" s="46"/>
      <c r="L1043" s="43">
        <f t="shared" si="130"/>
        <v>14.261661116614672</v>
      </c>
      <c r="M1043" s="44">
        <f t="shared" si="132"/>
        <v>2.693892833250197E-3</v>
      </c>
      <c r="N1043" s="47">
        <f t="shared" si="131"/>
        <v>0.12951567971482802</v>
      </c>
      <c r="O1043" s="48">
        <f t="shared" si="133"/>
        <v>0</v>
      </c>
      <c r="P1043" s="59" t="str">
        <f t="shared" si="134"/>
        <v/>
      </c>
      <c r="Q1043" s="60" t="str">
        <f t="shared" si="135"/>
        <v/>
      </c>
      <c r="R1043" s="61" t="str">
        <f t="shared" si="136"/>
        <v/>
      </c>
      <c r="S1043" s="60" t="str">
        <f t="shared" si="137"/>
        <v/>
      </c>
    </row>
    <row r="1044" spans="10:19">
      <c r="J1044" s="35">
        <v>1035</v>
      </c>
      <c r="K1044" s="46"/>
      <c r="L1044" s="43">
        <f t="shared" si="130"/>
        <v>14.264352856747994</v>
      </c>
      <c r="M1044" s="44">
        <f t="shared" si="132"/>
        <v>2.6895891536236993E-3</v>
      </c>
      <c r="N1044" s="47">
        <f t="shared" si="131"/>
        <v>0.12931274265024228</v>
      </c>
      <c r="O1044" s="48">
        <f t="shared" si="133"/>
        <v>0</v>
      </c>
      <c r="P1044" s="59" t="str">
        <f t="shared" si="134"/>
        <v/>
      </c>
      <c r="Q1044" s="60" t="str">
        <f t="shared" si="135"/>
        <v/>
      </c>
      <c r="R1044" s="61" t="str">
        <f t="shared" si="136"/>
        <v/>
      </c>
      <c r="S1044" s="60" t="str">
        <f t="shared" si="137"/>
        <v/>
      </c>
    </row>
    <row r="1045" spans="10:19">
      <c r="J1045" s="35">
        <v>1036</v>
      </c>
      <c r="K1045" s="46"/>
      <c r="L1045" s="43">
        <f t="shared" si="130"/>
        <v>14.267040298356886</v>
      </c>
      <c r="M1045" s="44">
        <f t="shared" si="132"/>
        <v>2.685295778902864E-3</v>
      </c>
      <c r="N1045" s="47">
        <f t="shared" si="131"/>
        <v>0.12911028224370114</v>
      </c>
      <c r="O1045" s="48">
        <f t="shared" si="133"/>
        <v>0</v>
      </c>
      <c r="P1045" s="59" t="str">
        <f t="shared" si="134"/>
        <v/>
      </c>
      <c r="Q1045" s="60" t="str">
        <f t="shared" si="135"/>
        <v/>
      </c>
      <c r="R1045" s="61" t="str">
        <f t="shared" si="136"/>
        <v/>
      </c>
      <c r="S1045" s="60" t="str">
        <f t="shared" si="137"/>
        <v/>
      </c>
    </row>
    <row r="1046" spans="10:19">
      <c r="J1046" s="35">
        <v>1037</v>
      </c>
      <c r="K1046" s="46"/>
      <c r="L1046" s="43">
        <f t="shared" si="130"/>
        <v>14.269723451729806</v>
      </c>
      <c r="M1046" s="44">
        <f t="shared" si="132"/>
        <v>2.681012676214616E-3</v>
      </c>
      <c r="N1046" s="47">
        <f t="shared" si="131"/>
        <v>0.12890829700341655</v>
      </c>
      <c r="O1046" s="48">
        <f t="shared" si="133"/>
        <v>0</v>
      </c>
      <c r="P1046" s="59" t="str">
        <f t="shared" si="134"/>
        <v/>
      </c>
      <c r="Q1046" s="60" t="str">
        <f t="shared" si="135"/>
        <v/>
      </c>
      <c r="R1046" s="61" t="str">
        <f t="shared" si="136"/>
        <v/>
      </c>
      <c r="S1046" s="60" t="str">
        <f t="shared" si="137"/>
        <v/>
      </c>
    </row>
    <row r="1047" spans="10:19">
      <c r="J1047" s="35">
        <v>1038</v>
      </c>
      <c r="K1047" s="46"/>
      <c r="L1047" s="43">
        <f t="shared" si="130"/>
        <v>14.272402327122411</v>
      </c>
      <c r="M1047" s="44">
        <f t="shared" si="132"/>
        <v>2.6767398128168581E-3</v>
      </c>
      <c r="N1047" s="47">
        <f t="shared" si="131"/>
        <v>0.12870678544342695</v>
      </c>
      <c r="O1047" s="48">
        <f t="shared" si="133"/>
        <v>0</v>
      </c>
      <c r="P1047" s="59" t="str">
        <f t="shared" si="134"/>
        <v/>
      </c>
      <c r="Q1047" s="60" t="str">
        <f t="shared" si="135"/>
        <v/>
      </c>
      <c r="R1047" s="61" t="str">
        <f t="shared" si="136"/>
        <v/>
      </c>
      <c r="S1047" s="60" t="str">
        <f t="shared" si="137"/>
        <v/>
      </c>
    </row>
    <row r="1048" spans="10:19">
      <c r="J1048" s="35">
        <v>1039</v>
      </c>
      <c r="K1048" s="46"/>
      <c r="L1048" s="43">
        <f t="shared" si="130"/>
        <v>14.275076934757667</v>
      </c>
      <c r="M1048" s="44">
        <f t="shared" si="132"/>
        <v>2.672477156097849E-3</v>
      </c>
      <c r="N1048" s="47">
        <f t="shared" si="131"/>
        <v>0.12850574608359366</v>
      </c>
      <c r="O1048" s="48">
        <f t="shared" si="133"/>
        <v>0</v>
      </c>
      <c r="P1048" s="59" t="str">
        <f t="shared" si="134"/>
        <v/>
      </c>
      <c r="Q1048" s="60" t="str">
        <f t="shared" si="135"/>
        <v/>
      </c>
      <c r="R1048" s="61" t="str">
        <f t="shared" si="136"/>
        <v/>
      </c>
      <c r="S1048" s="60" t="str">
        <f t="shared" si="137"/>
        <v/>
      </c>
    </row>
    <row r="1049" spans="10:19">
      <c r="J1049" s="35">
        <v>1040</v>
      </c>
      <c r="K1049" s="46"/>
      <c r="L1049" s="43">
        <f t="shared" si="130"/>
        <v>14.277747284826003</v>
      </c>
      <c r="M1049" s="44">
        <f t="shared" si="132"/>
        <v>2.6682246735755749E-3</v>
      </c>
      <c r="N1049" s="47">
        <f t="shared" si="131"/>
        <v>0.12830517744954051</v>
      </c>
      <c r="O1049" s="48">
        <f t="shared" si="133"/>
        <v>0</v>
      </c>
      <c r="P1049" s="59" t="str">
        <f t="shared" si="134"/>
        <v/>
      </c>
      <c r="Q1049" s="60" t="str">
        <f t="shared" si="135"/>
        <v/>
      </c>
      <c r="R1049" s="61" t="str">
        <f t="shared" si="136"/>
        <v/>
      </c>
      <c r="S1049" s="60" t="str">
        <f t="shared" si="137"/>
        <v/>
      </c>
    </row>
    <row r="1050" spans="10:19">
      <c r="J1050" s="35">
        <v>1041</v>
      </c>
      <c r="K1050" s="46"/>
      <c r="L1050" s="43">
        <f t="shared" si="130"/>
        <v>14.280413387485432</v>
      </c>
      <c r="M1050" s="44">
        <f t="shared" si="132"/>
        <v>2.6639823328971353E-3</v>
      </c>
      <c r="N1050" s="47">
        <f t="shared" si="131"/>
        <v>0.12810507807264315</v>
      </c>
      <c r="O1050" s="48">
        <f t="shared" si="133"/>
        <v>0</v>
      </c>
      <c r="P1050" s="59" t="str">
        <f t="shared" si="134"/>
        <v/>
      </c>
      <c r="Q1050" s="60" t="str">
        <f t="shared" si="135"/>
        <v/>
      </c>
      <c r="R1050" s="61" t="str">
        <f t="shared" si="136"/>
        <v/>
      </c>
      <c r="S1050" s="60" t="str">
        <f t="shared" si="137"/>
        <v/>
      </c>
    </row>
    <row r="1051" spans="10:19">
      <c r="J1051" s="35">
        <v>1042</v>
      </c>
      <c r="K1051" s="46"/>
      <c r="L1051" s="43">
        <f t="shared" si="130"/>
        <v>14.283075252861668</v>
      </c>
      <c r="M1051" s="44">
        <f t="shared" si="132"/>
        <v>2.6597501018381254E-3</v>
      </c>
      <c r="N1051" s="47">
        <f t="shared" si="131"/>
        <v>0.1279054464900149</v>
      </c>
      <c r="O1051" s="48">
        <f t="shared" si="133"/>
        <v>0</v>
      </c>
      <c r="P1051" s="59" t="str">
        <f t="shared" si="134"/>
        <v/>
      </c>
      <c r="Q1051" s="60" t="str">
        <f t="shared" si="135"/>
        <v/>
      </c>
      <c r="R1051" s="61" t="str">
        <f t="shared" si="136"/>
        <v/>
      </c>
      <c r="S1051" s="60" t="str">
        <f t="shared" si="137"/>
        <v/>
      </c>
    </row>
    <row r="1052" spans="10:19">
      <c r="J1052" s="35">
        <v>1043</v>
      </c>
      <c r="K1052" s="46"/>
      <c r="L1052" s="43">
        <f t="shared" si="130"/>
        <v>14.28573289104828</v>
      </c>
      <c r="M1052" s="44">
        <f t="shared" si="132"/>
        <v>2.6555279483020259E-3</v>
      </c>
      <c r="N1052" s="47">
        <f t="shared" si="131"/>
        <v>0.12770628124444627</v>
      </c>
      <c r="O1052" s="48">
        <f t="shared" si="133"/>
        <v>0</v>
      </c>
      <c r="P1052" s="59" t="str">
        <f t="shared" si="134"/>
        <v/>
      </c>
      <c r="Q1052" s="60" t="str">
        <f t="shared" si="135"/>
        <v/>
      </c>
      <c r="R1052" s="61" t="str">
        <f t="shared" si="136"/>
        <v/>
      </c>
      <c r="S1052" s="60" t="str">
        <f t="shared" si="137"/>
        <v/>
      </c>
    </row>
    <row r="1053" spans="10:19">
      <c r="J1053" s="35">
        <v>1044</v>
      </c>
      <c r="K1053" s="46"/>
      <c r="L1053" s="43">
        <f t="shared" si="130"/>
        <v>14.288386312106791</v>
      </c>
      <c r="M1053" s="44">
        <f t="shared" si="132"/>
        <v>2.6513158403195921E-3</v>
      </c>
      <c r="N1053" s="47">
        <f t="shared" si="131"/>
        <v>0.12750758088440861</v>
      </c>
      <c r="O1053" s="48">
        <f t="shared" si="133"/>
        <v>0</v>
      </c>
      <c r="P1053" s="59" t="str">
        <f t="shared" si="134"/>
        <v/>
      </c>
      <c r="Q1053" s="60" t="str">
        <f t="shared" si="135"/>
        <v/>
      </c>
      <c r="R1053" s="61" t="str">
        <f t="shared" si="136"/>
        <v/>
      </c>
      <c r="S1053" s="60" t="str">
        <f t="shared" si="137"/>
        <v/>
      </c>
    </row>
    <row r="1054" spans="10:19">
      <c r="J1054" s="35">
        <v>1045</v>
      </c>
      <c r="K1054" s="46"/>
      <c r="L1054" s="43">
        <f t="shared" si="130"/>
        <v>14.291035526066821</v>
      </c>
      <c r="M1054" s="44">
        <f t="shared" si="132"/>
        <v>2.6471137460482522E-3</v>
      </c>
      <c r="N1054" s="47">
        <f t="shared" si="131"/>
        <v>0.1273093439640185</v>
      </c>
      <c r="O1054" s="48">
        <f t="shared" si="133"/>
        <v>0</v>
      </c>
      <c r="P1054" s="59" t="str">
        <f t="shared" si="134"/>
        <v/>
      </c>
      <c r="Q1054" s="60" t="str">
        <f t="shared" si="135"/>
        <v/>
      </c>
      <c r="R1054" s="61" t="str">
        <f t="shared" si="136"/>
        <v/>
      </c>
      <c r="S1054" s="60" t="str">
        <f t="shared" si="137"/>
        <v/>
      </c>
    </row>
    <row r="1055" spans="10:19">
      <c r="J1055" s="35">
        <v>1046</v>
      </c>
      <c r="K1055" s="46"/>
      <c r="L1055" s="43">
        <f t="shared" si="130"/>
        <v>14.293680542926214</v>
      </c>
      <c r="M1055" s="44">
        <f t="shared" si="132"/>
        <v>2.6429216337715013E-3</v>
      </c>
      <c r="N1055" s="47">
        <f t="shared" si="131"/>
        <v>0.12711156904300935</v>
      </c>
      <c r="O1055" s="48">
        <f t="shared" si="133"/>
        <v>0</v>
      </c>
      <c r="P1055" s="59" t="str">
        <f t="shared" si="134"/>
        <v/>
      </c>
      <c r="Q1055" s="60" t="str">
        <f t="shared" si="135"/>
        <v/>
      </c>
      <c r="R1055" s="61" t="str">
        <f t="shared" si="136"/>
        <v/>
      </c>
      <c r="S1055" s="60" t="str">
        <f t="shared" si="137"/>
        <v/>
      </c>
    </row>
    <row r="1056" spans="10:19">
      <c r="J1056" s="35">
        <v>1047</v>
      </c>
      <c r="K1056" s="46"/>
      <c r="L1056" s="43">
        <f t="shared" si="130"/>
        <v>14.296321372651164</v>
      </c>
      <c r="M1056" s="44">
        <f t="shared" si="132"/>
        <v>2.6387394718983071E-3</v>
      </c>
      <c r="N1056" s="47">
        <f t="shared" si="131"/>
        <v>0.12691425468669237</v>
      </c>
      <c r="O1056" s="48">
        <f t="shared" si="133"/>
        <v>0</v>
      </c>
      <c r="P1056" s="59" t="str">
        <f t="shared" si="134"/>
        <v/>
      </c>
      <c r="Q1056" s="60" t="str">
        <f t="shared" si="135"/>
        <v/>
      </c>
      <c r="R1056" s="61" t="str">
        <f t="shared" si="136"/>
        <v/>
      </c>
      <c r="S1056" s="60" t="str">
        <f t="shared" si="137"/>
        <v/>
      </c>
    </row>
    <row r="1057" spans="10:19">
      <c r="J1057" s="35">
        <v>1048</v>
      </c>
      <c r="K1057" s="46"/>
      <c r="L1057" s="43">
        <f t="shared" si="130"/>
        <v>14.298958025176326</v>
      </c>
      <c r="M1057" s="44">
        <f t="shared" si="132"/>
        <v>2.6345672289625104E-3</v>
      </c>
      <c r="N1057" s="47">
        <f t="shared" si="131"/>
        <v>0.12671739946597071</v>
      </c>
      <c r="O1057" s="48">
        <f t="shared" si="133"/>
        <v>0</v>
      </c>
      <c r="P1057" s="59" t="str">
        <f t="shared" si="134"/>
        <v/>
      </c>
      <c r="Q1057" s="60" t="str">
        <f t="shared" si="135"/>
        <v/>
      </c>
      <c r="R1057" s="61" t="str">
        <f t="shared" si="136"/>
        <v/>
      </c>
      <c r="S1057" s="60" t="str">
        <f t="shared" si="137"/>
        <v/>
      </c>
    </row>
    <row r="1058" spans="10:19">
      <c r="J1058" s="35">
        <v>1049</v>
      </c>
      <c r="K1058" s="46"/>
      <c r="L1058" s="43">
        <f t="shared" si="130"/>
        <v>14.301590510404953</v>
      </c>
      <c r="M1058" s="44">
        <f t="shared" si="132"/>
        <v>2.6304048736222364E-3</v>
      </c>
      <c r="N1058" s="47">
        <f t="shared" si="131"/>
        <v>0.1265210019572649</v>
      </c>
      <c r="O1058" s="48">
        <f t="shared" si="133"/>
        <v>0</v>
      </c>
      <c r="P1058" s="59" t="str">
        <f t="shared" si="134"/>
        <v/>
      </c>
      <c r="Q1058" s="60" t="str">
        <f t="shared" si="135"/>
        <v/>
      </c>
      <c r="R1058" s="61" t="str">
        <f t="shared" si="136"/>
        <v/>
      </c>
      <c r="S1058" s="60" t="str">
        <f t="shared" si="137"/>
        <v/>
      </c>
    </row>
    <row r="1059" spans="10:19">
      <c r="J1059" s="35">
        <v>1050</v>
      </c>
      <c r="K1059" s="46"/>
      <c r="L1059" s="43">
        <f t="shared" si="130"/>
        <v>14.304218838209028</v>
      </c>
      <c r="M1059" s="44">
        <f t="shared" si="132"/>
        <v>2.626252374659307E-3</v>
      </c>
      <c r="N1059" s="47">
        <f t="shared" si="131"/>
        <v>0.12632506074251637</v>
      </c>
      <c r="O1059" s="48">
        <f t="shared" si="133"/>
        <v>0</v>
      </c>
      <c r="P1059" s="59" t="str">
        <f t="shared" si="134"/>
        <v/>
      </c>
      <c r="Q1059" s="60" t="str">
        <f t="shared" si="135"/>
        <v/>
      </c>
      <c r="R1059" s="61" t="str">
        <f t="shared" si="136"/>
        <v/>
      </c>
      <c r="S1059" s="60" t="str">
        <f t="shared" si="137"/>
        <v/>
      </c>
    </row>
    <row r="1060" spans="10:19">
      <c r="J1060" s="35">
        <v>1051</v>
      </c>
      <c r="K1060" s="46"/>
      <c r="L1060" s="43">
        <f t="shared" si="130"/>
        <v>14.306843018429365</v>
      </c>
      <c r="M1060" s="44">
        <f t="shared" si="132"/>
        <v>2.6221097009786515E-3</v>
      </c>
      <c r="N1060" s="47">
        <f t="shared" si="131"/>
        <v>0.12612957440915906</v>
      </c>
      <c r="O1060" s="48">
        <f t="shared" si="133"/>
        <v>0</v>
      </c>
      <c r="P1060" s="59" t="str">
        <f t="shared" si="134"/>
        <v/>
      </c>
      <c r="Q1060" s="60" t="str">
        <f t="shared" si="135"/>
        <v/>
      </c>
      <c r="R1060" s="61" t="str">
        <f t="shared" si="136"/>
        <v/>
      </c>
      <c r="S1060" s="60" t="str">
        <f t="shared" si="137"/>
        <v/>
      </c>
    </row>
    <row r="1061" spans="10:19">
      <c r="J1061" s="35">
        <v>1052</v>
      </c>
      <c r="K1061" s="46"/>
      <c r="L1061" s="43">
        <f t="shared" si="130"/>
        <v>14.309463060875753</v>
      </c>
      <c r="M1061" s="44">
        <f t="shared" si="132"/>
        <v>2.6179768216077269E-3</v>
      </c>
      <c r="N1061" s="47">
        <f t="shared" si="131"/>
        <v>0.12593454155008033</v>
      </c>
      <c r="O1061" s="48">
        <f t="shared" si="133"/>
        <v>0</v>
      </c>
      <c r="P1061" s="59" t="str">
        <f t="shared" si="134"/>
        <v/>
      </c>
      <c r="Q1061" s="60" t="str">
        <f t="shared" si="135"/>
        <v/>
      </c>
      <c r="R1061" s="61" t="str">
        <f t="shared" si="136"/>
        <v/>
      </c>
      <c r="S1061" s="60" t="str">
        <f t="shared" si="137"/>
        <v/>
      </c>
    </row>
    <row r="1062" spans="10:19">
      <c r="J1062" s="35">
        <v>1053</v>
      </c>
      <c r="K1062" s="46"/>
      <c r="L1062" s="43">
        <f t="shared" si="130"/>
        <v>14.312078975327065</v>
      </c>
      <c r="M1062" s="44">
        <f t="shared" si="132"/>
        <v>2.6138537056959398E-3</v>
      </c>
      <c r="N1062" s="47">
        <f t="shared" si="131"/>
        <v>0.12573996076361382</v>
      </c>
      <c r="O1062" s="48">
        <f t="shared" si="133"/>
        <v>0</v>
      </c>
      <c r="P1062" s="59" t="str">
        <f t="shared" si="134"/>
        <v/>
      </c>
      <c r="Q1062" s="60" t="str">
        <f t="shared" si="135"/>
        <v/>
      </c>
      <c r="R1062" s="61" t="str">
        <f t="shared" si="136"/>
        <v/>
      </c>
      <c r="S1062" s="60" t="str">
        <f t="shared" si="137"/>
        <v/>
      </c>
    </row>
    <row r="1063" spans="10:19">
      <c r="J1063" s="35">
        <v>1054</v>
      </c>
      <c r="K1063" s="46"/>
      <c r="L1063" s="43">
        <f t="shared" si="130"/>
        <v>14.314690771531385</v>
      </c>
      <c r="M1063" s="44">
        <f t="shared" si="132"/>
        <v>2.6097403225140677E-3</v>
      </c>
      <c r="N1063" s="47">
        <f t="shared" si="131"/>
        <v>0.12554583065350045</v>
      </c>
      <c r="O1063" s="48">
        <f t="shared" si="133"/>
        <v>0</v>
      </c>
      <c r="P1063" s="59" t="str">
        <f t="shared" si="134"/>
        <v/>
      </c>
      <c r="Q1063" s="60" t="str">
        <f t="shared" si="135"/>
        <v/>
      </c>
      <c r="R1063" s="61" t="str">
        <f t="shared" si="136"/>
        <v/>
      </c>
      <c r="S1063" s="60" t="str">
        <f t="shared" si="137"/>
        <v/>
      </c>
    </row>
    <row r="1064" spans="10:19">
      <c r="J1064" s="35">
        <v>1055</v>
      </c>
      <c r="K1064" s="46"/>
      <c r="L1064" s="43">
        <f t="shared" si="130"/>
        <v>14.317298459206132</v>
      </c>
      <c r="M1064" s="44">
        <f t="shared" si="132"/>
        <v>2.6056366414536911E-3</v>
      </c>
      <c r="N1064" s="47">
        <f t="shared" si="131"/>
        <v>0.12535214982886345</v>
      </c>
      <c r="O1064" s="48">
        <f t="shared" si="133"/>
        <v>0</v>
      </c>
      <c r="P1064" s="59" t="str">
        <f t="shared" si="134"/>
        <v/>
      </c>
      <c r="Q1064" s="60" t="str">
        <f t="shared" si="135"/>
        <v/>
      </c>
      <c r="R1064" s="61" t="str">
        <f t="shared" si="136"/>
        <v/>
      </c>
      <c r="S1064" s="60" t="str">
        <f t="shared" si="137"/>
        <v/>
      </c>
    </row>
    <row r="1065" spans="10:19">
      <c r="J1065" s="35">
        <v>1056</v>
      </c>
      <c r="K1065" s="46"/>
      <c r="L1065" s="43">
        <f t="shared" si="130"/>
        <v>14.31990204803817</v>
      </c>
      <c r="M1065" s="44">
        <f t="shared" si="132"/>
        <v>2.6015426320266191E-3</v>
      </c>
      <c r="N1065" s="47">
        <f t="shared" si="131"/>
        <v>0.12515891690420133</v>
      </c>
      <c r="O1065" s="48">
        <f t="shared" si="133"/>
        <v>0</v>
      </c>
      <c r="P1065" s="59" t="str">
        <f t="shared" si="134"/>
        <v/>
      </c>
      <c r="Q1065" s="60" t="str">
        <f t="shared" si="135"/>
        <v/>
      </c>
      <c r="R1065" s="61" t="str">
        <f t="shared" si="136"/>
        <v/>
      </c>
      <c r="S1065" s="60" t="str">
        <f t="shared" si="137"/>
        <v/>
      </c>
    </row>
    <row r="1066" spans="10:19">
      <c r="J1066" s="35">
        <v>1057</v>
      </c>
      <c r="K1066" s="46"/>
      <c r="L1066" s="43">
        <f t="shared" si="130"/>
        <v>14.322501547683938</v>
      </c>
      <c r="M1066" s="44">
        <f t="shared" si="132"/>
        <v>2.5974582638643258E-3</v>
      </c>
      <c r="N1066" s="47">
        <f t="shared" si="131"/>
        <v>0.12496613049933813</v>
      </c>
      <c r="O1066" s="48">
        <f t="shared" si="133"/>
        <v>0</v>
      </c>
      <c r="P1066" s="59" t="str">
        <f t="shared" si="134"/>
        <v/>
      </c>
      <c r="Q1066" s="60" t="str">
        <f t="shared" si="135"/>
        <v/>
      </c>
      <c r="R1066" s="61" t="str">
        <f t="shared" si="136"/>
        <v/>
      </c>
      <c r="S1066" s="60" t="str">
        <f t="shared" si="137"/>
        <v/>
      </c>
    </row>
    <row r="1067" spans="10:19">
      <c r="J1067" s="35">
        <v>1058</v>
      </c>
      <c r="K1067" s="46"/>
      <c r="L1067" s="43">
        <f t="shared" si="130"/>
        <v>14.325096967769571</v>
      </c>
      <c r="M1067" s="44">
        <f t="shared" si="132"/>
        <v>2.5933835067173876E-3</v>
      </c>
      <c r="N1067" s="47">
        <f t="shared" si="131"/>
        <v>0.12477378923941274</v>
      </c>
      <c r="O1067" s="48">
        <f t="shared" si="133"/>
        <v>0</v>
      </c>
      <c r="P1067" s="59" t="str">
        <f t="shared" si="134"/>
        <v/>
      </c>
      <c r="Q1067" s="60" t="str">
        <f t="shared" si="135"/>
        <v/>
      </c>
      <c r="R1067" s="61" t="str">
        <f t="shared" si="136"/>
        <v/>
      </c>
      <c r="S1067" s="60" t="str">
        <f t="shared" si="137"/>
        <v/>
      </c>
    </row>
    <row r="1068" spans="10:19">
      <c r="J1068" s="35">
        <v>1059</v>
      </c>
      <c r="K1068" s="46"/>
      <c r="L1068" s="43">
        <f t="shared" si="130"/>
        <v>14.327688317891003</v>
      </c>
      <c r="M1068" s="44">
        <f t="shared" si="132"/>
        <v>2.589318330454921E-3</v>
      </c>
      <c r="N1068" s="47">
        <f t="shared" si="131"/>
        <v>0.12458189175486112</v>
      </c>
      <c r="O1068" s="48">
        <f t="shared" si="133"/>
        <v>0</v>
      </c>
      <c r="P1068" s="59" t="str">
        <f t="shared" si="134"/>
        <v/>
      </c>
      <c r="Q1068" s="60" t="str">
        <f t="shared" si="135"/>
        <v/>
      </c>
      <c r="R1068" s="61" t="str">
        <f t="shared" si="136"/>
        <v/>
      </c>
      <c r="S1068" s="60" t="str">
        <f t="shared" si="137"/>
        <v/>
      </c>
    </row>
    <row r="1069" spans="10:19">
      <c r="J1069" s="35">
        <v>1060</v>
      </c>
      <c r="K1069" s="46"/>
      <c r="L1069" s="43">
        <f t="shared" si="130"/>
        <v>14.330275607614102</v>
      </c>
      <c r="M1069" s="44">
        <f t="shared" si="132"/>
        <v>2.5852627050640263E-3</v>
      </c>
      <c r="N1069" s="47">
        <f t="shared" si="131"/>
        <v>0.12439043668137728</v>
      </c>
      <c r="O1069" s="48">
        <f t="shared" si="133"/>
        <v>0</v>
      </c>
      <c r="P1069" s="59" t="str">
        <f t="shared" si="134"/>
        <v/>
      </c>
      <c r="Q1069" s="60" t="str">
        <f t="shared" si="135"/>
        <v/>
      </c>
      <c r="R1069" s="61" t="str">
        <f t="shared" si="136"/>
        <v/>
      </c>
      <c r="S1069" s="60" t="str">
        <f t="shared" si="137"/>
        <v/>
      </c>
    </row>
    <row r="1070" spans="10:19">
      <c r="J1070" s="35">
        <v>1061</v>
      </c>
      <c r="K1070" s="46"/>
      <c r="L1070" s="43">
        <f t="shared" si="130"/>
        <v>14.332858846474785</v>
      </c>
      <c r="M1070" s="44">
        <f t="shared" si="132"/>
        <v>2.5812166006492373E-3</v>
      </c>
      <c r="N1070" s="47">
        <f t="shared" si="131"/>
        <v>0.12419942265988482</v>
      </c>
      <c r="O1070" s="48">
        <f t="shared" si="133"/>
        <v>0</v>
      </c>
      <c r="P1070" s="59" t="str">
        <f t="shared" si="134"/>
        <v/>
      </c>
      <c r="Q1070" s="60" t="str">
        <f t="shared" si="135"/>
        <v/>
      </c>
      <c r="R1070" s="61" t="str">
        <f t="shared" si="136"/>
        <v/>
      </c>
      <c r="S1070" s="60" t="str">
        <f t="shared" si="137"/>
        <v/>
      </c>
    </row>
    <row r="1071" spans="10:19">
      <c r="J1071" s="35">
        <v>1062</v>
      </c>
      <c r="K1071" s="46"/>
      <c r="L1071" s="43">
        <f t="shared" si="130"/>
        <v>14.335438043979131</v>
      </c>
      <c r="M1071" s="44">
        <f t="shared" si="132"/>
        <v>2.5771799874319641E-3</v>
      </c>
      <c r="N1071" s="47">
        <f t="shared" si="131"/>
        <v>0.12400884833653336</v>
      </c>
      <c r="O1071" s="48">
        <f t="shared" si="133"/>
        <v>0</v>
      </c>
      <c r="P1071" s="59" t="str">
        <f t="shared" si="134"/>
        <v/>
      </c>
      <c r="Q1071" s="60" t="str">
        <f t="shared" si="135"/>
        <v/>
      </c>
      <c r="R1071" s="61" t="str">
        <f t="shared" si="136"/>
        <v/>
      </c>
      <c r="S1071" s="60" t="str">
        <f t="shared" si="137"/>
        <v/>
      </c>
    </row>
    <row r="1072" spans="10:19">
      <c r="J1072" s="35">
        <v>1063</v>
      </c>
      <c r="K1072" s="46"/>
      <c r="L1072" s="43">
        <f t="shared" si="130"/>
        <v>14.338013209603492</v>
      </c>
      <c r="M1072" s="44">
        <f t="shared" si="132"/>
        <v>2.5731528357499488E-3</v>
      </c>
      <c r="N1072" s="47">
        <f t="shared" si="131"/>
        <v>0.12381871236266662</v>
      </c>
      <c r="O1072" s="48">
        <f t="shared" si="133"/>
        <v>0</v>
      </c>
      <c r="P1072" s="59" t="str">
        <f t="shared" si="134"/>
        <v/>
      </c>
      <c r="Q1072" s="60" t="str">
        <f t="shared" si="135"/>
        <v/>
      </c>
      <c r="R1072" s="61" t="str">
        <f t="shared" si="136"/>
        <v/>
      </c>
      <c r="S1072" s="60" t="str">
        <f t="shared" si="137"/>
        <v/>
      </c>
    </row>
    <row r="1073" spans="10:19">
      <c r="J1073" s="35">
        <v>1064</v>
      </c>
      <c r="K1073" s="46"/>
      <c r="L1073" s="43">
        <f t="shared" si="130"/>
        <v>14.340584352794625</v>
      </c>
      <c r="M1073" s="44">
        <f t="shared" si="132"/>
        <v>2.5691351160567213E-3</v>
      </c>
      <c r="N1073" s="47">
        <f t="shared" si="131"/>
        <v>0.12362901339479038</v>
      </c>
      <c r="O1073" s="48">
        <f t="shared" si="133"/>
        <v>0</v>
      </c>
      <c r="P1073" s="59" t="str">
        <f t="shared" si="134"/>
        <v/>
      </c>
      <c r="Q1073" s="60" t="str">
        <f t="shared" si="135"/>
        <v/>
      </c>
      <c r="R1073" s="61" t="str">
        <f t="shared" si="136"/>
        <v/>
      </c>
      <c r="S1073" s="60" t="str">
        <f t="shared" si="137"/>
        <v/>
      </c>
    </row>
    <row r="1074" spans="10:19">
      <c r="J1074" s="35">
        <v>1065</v>
      </c>
      <c r="K1074" s="46"/>
      <c r="L1074" s="43">
        <f t="shared" si="130"/>
        <v>14.343151482969791</v>
      </c>
      <c r="M1074" s="44">
        <f t="shared" si="132"/>
        <v>2.5651267989210544E-3</v>
      </c>
      <c r="N1074" s="47">
        <f t="shared" si="131"/>
        <v>0.12343975009455121</v>
      </c>
      <c r="O1074" s="48">
        <f t="shared" si="133"/>
        <v>0</v>
      </c>
      <c r="P1074" s="59" t="str">
        <f t="shared" si="134"/>
        <v/>
      </c>
      <c r="Q1074" s="60" t="str">
        <f t="shared" si="135"/>
        <v/>
      </c>
      <c r="R1074" s="61" t="str">
        <f t="shared" si="136"/>
        <v/>
      </c>
      <c r="S1074" s="60" t="str">
        <f t="shared" si="137"/>
        <v/>
      </c>
    </row>
    <row r="1075" spans="10:19">
      <c r="J1075" s="35">
        <v>1066</v>
      </c>
      <c r="K1075" s="46"/>
      <c r="L1075" s="43">
        <f t="shared" si="130"/>
        <v>14.345714609516882</v>
      </c>
      <c r="M1075" s="44">
        <f t="shared" si="132"/>
        <v>2.5611278550264284E-3</v>
      </c>
      <c r="N1075" s="47">
        <f t="shared" si="131"/>
        <v>0.12325092112872227</v>
      </c>
      <c r="O1075" s="48">
        <f t="shared" si="133"/>
        <v>0</v>
      </c>
      <c r="P1075" s="59" t="str">
        <f t="shared" si="134"/>
        <v/>
      </c>
      <c r="Q1075" s="60" t="str">
        <f t="shared" si="135"/>
        <v/>
      </c>
      <c r="R1075" s="61" t="str">
        <f t="shared" si="136"/>
        <v/>
      </c>
      <c r="S1075" s="60" t="str">
        <f t="shared" si="137"/>
        <v/>
      </c>
    </row>
    <row r="1076" spans="10:19">
      <c r="J1076" s="35">
        <v>1067</v>
      </c>
      <c r="K1076" s="46"/>
      <c r="L1076" s="43">
        <f t="shared" si="130"/>
        <v>14.348273741794525</v>
      </c>
      <c r="M1076" s="44">
        <f t="shared" si="132"/>
        <v>2.557138255170492E-3</v>
      </c>
      <c r="N1076" s="47">
        <f t="shared" si="131"/>
        <v>0.12306252516917127</v>
      </c>
      <c r="O1076" s="48">
        <f t="shared" si="133"/>
        <v>0</v>
      </c>
      <c r="P1076" s="59" t="str">
        <f t="shared" si="134"/>
        <v/>
      </c>
      <c r="Q1076" s="60" t="str">
        <f t="shared" si="135"/>
        <v/>
      </c>
      <c r="R1076" s="61" t="str">
        <f t="shared" si="136"/>
        <v/>
      </c>
      <c r="S1076" s="60" t="str">
        <f t="shared" si="137"/>
        <v/>
      </c>
    </row>
    <row r="1077" spans="10:19">
      <c r="J1077" s="35">
        <v>1068</v>
      </c>
      <c r="K1077" s="46"/>
      <c r="L1077" s="43">
        <f t="shared" si="130"/>
        <v>14.350828889132202</v>
      </c>
      <c r="M1077" s="44">
        <f t="shared" si="132"/>
        <v>2.5531579702645305E-3</v>
      </c>
      <c r="N1077" s="47">
        <f t="shared" si="131"/>
        <v>0.12287456089284632</v>
      </c>
      <c r="O1077" s="48">
        <f t="shared" si="133"/>
        <v>0</v>
      </c>
      <c r="P1077" s="59" t="str">
        <f t="shared" si="134"/>
        <v/>
      </c>
      <c r="Q1077" s="60" t="str">
        <f t="shared" si="135"/>
        <v/>
      </c>
      <c r="R1077" s="61" t="str">
        <f t="shared" si="136"/>
        <v/>
      </c>
      <c r="S1077" s="60" t="str">
        <f t="shared" si="137"/>
        <v/>
      </c>
    </row>
    <row r="1078" spans="10:19">
      <c r="J1078" s="35">
        <v>1069</v>
      </c>
      <c r="K1078" s="46"/>
      <c r="L1078" s="43">
        <f t="shared" si="130"/>
        <v>14.353380060830375</v>
      </c>
      <c r="M1078" s="44">
        <f t="shared" si="132"/>
        <v>2.5491869713329357E-3</v>
      </c>
      <c r="N1078" s="47">
        <f t="shared" si="131"/>
        <v>0.12268702698172262</v>
      </c>
      <c r="O1078" s="48">
        <f t="shared" si="133"/>
        <v>0</v>
      </c>
      <c r="P1078" s="59" t="str">
        <f t="shared" si="134"/>
        <v/>
      </c>
      <c r="Q1078" s="60" t="str">
        <f t="shared" si="135"/>
        <v/>
      </c>
      <c r="R1078" s="61" t="str">
        <f t="shared" si="136"/>
        <v/>
      </c>
      <c r="S1078" s="60" t="str">
        <f t="shared" si="137"/>
        <v/>
      </c>
    </row>
    <row r="1079" spans="10:19">
      <c r="J1079" s="35">
        <v>1070</v>
      </c>
      <c r="K1079" s="46"/>
      <c r="L1079" s="43">
        <f t="shared" si="130"/>
        <v>14.35592726616057</v>
      </c>
      <c r="M1079" s="44">
        <f t="shared" si="132"/>
        <v>2.5452252295126783E-3</v>
      </c>
      <c r="N1079" s="47">
        <f t="shared" si="131"/>
        <v>0.1224999221228309</v>
      </c>
      <c r="O1079" s="48">
        <f t="shared" si="133"/>
        <v>0</v>
      </c>
      <c r="P1079" s="59" t="str">
        <f t="shared" si="134"/>
        <v/>
      </c>
      <c r="Q1079" s="60" t="str">
        <f t="shared" si="135"/>
        <v/>
      </c>
      <c r="R1079" s="61" t="str">
        <f t="shared" si="136"/>
        <v/>
      </c>
      <c r="S1079" s="60" t="str">
        <f t="shared" si="137"/>
        <v/>
      </c>
    </row>
    <row r="1080" spans="10:19">
      <c r="J1080" s="35">
        <v>1071</v>
      </c>
      <c r="K1080" s="46"/>
      <c r="L1080" s="43">
        <f t="shared" si="130"/>
        <v>14.358470514365518</v>
      </c>
      <c r="M1080" s="44">
        <f t="shared" si="132"/>
        <v>2.5412727160527824E-3</v>
      </c>
      <c r="N1080" s="47">
        <f t="shared" si="131"/>
        <v>0.12231324500818275</v>
      </c>
      <c r="O1080" s="48">
        <f t="shared" si="133"/>
        <v>0</v>
      </c>
      <c r="P1080" s="59" t="str">
        <f t="shared" si="134"/>
        <v/>
      </c>
      <c r="Q1080" s="60" t="str">
        <f t="shared" si="135"/>
        <v/>
      </c>
      <c r="R1080" s="61" t="str">
        <f t="shared" si="136"/>
        <v/>
      </c>
      <c r="S1080" s="60" t="str">
        <f t="shared" si="137"/>
        <v/>
      </c>
    </row>
    <row r="1081" spans="10:19">
      <c r="J1081" s="35">
        <v>1072</v>
      </c>
      <c r="K1081" s="46"/>
      <c r="L1081" s="43">
        <f t="shared" si="130"/>
        <v>14.361009814659248</v>
      </c>
      <c r="M1081" s="44">
        <f t="shared" si="132"/>
        <v>2.5373294023138073E-3</v>
      </c>
      <c r="N1081" s="47">
        <f t="shared" si="131"/>
        <v>0.12212699433478491</v>
      </c>
      <c r="O1081" s="48">
        <f t="shared" si="133"/>
        <v>0</v>
      </c>
      <c r="P1081" s="59" t="str">
        <f t="shared" si="134"/>
        <v/>
      </c>
      <c r="Q1081" s="60" t="str">
        <f t="shared" si="135"/>
        <v/>
      </c>
      <c r="R1081" s="61" t="str">
        <f t="shared" si="136"/>
        <v/>
      </c>
      <c r="S1081" s="60" t="str">
        <f t="shared" si="137"/>
        <v/>
      </c>
    </row>
    <row r="1082" spans="10:19">
      <c r="J1082" s="35">
        <v>1073</v>
      </c>
      <c r="K1082" s="46"/>
      <c r="L1082" s="43">
        <f t="shared" si="130"/>
        <v>14.363545176227209</v>
      </c>
      <c r="M1082" s="44">
        <f t="shared" si="132"/>
        <v>2.5333952597673235E-3</v>
      </c>
      <c r="N1082" s="47">
        <f t="shared" si="131"/>
        <v>0.1219411688045966</v>
      </c>
      <c r="O1082" s="48">
        <f t="shared" si="133"/>
        <v>0</v>
      </c>
      <c r="P1082" s="59" t="str">
        <f t="shared" si="134"/>
        <v/>
      </c>
      <c r="Q1082" s="60" t="str">
        <f t="shared" si="135"/>
        <v/>
      </c>
      <c r="R1082" s="61" t="str">
        <f t="shared" si="136"/>
        <v/>
      </c>
      <c r="S1082" s="60" t="str">
        <f t="shared" si="137"/>
        <v/>
      </c>
    </row>
    <row r="1083" spans="10:19">
      <c r="J1083" s="35">
        <v>1074</v>
      </c>
      <c r="K1083" s="46"/>
      <c r="L1083" s="43">
        <f t="shared" si="130"/>
        <v>14.366076608226376</v>
      </c>
      <c r="M1083" s="44">
        <f t="shared" si="132"/>
        <v>2.5294702599954018E-3</v>
      </c>
      <c r="N1083" s="47">
        <f t="shared" si="131"/>
        <v>0.1217557671245153</v>
      </c>
      <c r="O1083" s="48">
        <f t="shared" si="133"/>
        <v>0</v>
      </c>
      <c r="P1083" s="59" t="str">
        <f t="shared" si="134"/>
        <v/>
      </c>
      <c r="Q1083" s="60" t="str">
        <f t="shared" si="135"/>
        <v/>
      </c>
      <c r="R1083" s="61" t="str">
        <f t="shared" si="136"/>
        <v/>
      </c>
      <c r="S1083" s="60" t="str">
        <f t="shared" si="137"/>
        <v/>
      </c>
    </row>
    <row r="1084" spans="10:19">
      <c r="J1084" s="35">
        <v>1075</v>
      </c>
      <c r="K1084" s="46"/>
      <c r="L1084" s="43">
        <f t="shared" si="130"/>
        <v>14.368604119785356</v>
      </c>
      <c r="M1084" s="44">
        <f t="shared" si="132"/>
        <v>2.5255543746900964E-3</v>
      </c>
      <c r="N1084" s="47">
        <f t="shared" si="131"/>
        <v>0.12157078800635546</v>
      </c>
      <c r="O1084" s="48">
        <f t="shared" si="133"/>
        <v>0</v>
      </c>
      <c r="P1084" s="59" t="str">
        <f t="shared" si="134"/>
        <v/>
      </c>
      <c r="Q1084" s="60" t="str">
        <f t="shared" si="135"/>
        <v/>
      </c>
      <c r="R1084" s="61" t="str">
        <f t="shared" si="136"/>
        <v/>
      </c>
      <c r="S1084" s="60" t="str">
        <f t="shared" si="137"/>
        <v/>
      </c>
    </row>
    <row r="1085" spans="10:19">
      <c r="J1085" s="35">
        <v>1076</v>
      </c>
      <c r="K1085" s="46"/>
      <c r="L1085" s="43">
        <f t="shared" si="130"/>
        <v>14.371127720004509</v>
      </c>
      <c r="M1085" s="44">
        <f t="shared" si="132"/>
        <v>2.5216475756529352E-3</v>
      </c>
      <c r="N1085" s="47">
        <f t="shared" si="131"/>
        <v>0.12138623016681294</v>
      </c>
      <c r="O1085" s="48">
        <f t="shared" si="133"/>
        <v>0</v>
      </c>
      <c r="P1085" s="59" t="str">
        <f t="shared" si="134"/>
        <v/>
      </c>
      <c r="Q1085" s="60" t="str">
        <f t="shared" si="135"/>
        <v/>
      </c>
      <c r="R1085" s="61" t="str">
        <f t="shared" si="136"/>
        <v/>
      </c>
      <c r="S1085" s="60" t="str">
        <f t="shared" si="137"/>
        <v/>
      </c>
    </row>
    <row r="1086" spans="10:19">
      <c r="J1086" s="35">
        <v>1077</v>
      </c>
      <c r="K1086" s="46"/>
      <c r="L1086" s="43">
        <f t="shared" si="130"/>
        <v>14.373647417956054</v>
      </c>
      <c r="M1086" s="44">
        <f t="shared" si="132"/>
        <v>2.517749834794416E-3</v>
      </c>
      <c r="N1086" s="47">
        <f t="shared" si="131"/>
        <v>0.12120209232745793</v>
      </c>
      <c r="O1086" s="48">
        <f t="shared" si="133"/>
        <v>0</v>
      </c>
      <c r="P1086" s="59" t="str">
        <f t="shared" si="134"/>
        <v/>
      </c>
      <c r="Q1086" s="60" t="str">
        <f t="shared" si="135"/>
        <v/>
      </c>
      <c r="R1086" s="61" t="str">
        <f t="shared" si="136"/>
        <v/>
      </c>
      <c r="S1086" s="60" t="str">
        <f t="shared" si="137"/>
        <v/>
      </c>
    </row>
    <row r="1087" spans="10:19">
      <c r="J1087" s="35">
        <v>1078</v>
      </c>
      <c r="K1087" s="46"/>
      <c r="L1087" s="43">
        <f t="shared" si="130"/>
        <v>14.376163222684163</v>
      </c>
      <c r="M1087" s="44">
        <f t="shared" si="132"/>
        <v>2.5138611241334952E-3</v>
      </c>
      <c r="N1087" s="47">
        <f t="shared" si="131"/>
        <v>0.12101837321470299</v>
      </c>
      <c r="O1087" s="48">
        <f t="shared" si="133"/>
        <v>0</v>
      </c>
      <c r="P1087" s="59" t="str">
        <f t="shared" si="134"/>
        <v/>
      </c>
      <c r="Q1087" s="60" t="str">
        <f t="shared" si="135"/>
        <v/>
      </c>
      <c r="R1087" s="61" t="str">
        <f t="shared" si="136"/>
        <v/>
      </c>
      <c r="S1087" s="60" t="str">
        <f t="shared" si="137"/>
        <v/>
      </c>
    </row>
    <row r="1088" spans="10:19">
      <c r="J1088" s="35">
        <v>1079</v>
      </c>
      <c r="K1088" s="46"/>
      <c r="L1088" s="43">
        <f t="shared" si="130"/>
        <v>14.378675143205093</v>
      </c>
      <c r="M1088" s="44">
        <f t="shared" si="132"/>
        <v>2.5099814157970909E-3</v>
      </c>
      <c r="N1088" s="47">
        <f t="shared" si="131"/>
        <v>0.12083507155979589</v>
      </c>
      <c r="O1088" s="48">
        <f t="shared" si="133"/>
        <v>0</v>
      </c>
      <c r="P1088" s="59" t="str">
        <f t="shared" si="134"/>
        <v/>
      </c>
      <c r="Q1088" s="60" t="str">
        <f t="shared" si="135"/>
        <v/>
      </c>
      <c r="R1088" s="61" t="str">
        <f t="shared" si="136"/>
        <v/>
      </c>
      <c r="S1088" s="60" t="str">
        <f t="shared" si="137"/>
        <v/>
      </c>
    </row>
    <row r="1089" spans="10:19">
      <c r="J1089" s="35">
        <v>1080</v>
      </c>
      <c r="K1089" s="46"/>
      <c r="L1089" s="43">
        <f t="shared" si="130"/>
        <v>14.381183188507276</v>
      </c>
      <c r="M1089" s="44">
        <f t="shared" si="132"/>
        <v>2.5061106820195803E-3</v>
      </c>
      <c r="N1089" s="47">
        <f t="shared" si="131"/>
        <v>0.12065218609876993</v>
      </c>
      <c r="O1089" s="48">
        <f t="shared" si="133"/>
        <v>0</v>
      </c>
      <c r="P1089" s="59" t="str">
        <f t="shared" si="134"/>
        <v/>
      </c>
      <c r="Q1089" s="60" t="str">
        <f t="shared" si="135"/>
        <v/>
      </c>
      <c r="R1089" s="61" t="str">
        <f t="shared" si="136"/>
        <v/>
      </c>
      <c r="S1089" s="60" t="str">
        <f t="shared" si="137"/>
        <v/>
      </c>
    </row>
    <row r="1090" spans="10:19">
      <c r="J1090" s="35">
        <v>1081</v>
      </c>
      <c r="K1090" s="46"/>
      <c r="L1090" s="43">
        <f t="shared" si="130"/>
        <v>14.383687367551431</v>
      </c>
      <c r="M1090" s="44">
        <f t="shared" si="132"/>
        <v>2.5022488951423048E-3</v>
      </c>
      <c r="N1090" s="47">
        <f t="shared" si="131"/>
        <v>0.12046971557245101</v>
      </c>
      <c r="O1090" s="48">
        <f t="shared" si="133"/>
        <v>0</v>
      </c>
      <c r="P1090" s="59" t="str">
        <f t="shared" si="134"/>
        <v/>
      </c>
      <c r="Q1090" s="60" t="str">
        <f t="shared" si="135"/>
        <v/>
      </c>
      <c r="R1090" s="61" t="str">
        <f t="shared" si="136"/>
        <v/>
      </c>
      <c r="S1090" s="60" t="str">
        <f t="shared" si="137"/>
        <v/>
      </c>
    </row>
    <row r="1091" spans="10:19">
      <c r="J1091" s="35">
        <v>1082</v>
      </c>
      <c r="K1091" s="46"/>
      <c r="L1091" s="43">
        <f t="shared" si="130"/>
        <v>14.386187689270674</v>
      </c>
      <c r="M1091" s="44">
        <f t="shared" si="132"/>
        <v>2.4983960276130737E-3</v>
      </c>
      <c r="N1091" s="47">
        <f t="shared" si="131"/>
        <v>0.12028765872642211</v>
      </c>
      <c r="O1091" s="48">
        <f t="shared" si="133"/>
        <v>0</v>
      </c>
      <c r="P1091" s="59" t="str">
        <f t="shared" si="134"/>
        <v/>
      </c>
      <c r="Q1091" s="60" t="str">
        <f t="shared" si="135"/>
        <v/>
      </c>
      <c r="R1091" s="61" t="str">
        <f t="shared" si="136"/>
        <v/>
      </c>
      <c r="S1091" s="60" t="str">
        <f t="shared" si="137"/>
        <v/>
      </c>
    </row>
    <row r="1092" spans="10:19">
      <c r="J1092" s="35">
        <v>1083</v>
      </c>
      <c r="K1092" s="46"/>
      <c r="L1092" s="43">
        <f t="shared" si="130"/>
        <v>14.388684162570623</v>
      </c>
      <c r="M1092" s="44">
        <f t="shared" si="132"/>
        <v>2.4945520519856768E-3</v>
      </c>
      <c r="N1092" s="47">
        <f t="shared" si="131"/>
        <v>0.12010601431100199</v>
      </c>
      <c r="O1092" s="48">
        <f t="shared" si="133"/>
        <v>0</v>
      </c>
      <c r="P1092" s="59" t="str">
        <f t="shared" si="134"/>
        <v/>
      </c>
      <c r="Q1092" s="60" t="str">
        <f t="shared" si="135"/>
        <v/>
      </c>
      <c r="R1092" s="61" t="str">
        <f t="shared" si="136"/>
        <v/>
      </c>
      <c r="S1092" s="60" t="str">
        <f t="shared" si="137"/>
        <v/>
      </c>
    </row>
    <row r="1093" spans="10:19">
      <c r="J1093" s="35">
        <v>1084</v>
      </c>
      <c r="K1093" s="46"/>
      <c r="L1093" s="43">
        <f t="shared" si="130"/>
        <v>14.3911767963295</v>
      </c>
      <c r="M1093" s="44">
        <f t="shared" si="132"/>
        <v>2.4907169409193902E-3</v>
      </c>
      <c r="N1093" s="47">
        <f t="shared" si="131"/>
        <v>0.11992478108122384</v>
      </c>
      <c r="O1093" s="48">
        <f t="shared" si="133"/>
        <v>0</v>
      </c>
      <c r="P1093" s="59" t="str">
        <f t="shared" si="134"/>
        <v/>
      </c>
      <c r="Q1093" s="60" t="str">
        <f t="shared" si="135"/>
        <v/>
      </c>
      <c r="R1093" s="61" t="str">
        <f t="shared" si="136"/>
        <v/>
      </c>
      <c r="S1093" s="60" t="str">
        <f t="shared" si="137"/>
        <v/>
      </c>
    </row>
    <row r="1094" spans="10:19">
      <c r="J1094" s="35">
        <v>1085</v>
      </c>
      <c r="K1094" s="46"/>
      <c r="L1094" s="43">
        <f t="shared" si="130"/>
        <v>14.393665599398236</v>
      </c>
      <c r="M1094" s="44">
        <f t="shared" si="132"/>
        <v>2.4868906671784959E-3</v>
      </c>
      <c r="N1094" s="47">
        <f t="shared" si="131"/>
        <v>0.11974395779682112</v>
      </c>
      <c r="O1094" s="48">
        <f t="shared" si="133"/>
        <v>0</v>
      </c>
      <c r="P1094" s="59" t="str">
        <f t="shared" si="134"/>
        <v/>
      </c>
      <c r="Q1094" s="60" t="str">
        <f t="shared" si="135"/>
        <v/>
      </c>
      <c r="R1094" s="61" t="str">
        <f t="shared" si="136"/>
        <v/>
      </c>
      <c r="S1094" s="60" t="str">
        <f t="shared" si="137"/>
        <v/>
      </c>
    </row>
    <row r="1095" spans="10:19">
      <c r="J1095" s="35">
        <v>1086</v>
      </c>
      <c r="K1095" s="46"/>
      <c r="L1095" s="43">
        <f t="shared" si="130"/>
        <v>14.396150580600587</v>
      </c>
      <c r="M1095" s="44">
        <f t="shared" si="132"/>
        <v>2.4830732036317926E-3</v>
      </c>
      <c r="N1095" s="47">
        <f t="shared" si="131"/>
        <v>0.11956354322219198</v>
      </c>
      <c r="O1095" s="48">
        <f t="shared" si="133"/>
        <v>0</v>
      </c>
      <c r="P1095" s="59" t="str">
        <f t="shared" si="134"/>
        <v/>
      </c>
      <c r="Q1095" s="60" t="str">
        <f t="shared" si="135"/>
        <v/>
      </c>
      <c r="R1095" s="61" t="str">
        <f t="shared" si="136"/>
        <v/>
      </c>
      <c r="S1095" s="60" t="str">
        <f t="shared" si="137"/>
        <v/>
      </c>
    </row>
    <row r="1096" spans="10:19">
      <c r="J1096" s="35">
        <v>1087</v>
      </c>
      <c r="K1096" s="46"/>
      <c r="L1096" s="43">
        <f t="shared" si="130"/>
        <v>14.398631748733223</v>
      </c>
      <c r="M1096" s="44">
        <f t="shared" si="132"/>
        <v>2.479264523252118E-3</v>
      </c>
      <c r="N1096" s="47">
        <f t="shared" si="131"/>
        <v>0.11938353612639574</v>
      </c>
      <c r="O1096" s="48">
        <f t="shared" si="133"/>
        <v>0</v>
      </c>
      <c r="P1096" s="59" t="str">
        <f t="shared" si="134"/>
        <v/>
      </c>
      <c r="Q1096" s="60" t="str">
        <f t="shared" si="135"/>
        <v/>
      </c>
      <c r="R1096" s="61" t="str">
        <f t="shared" si="136"/>
        <v/>
      </c>
      <c r="S1096" s="60" t="str">
        <f t="shared" si="137"/>
        <v/>
      </c>
    </row>
    <row r="1097" spans="10:19">
      <c r="J1097" s="35">
        <v>1088</v>
      </c>
      <c r="K1097" s="46"/>
      <c r="L1097" s="43">
        <f t="shared" ref="L1097:L1160" si="138">(($F$40*J1097*$F$39)/($F$40*J1097+$F$39))-$F$41</f>
        <v>14.401109112565837</v>
      </c>
      <c r="M1097" s="44">
        <f t="shared" si="132"/>
        <v>2.4754645991158725E-3</v>
      </c>
      <c r="N1097" s="47">
        <f t="shared" ref="N1097:N1160" si="139">(L1147-L1097)</f>
        <v>0.1192039352831209</v>
      </c>
      <c r="O1097" s="48">
        <f t="shared" si="133"/>
        <v>0</v>
      </c>
      <c r="P1097" s="59" t="str">
        <f t="shared" si="134"/>
        <v/>
      </c>
      <c r="Q1097" s="60" t="str">
        <f t="shared" si="135"/>
        <v/>
      </c>
      <c r="R1097" s="61" t="str">
        <f t="shared" si="136"/>
        <v/>
      </c>
      <c r="S1097" s="60" t="str">
        <f t="shared" si="137"/>
        <v/>
      </c>
    </row>
    <row r="1098" spans="10:19">
      <c r="J1098" s="35">
        <v>1089</v>
      </c>
      <c r="K1098" s="46"/>
      <c r="L1098" s="43">
        <f t="shared" si="138"/>
        <v>14.403582680841261</v>
      </c>
      <c r="M1098" s="44">
        <f t="shared" ref="M1098:M1161" si="140">($F$40*($F$39^2))/(($F$40*J1098+$F$39)^2)</f>
        <v>2.4716734044025373E-3</v>
      </c>
      <c r="N1098" s="47">
        <f t="shared" si="139"/>
        <v>0.11902473947065673</v>
      </c>
      <c r="O1098" s="48">
        <f t="shared" ref="O1098:O1161" si="141">IF(N1098&lt;=$B$48,1+O1097,0)</f>
        <v>0</v>
      </c>
      <c r="P1098" s="59" t="str">
        <f t="shared" ref="P1098:P1161" si="142">IF(J1098&lt;=$F$43,J1098,"")</f>
        <v/>
      </c>
      <c r="Q1098" s="60" t="str">
        <f t="shared" ref="Q1098:Q1161" si="143">IF(J1098&lt;=$F$43,L1098,"")</f>
        <v/>
      </c>
      <c r="R1098" s="61" t="str">
        <f t="shared" ref="R1098:R1161" si="144">IF(AND(J1098&gt;=$F$43,J1098&lt;=200),J1098,"")</f>
        <v/>
      </c>
      <c r="S1098" s="60" t="str">
        <f t="shared" ref="S1098:S1161" si="145">IF(AND(J1098&gt;=$F$43,J1098&lt;=200),L1098,"")</f>
        <v/>
      </c>
    </row>
    <row r="1099" spans="10:19">
      <c r="J1099" s="35">
        <v>1090</v>
      </c>
      <c r="K1099" s="46"/>
      <c r="L1099" s="43">
        <f t="shared" si="138"/>
        <v>14.406052462275543</v>
      </c>
      <c r="M1099" s="44">
        <f t="shared" si="140"/>
        <v>2.4678909123942066E-3</v>
      </c>
      <c r="N1099" s="47">
        <f t="shared" si="139"/>
        <v>0.11884594747189681</v>
      </c>
      <c r="O1099" s="48">
        <f t="shared" si="141"/>
        <v>0</v>
      </c>
      <c r="P1099" s="59" t="str">
        <f t="shared" si="142"/>
        <v/>
      </c>
      <c r="Q1099" s="60" t="str">
        <f t="shared" si="143"/>
        <v/>
      </c>
      <c r="R1099" s="61" t="str">
        <f t="shared" si="144"/>
        <v/>
      </c>
      <c r="S1099" s="60" t="str">
        <f t="shared" si="145"/>
        <v/>
      </c>
    </row>
    <row r="1100" spans="10:19">
      <c r="J1100" s="35">
        <v>1091</v>
      </c>
      <c r="K1100" s="46"/>
      <c r="L1100" s="43">
        <f t="shared" si="138"/>
        <v>14.408518465558075</v>
      </c>
      <c r="M1100" s="44">
        <f t="shared" si="140"/>
        <v>2.4641170964751148E-3</v>
      </c>
      <c r="N1100" s="47">
        <f t="shared" si="139"/>
        <v>0.11866755807429641</v>
      </c>
      <c r="O1100" s="48">
        <f t="shared" si="141"/>
        <v>0</v>
      </c>
      <c r="P1100" s="59" t="str">
        <f t="shared" si="142"/>
        <v/>
      </c>
      <c r="Q1100" s="60" t="str">
        <f t="shared" si="143"/>
        <v/>
      </c>
      <c r="R1100" s="61" t="str">
        <f t="shared" si="144"/>
        <v/>
      </c>
      <c r="S1100" s="60" t="str">
        <f t="shared" si="145"/>
        <v/>
      </c>
    </row>
    <row r="1101" spans="10:19">
      <c r="J1101" s="35">
        <v>1092</v>
      </c>
      <c r="K1101" s="46"/>
      <c r="L1101" s="43">
        <f t="shared" si="138"/>
        <v>14.410980699351683</v>
      </c>
      <c r="M1101" s="44">
        <f t="shared" si="140"/>
        <v>2.4603519301311673E-3</v>
      </c>
      <c r="N1101" s="47">
        <f t="shared" si="139"/>
        <v>0.11848957006985117</v>
      </c>
      <c r="O1101" s="48">
        <f t="shared" si="141"/>
        <v>0</v>
      </c>
      <c r="P1101" s="59" t="str">
        <f t="shared" si="142"/>
        <v/>
      </c>
      <c r="Q1101" s="60" t="str">
        <f t="shared" si="143"/>
        <v/>
      </c>
      <c r="R1101" s="61" t="str">
        <f t="shared" si="144"/>
        <v/>
      </c>
      <c r="S1101" s="60" t="str">
        <f t="shared" si="145"/>
        <v/>
      </c>
    </row>
    <row r="1102" spans="10:19">
      <c r="J1102" s="35">
        <v>1093</v>
      </c>
      <c r="K1102" s="46"/>
      <c r="L1102" s="43">
        <f t="shared" si="138"/>
        <v>14.413439172292726</v>
      </c>
      <c r="M1102" s="44">
        <f t="shared" si="140"/>
        <v>2.4565953869494762E-3</v>
      </c>
      <c r="N1102" s="47">
        <f t="shared" si="139"/>
        <v>0.11831198225509709</v>
      </c>
      <c r="O1102" s="48">
        <f t="shared" si="141"/>
        <v>0</v>
      </c>
      <c r="P1102" s="59" t="str">
        <f t="shared" si="142"/>
        <v/>
      </c>
      <c r="Q1102" s="60" t="str">
        <f t="shared" si="143"/>
        <v/>
      </c>
      <c r="R1102" s="61" t="str">
        <f t="shared" si="144"/>
        <v/>
      </c>
      <c r="S1102" s="60" t="str">
        <f t="shared" si="145"/>
        <v/>
      </c>
    </row>
    <row r="1103" spans="10:19">
      <c r="J1103" s="35">
        <v>1094</v>
      </c>
      <c r="K1103" s="46"/>
      <c r="L1103" s="43">
        <f t="shared" si="138"/>
        <v>14.4158938929912</v>
      </c>
      <c r="M1103" s="44">
        <f t="shared" si="140"/>
        <v>2.4528474406178987E-3</v>
      </c>
      <c r="N1103" s="47">
        <f t="shared" si="139"/>
        <v>0.11813479343107858</v>
      </c>
      <c r="O1103" s="48">
        <f t="shared" si="141"/>
        <v>0</v>
      </c>
      <c r="P1103" s="59" t="str">
        <f t="shared" si="142"/>
        <v/>
      </c>
      <c r="Q1103" s="60" t="str">
        <f t="shared" si="143"/>
        <v/>
      </c>
      <c r="R1103" s="61" t="str">
        <f t="shared" si="144"/>
        <v/>
      </c>
      <c r="S1103" s="60" t="str">
        <f t="shared" si="145"/>
        <v/>
      </c>
    </row>
    <row r="1104" spans="10:19">
      <c r="J1104" s="35">
        <v>1095</v>
      </c>
      <c r="K1104" s="46"/>
      <c r="L1104" s="43">
        <f t="shared" si="138"/>
        <v>14.41834487003084</v>
      </c>
      <c r="M1104" s="44">
        <f t="shared" si="140"/>
        <v>2.449108064924572E-3</v>
      </c>
      <c r="N1104" s="47">
        <f t="shared" si="139"/>
        <v>0.11795800240331289</v>
      </c>
      <c r="O1104" s="48">
        <f t="shared" si="141"/>
        <v>0</v>
      </c>
      <c r="P1104" s="59" t="str">
        <f t="shared" si="142"/>
        <v/>
      </c>
      <c r="Q1104" s="60" t="str">
        <f t="shared" si="143"/>
        <v/>
      </c>
      <c r="R1104" s="61" t="str">
        <f t="shared" si="144"/>
        <v/>
      </c>
      <c r="S1104" s="60" t="str">
        <f t="shared" si="145"/>
        <v/>
      </c>
    </row>
    <row r="1105" spans="10:19">
      <c r="J1105" s="35">
        <v>1096</v>
      </c>
      <c r="K1105" s="46"/>
      <c r="L1105" s="43">
        <f t="shared" si="138"/>
        <v>14.420792111969224</v>
      </c>
      <c r="M1105" s="44">
        <f t="shared" si="140"/>
        <v>2.4453772337574586E-3</v>
      </c>
      <c r="N1105" s="47">
        <f t="shared" si="139"/>
        <v>0.11778160798179726</v>
      </c>
      <c r="O1105" s="48">
        <f t="shared" si="141"/>
        <v>0</v>
      </c>
      <c r="P1105" s="59" t="str">
        <f t="shared" si="142"/>
        <v/>
      </c>
      <c r="Q1105" s="60" t="str">
        <f t="shared" si="143"/>
        <v/>
      </c>
      <c r="R1105" s="61" t="str">
        <f t="shared" si="144"/>
        <v/>
      </c>
      <c r="S1105" s="60" t="str">
        <f t="shared" si="145"/>
        <v/>
      </c>
    </row>
    <row r="1106" spans="10:19">
      <c r="J1106" s="35">
        <v>1097</v>
      </c>
      <c r="K1106" s="46"/>
      <c r="L1106" s="43">
        <f t="shared" si="138"/>
        <v>14.423235627337856</v>
      </c>
      <c r="M1106" s="44">
        <f t="shared" si="140"/>
        <v>2.4416549211038886E-3</v>
      </c>
      <c r="N1106" s="47">
        <f t="shared" si="139"/>
        <v>0.11760560898098049</v>
      </c>
      <c r="O1106" s="48">
        <f t="shared" si="141"/>
        <v>0</v>
      </c>
      <c r="P1106" s="59" t="str">
        <f t="shared" si="142"/>
        <v/>
      </c>
      <c r="Q1106" s="60" t="str">
        <f t="shared" si="143"/>
        <v/>
      </c>
      <c r="R1106" s="61" t="str">
        <f t="shared" si="144"/>
        <v/>
      </c>
      <c r="S1106" s="60" t="str">
        <f t="shared" si="145"/>
        <v/>
      </c>
    </row>
    <row r="1107" spans="10:19">
      <c r="J1107" s="35">
        <v>1098</v>
      </c>
      <c r="K1107" s="46"/>
      <c r="L1107" s="43">
        <f t="shared" si="138"/>
        <v>14.425675424642296</v>
      </c>
      <c r="M1107" s="44">
        <f t="shared" si="140"/>
        <v>2.4379411010501065E-3</v>
      </c>
      <c r="N1107" s="47">
        <f t="shared" si="139"/>
        <v>0.11743000421971317</v>
      </c>
      <c r="O1107" s="48">
        <f t="shared" si="141"/>
        <v>0</v>
      </c>
      <c r="P1107" s="59" t="str">
        <f t="shared" si="142"/>
        <v/>
      </c>
      <c r="Q1107" s="60" t="str">
        <f t="shared" si="143"/>
        <v/>
      </c>
      <c r="R1107" s="61" t="str">
        <f t="shared" si="144"/>
        <v/>
      </c>
      <c r="S1107" s="60" t="str">
        <f t="shared" si="145"/>
        <v/>
      </c>
    </row>
    <row r="1108" spans="10:19">
      <c r="J1108" s="35">
        <v>1099</v>
      </c>
      <c r="K1108" s="46"/>
      <c r="L1108" s="43">
        <f t="shared" si="138"/>
        <v>14.428111512362218</v>
      </c>
      <c r="M1108" s="44">
        <f t="shared" si="140"/>
        <v>2.4342357477808232E-3</v>
      </c>
      <c r="N1108" s="47">
        <f t="shared" si="139"/>
        <v>0.11725479252127968</v>
      </c>
      <c r="O1108" s="48">
        <f t="shared" si="141"/>
        <v>0</v>
      </c>
      <c r="P1108" s="59" t="str">
        <f t="shared" si="142"/>
        <v/>
      </c>
      <c r="Q1108" s="60" t="str">
        <f t="shared" si="143"/>
        <v/>
      </c>
      <c r="R1108" s="61" t="str">
        <f t="shared" si="144"/>
        <v/>
      </c>
      <c r="S1108" s="60" t="str">
        <f t="shared" si="145"/>
        <v/>
      </c>
    </row>
    <row r="1109" spans="10:19">
      <c r="J1109" s="35">
        <v>1100</v>
      </c>
      <c r="K1109" s="46"/>
      <c r="L1109" s="43">
        <f t="shared" si="138"/>
        <v>14.430543898951544</v>
      </c>
      <c r="M1109" s="44">
        <f t="shared" si="140"/>
        <v>2.4305388355787614E-3</v>
      </c>
      <c r="N1109" s="47">
        <f t="shared" si="139"/>
        <v>0.11707997271334492</v>
      </c>
      <c r="O1109" s="48">
        <f t="shared" si="141"/>
        <v>0</v>
      </c>
      <c r="P1109" s="59" t="str">
        <f t="shared" si="142"/>
        <v/>
      </c>
      <c r="Q1109" s="60" t="str">
        <f t="shared" si="143"/>
        <v/>
      </c>
      <c r="R1109" s="61" t="str">
        <f t="shared" si="144"/>
        <v/>
      </c>
      <c r="S1109" s="60" t="str">
        <f t="shared" si="145"/>
        <v/>
      </c>
    </row>
    <row r="1110" spans="10:19">
      <c r="J1110" s="35">
        <v>1101</v>
      </c>
      <c r="K1110" s="46"/>
      <c r="L1110" s="43">
        <f t="shared" si="138"/>
        <v>14.432972592838524</v>
      </c>
      <c r="M1110" s="44">
        <f t="shared" si="140"/>
        <v>2.4268503388242156E-3</v>
      </c>
      <c r="N1110" s="47">
        <f t="shared" si="139"/>
        <v>0.11690554362792938</v>
      </c>
      <c r="O1110" s="48">
        <f t="shared" si="141"/>
        <v>0</v>
      </c>
      <c r="P1110" s="59" t="str">
        <f t="shared" si="142"/>
        <v/>
      </c>
      <c r="Q1110" s="60" t="str">
        <f t="shared" si="143"/>
        <v/>
      </c>
      <c r="R1110" s="61" t="str">
        <f t="shared" si="144"/>
        <v/>
      </c>
      <c r="S1110" s="60" t="str">
        <f t="shared" si="145"/>
        <v/>
      </c>
    </row>
    <row r="1111" spans="10:19">
      <c r="J1111" s="35">
        <v>1102</v>
      </c>
      <c r="K1111" s="46"/>
      <c r="L1111" s="43">
        <f t="shared" si="138"/>
        <v>14.435397602425834</v>
      </c>
      <c r="M1111" s="44">
        <f t="shared" si="140"/>
        <v>2.4231702319946037E-3</v>
      </c>
      <c r="N1111" s="47">
        <f t="shared" si="139"/>
        <v>0.11673150410142341</v>
      </c>
      <c r="O1111" s="48">
        <f t="shared" si="141"/>
        <v>0</v>
      </c>
      <c r="P1111" s="59" t="str">
        <f t="shared" si="142"/>
        <v/>
      </c>
      <c r="Q1111" s="60" t="str">
        <f t="shared" si="143"/>
        <v/>
      </c>
      <c r="R1111" s="61" t="str">
        <f t="shared" si="144"/>
        <v/>
      </c>
      <c r="S1111" s="60" t="str">
        <f t="shared" si="145"/>
        <v/>
      </c>
    </row>
    <row r="1112" spans="10:19">
      <c r="J1112" s="35">
        <v>1103</v>
      </c>
      <c r="K1112" s="46"/>
      <c r="L1112" s="43">
        <f t="shared" si="138"/>
        <v>14.437818936090679</v>
      </c>
      <c r="M1112" s="44">
        <f t="shared" si="140"/>
        <v>2.4194984896640272E-3</v>
      </c>
      <c r="N1112" s="47">
        <f t="shared" si="139"/>
        <v>0.11655785297452681</v>
      </c>
      <c r="O1112" s="48">
        <f t="shared" si="141"/>
        <v>0</v>
      </c>
      <c r="P1112" s="59" t="str">
        <f t="shared" si="142"/>
        <v/>
      </c>
      <c r="Q1112" s="60" t="str">
        <f t="shared" si="143"/>
        <v/>
      </c>
      <c r="R1112" s="61" t="str">
        <f t="shared" si="144"/>
        <v/>
      </c>
      <c r="S1112" s="60" t="str">
        <f t="shared" si="145"/>
        <v/>
      </c>
    </row>
    <row r="1113" spans="10:19">
      <c r="J1113" s="35">
        <v>1104</v>
      </c>
      <c r="K1113" s="46"/>
      <c r="L1113" s="43">
        <f t="shared" si="138"/>
        <v>14.440236602184886</v>
      </c>
      <c r="M1113" s="44">
        <f t="shared" si="140"/>
        <v>2.4158350865028334E-3</v>
      </c>
      <c r="N1113" s="47">
        <f t="shared" si="139"/>
        <v>0.11638458909225946</v>
      </c>
      <c r="O1113" s="48">
        <f t="shared" si="141"/>
        <v>0</v>
      </c>
      <c r="P1113" s="59" t="str">
        <f t="shared" si="142"/>
        <v/>
      </c>
      <c r="Q1113" s="60" t="str">
        <f t="shared" si="143"/>
        <v/>
      </c>
      <c r="R1113" s="61" t="str">
        <f t="shared" si="144"/>
        <v/>
      </c>
      <c r="S1113" s="60" t="str">
        <f t="shared" si="145"/>
        <v/>
      </c>
    </row>
    <row r="1114" spans="10:19">
      <c r="J1114" s="35">
        <v>1105</v>
      </c>
      <c r="K1114" s="46"/>
      <c r="L1114" s="43">
        <f t="shared" si="138"/>
        <v>14.442650609034995</v>
      </c>
      <c r="M1114" s="44">
        <f t="shared" si="140"/>
        <v>2.4121799972771757E-3</v>
      </c>
      <c r="N1114" s="47">
        <f t="shared" si="139"/>
        <v>0.11621171130393293</v>
      </c>
      <c r="O1114" s="48">
        <f t="shared" si="141"/>
        <v>0</v>
      </c>
      <c r="P1114" s="59" t="str">
        <f t="shared" si="142"/>
        <v/>
      </c>
      <c r="Q1114" s="60" t="str">
        <f t="shared" si="143"/>
        <v/>
      </c>
      <c r="R1114" s="61" t="str">
        <f t="shared" si="144"/>
        <v/>
      </c>
      <c r="S1114" s="60" t="str">
        <f t="shared" si="145"/>
        <v/>
      </c>
    </row>
    <row r="1115" spans="10:19">
      <c r="J1115" s="35">
        <v>1106</v>
      </c>
      <c r="K1115" s="46"/>
      <c r="L1115" s="43">
        <f t="shared" si="138"/>
        <v>14.445060964942371</v>
      </c>
      <c r="M1115" s="44">
        <f t="shared" si="140"/>
        <v>2.4085331968485813E-3</v>
      </c>
      <c r="N1115" s="47">
        <f t="shared" si="139"/>
        <v>0.11603921846312204</v>
      </c>
      <c r="O1115" s="48">
        <f t="shared" si="141"/>
        <v>0</v>
      </c>
      <c r="P1115" s="59" t="str">
        <f t="shared" si="142"/>
        <v/>
      </c>
      <c r="Q1115" s="60" t="str">
        <f t="shared" si="143"/>
        <v/>
      </c>
      <c r="R1115" s="61" t="str">
        <f t="shared" si="144"/>
        <v/>
      </c>
      <c r="S1115" s="60" t="str">
        <f t="shared" si="145"/>
        <v/>
      </c>
    </row>
    <row r="1116" spans="10:19">
      <c r="J1116" s="35">
        <v>1107</v>
      </c>
      <c r="K1116" s="46"/>
      <c r="L1116" s="43">
        <f t="shared" si="138"/>
        <v>14.447467678183276</v>
      </c>
      <c r="M1116" s="44">
        <f t="shared" si="140"/>
        <v>2.404894660173519E-3</v>
      </c>
      <c r="N1116" s="47">
        <f t="shared" si="139"/>
        <v>0.11586710942766132</v>
      </c>
      <c r="O1116" s="48">
        <f t="shared" si="141"/>
        <v>0</v>
      </c>
      <c r="P1116" s="59" t="str">
        <f t="shared" si="142"/>
        <v/>
      </c>
      <c r="Q1116" s="60" t="str">
        <f t="shared" si="143"/>
        <v/>
      </c>
      <c r="R1116" s="61" t="str">
        <f t="shared" si="144"/>
        <v/>
      </c>
      <c r="S1116" s="60" t="str">
        <f t="shared" si="145"/>
        <v/>
      </c>
    </row>
    <row r="1117" spans="10:19">
      <c r="J1117" s="35">
        <v>1108</v>
      </c>
      <c r="K1117" s="46"/>
      <c r="L1117" s="43">
        <f t="shared" si="138"/>
        <v>14.449870757008984</v>
      </c>
      <c r="M1117" s="44">
        <f t="shared" si="140"/>
        <v>2.401264362302966E-3</v>
      </c>
      <c r="N1117" s="47">
        <f t="shared" si="139"/>
        <v>0.11569538305961657</v>
      </c>
      <c r="O1117" s="48">
        <f t="shared" si="141"/>
        <v>0</v>
      </c>
      <c r="P1117" s="59" t="str">
        <f t="shared" si="142"/>
        <v/>
      </c>
      <c r="Q1117" s="60" t="str">
        <f t="shared" si="143"/>
        <v/>
      </c>
      <c r="R1117" s="61" t="str">
        <f t="shared" si="144"/>
        <v/>
      </c>
      <c r="S1117" s="60" t="str">
        <f t="shared" si="145"/>
        <v/>
      </c>
    </row>
    <row r="1118" spans="10:19">
      <c r="J1118" s="35">
        <v>1109</v>
      </c>
      <c r="K1118" s="46"/>
      <c r="L1118" s="43">
        <f t="shared" si="138"/>
        <v>14.452270209645864</v>
      </c>
      <c r="M1118" s="44">
        <f t="shared" si="140"/>
        <v>2.3976422783819843E-3</v>
      </c>
      <c r="N1118" s="47">
        <f t="shared" si="139"/>
        <v>0.11552403822526358</v>
      </c>
      <c r="O1118" s="48">
        <f t="shared" si="141"/>
        <v>0</v>
      </c>
      <c r="P1118" s="59" t="str">
        <f t="shared" si="142"/>
        <v/>
      </c>
      <c r="Q1118" s="60" t="str">
        <f t="shared" si="143"/>
        <v/>
      </c>
      <c r="R1118" s="61" t="str">
        <f t="shared" si="144"/>
        <v/>
      </c>
      <c r="S1118" s="60" t="str">
        <f t="shared" si="145"/>
        <v/>
      </c>
    </row>
    <row r="1119" spans="10:19">
      <c r="J1119" s="35">
        <v>1110</v>
      </c>
      <c r="K1119" s="46"/>
      <c r="L1119" s="43">
        <f t="shared" si="138"/>
        <v>14.454666044295479</v>
      </c>
      <c r="M1119" s="44">
        <f t="shared" si="140"/>
        <v>2.3940283836492954E-3</v>
      </c>
      <c r="N1119" s="47">
        <f t="shared" si="139"/>
        <v>0.11535307379507742</v>
      </c>
      <c r="O1119" s="48">
        <f t="shared" si="141"/>
        <v>0</v>
      </c>
      <c r="P1119" s="59" t="str">
        <f t="shared" si="142"/>
        <v/>
      </c>
      <c r="Q1119" s="60" t="str">
        <f t="shared" si="143"/>
        <v/>
      </c>
      <c r="R1119" s="61" t="str">
        <f t="shared" si="144"/>
        <v/>
      </c>
      <c r="S1119" s="60" t="str">
        <f t="shared" si="145"/>
        <v/>
      </c>
    </row>
    <row r="1120" spans="10:19">
      <c r="J1120" s="35">
        <v>1111</v>
      </c>
      <c r="K1120" s="46"/>
      <c r="L1120" s="43">
        <f t="shared" si="138"/>
        <v>14.45705826913467</v>
      </c>
      <c r="M1120" s="44">
        <f t="shared" si="140"/>
        <v>2.3904226534368516E-3</v>
      </c>
      <c r="N1120" s="47">
        <f t="shared" si="139"/>
        <v>0.11518248864371827</v>
      </c>
      <c r="O1120" s="48">
        <f t="shared" si="141"/>
        <v>0</v>
      </c>
      <c r="P1120" s="59" t="str">
        <f t="shared" si="142"/>
        <v/>
      </c>
      <c r="Q1120" s="60" t="str">
        <f t="shared" si="143"/>
        <v/>
      </c>
      <c r="R1120" s="61" t="str">
        <f t="shared" si="144"/>
        <v/>
      </c>
      <c r="S1120" s="60" t="str">
        <f t="shared" si="145"/>
        <v/>
      </c>
    </row>
    <row r="1121" spans="10:19">
      <c r="J1121" s="35">
        <v>1112</v>
      </c>
      <c r="K1121" s="46"/>
      <c r="L1121" s="43">
        <f t="shared" si="138"/>
        <v>14.459446892315665</v>
      </c>
      <c r="M1121" s="44">
        <f t="shared" si="140"/>
        <v>2.3868250631694224E-3</v>
      </c>
      <c r="N1121" s="47">
        <f t="shared" si="139"/>
        <v>0.11501228164999588</v>
      </c>
      <c r="O1121" s="48">
        <f t="shared" si="141"/>
        <v>0</v>
      </c>
      <c r="P1121" s="59" t="str">
        <f t="shared" si="142"/>
        <v/>
      </c>
      <c r="Q1121" s="60" t="str">
        <f t="shared" si="143"/>
        <v/>
      </c>
      <c r="R1121" s="61" t="str">
        <f t="shared" si="144"/>
        <v/>
      </c>
      <c r="S1121" s="60" t="str">
        <f t="shared" si="145"/>
        <v/>
      </c>
    </row>
    <row r="1122" spans="10:19">
      <c r="J1122" s="35">
        <v>1113</v>
      </c>
      <c r="K1122" s="46"/>
      <c r="L1122" s="43">
        <f t="shared" si="138"/>
        <v>14.461831921966159</v>
      </c>
      <c r="M1122" s="44">
        <f t="shared" si="140"/>
        <v>2.3832355883641691E-3</v>
      </c>
      <c r="N1122" s="47">
        <f t="shared" si="139"/>
        <v>0.11484245169686247</v>
      </c>
      <c r="O1122" s="48">
        <f t="shared" si="141"/>
        <v>0</v>
      </c>
      <c r="P1122" s="59" t="str">
        <f t="shared" si="142"/>
        <v/>
      </c>
      <c r="Q1122" s="60" t="str">
        <f t="shared" si="143"/>
        <v/>
      </c>
      <c r="R1122" s="61" t="str">
        <f t="shared" si="144"/>
        <v/>
      </c>
      <c r="S1122" s="60" t="str">
        <f t="shared" si="145"/>
        <v/>
      </c>
    </row>
    <row r="1123" spans="10:19">
      <c r="J1123" s="35">
        <v>1114</v>
      </c>
      <c r="K1123" s="46"/>
      <c r="L1123" s="43">
        <f t="shared" si="138"/>
        <v>14.464213366189416</v>
      </c>
      <c r="M1123" s="44">
        <f t="shared" si="140"/>
        <v>2.379654204630233E-3</v>
      </c>
      <c r="N1123" s="47">
        <f t="shared" si="139"/>
        <v>0.11467299767138783</v>
      </c>
      <c r="O1123" s="48">
        <f t="shared" si="141"/>
        <v>0</v>
      </c>
      <c r="P1123" s="59" t="str">
        <f t="shared" si="142"/>
        <v/>
      </c>
      <c r="Q1123" s="60" t="str">
        <f t="shared" si="143"/>
        <v/>
      </c>
      <c r="R1123" s="61" t="str">
        <f t="shared" si="144"/>
        <v/>
      </c>
      <c r="S1123" s="60" t="str">
        <f t="shared" si="145"/>
        <v/>
      </c>
    </row>
    <row r="1124" spans="10:19">
      <c r="J1124" s="35">
        <v>1115</v>
      </c>
      <c r="K1124" s="46"/>
      <c r="L1124" s="43">
        <f t="shared" si="138"/>
        <v>14.466591233064342</v>
      </c>
      <c r="M1124" s="44">
        <f t="shared" si="140"/>
        <v>2.3760808876683204E-3</v>
      </c>
      <c r="N1124" s="47">
        <f t="shared" si="139"/>
        <v>0.11450391846475938</v>
      </c>
      <c r="O1124" s="48">
        <f t="shared" si="141"/>
        <v>0</v>
      </c>
      <c r="P1124" s="59" t="str">
        <f t="shared" si="142"/>
        <v/>
      </c>
      <c r="Q1124" s="60" t="str">
        <f t="shared" si="143"/>
        <v/>
      </c>
      <c r="R1124" s="61" t="str">
        <f t="shared" si="144"/>
        <v/>
      </c>
      <c r="S1124" s="60" t="str">
        <f t="shared" si="145"/>
        <v/>
      </c>
    </row>
    <row r="1125" spans="10:19">
      <c r="J1125" s="35">
        <v>1116</v>
      </c>
      <c r="K1125" s="46"/>
      <c r="L1125" s="43">
        <f t="shared" si="138"/>
        <v>14.468965530645605</v>
      </c>
      <c r="M1125" s="44">
        <f t="shared" si="140"/>
        <v>2.3725156132702869E-3</v>
      </c>
      <c r="N1125" s="47">
        <f t="shared" si="139"/>
        <v>0.11433521297222882</v>
      </c>
      <c r="O1125" s="48">
        <f t="shared" si="141"/>
        <v>0</v>
      </c>
      <c r="P1125" s="59" t="str">
        <f t="shared" si="142"/>
        <v/>
      </c>
      <c r="Q1125" s="60" t="str">
        <f t="shared" si="143"/>
        <v/>
      </c>
      <c r="R1125" s="61" t="str">
        <f t="shared" si="144"/>
        <v/>
      </c>
      <c r="S1125" s="60" t="str">
        <f t="shared" si="145"/>
        <v/>
      </c>
    </row>
    <row r="1126" spans="10:19">
      <c r="J1126" s="35">
        <v>1117</v>
      </c>
      <c r="K1126" s="46"/>
      <c r="L1126" s="43">
        <f t="shared" si="138"/>
        <v>14.471336266963696</v>
      </c>
      <c r="M1126" s="44">
        <f t="shared" si="140"/>
        <v>2.3689583573187323E-3</v>
      </c>
      <c r="N1126" s="47">
        <f t="shared" si="139"/>
        <v>0.11416688009313702</v>
      </c>
      <c r="O1126" s="48">
        <f t="shared" si="141"/>
        <v>0</v>
      </c>
      <c r="P1126" s="59" t="str">
        <f t="shared" si="142"/>
        <v/>
      </c>
      <c r="Q1126" s="60" t="str">
        <f t="shared" si="143"/>
        <v/>
      </c>
      <c r="R1126" s="61" t="str">
        <f t="shared" si="144"/>
        <v/>
      </c>
      <c r="S1126" s="60" t="str">
        <f t="shared" si="145"/>
        <v/>
      </c>
    </row>
    <row r="1127" spans="10:19">
      <c r="J1127" s="35">
        <v>1118</v>
      </c>
      <c r="K1127" s="46"/>
      <c r="L1127" s="43">
        <f t="shared" si="138"/>
        <v>14.473703450025049</v>
      </c>
      <c r="M1127" s="44">
        <f t="shared" si="140"/>
        <v>2.3654090957865889E-3</v>
      </c>
      <c r="N1127" s="47">
        <f t="shared" si="139"/>
        <v>0.11399891873085721</v>
      </c>
      <c r="O1127" s="48">
        <f t="shared" si="141"/>
        <v>0</v>
      </c>
      <c r="P1127" s="59" t="str">
        <f t="shared" si="142"/>
        <v/>
      </c>
      <c r="Q1127" s="60" t="str">
        <f t="shared" si="143"/>
        <v/>
      </c>
      <c r="R1127" s="61" t="str">
        <f t="shared" si="144"/>
        <v/>
      </c>
      <c r="S1127" s="60" t="str">
        <f t="shared" si="145"/>
        <v/>
      </c>
    </row>
    <row r="1128" spans="10:19">
      <c r="J1128" s="35">
        <v>1119</v>
      </c>
      <c r="K1128" s="46"/>
      <c r="L1128" s="43">
        <f t="shared" si="138"/>
        <v>14.476067087812098</v>
      </c>
      <c r="M1128" s="44">
        <f t="shared" si="140"/>
        <v>2.3618678047367166E-3</v>
      </c>
      <c r="N1128" s="47">
        <f t="shared" si="139"/>
        <v>0.11383132779280913</v>
      </c>
      <c r="O1128" s="48">
        <f t="shared" si="141"/>
        <v>0</v>
      </c>
      <c r="P1128" s="59" t="str">
        <f t="shared" si="142"/>
        <v/>
      </c>
      <c r="Q1128" s="60" t="str">
        <f t="shared" si="143"/>
        <v/>
      </c>
      <c r="R1128" s="61" t="str">
        <f t="shared" si="144"/>
        <v/>
      </c>
      <c r="S1128" s="60" t="str">
        <f t="shared" si="145"/>
        <v/>
      </c>
    </row>
    <row r="1129" spans="10:19">
      <c r="J1129" s="35">
        <v>1120</v>
      </c>
      <c r="K1129" s="46"/>
      <c r="L1129" s="43">
        <f t="shared" si="138"/>
        <v>14.478427188283401</v>
      </c>
      <c r="M1129" s="44">
        <f t="shared" si="140"/>
        <v>2.358334460321502E-3</v>
      </c>
      <c r="N1129" s="47">
        <f t="shared" si="139"/>
        <v>0.11366410619041289</v>
      </c>
      <c r="O1129" s="48">
        <f t="shared" si="141"/>
        <v>0</v>
      </c>
      <c r="P1129" s="59" t="str">
        <f t="shared" si="142"/>
        <v/>
      </c>
      <c r="Q1129" s="60" t="str">
        <f t="shared" si="143"/>
        <v/>
      </c>
      <c r="R1129" s="61" t="str">
        <f t="shared" si="144"/>
        <v/>
      </c>
      <c r="S1129" s="60" t="str">
        <f t="shared" si="145"/>
        <v/>
      </c>
    </row>
    <row r="1130" spans="10:19">
      <c r="J1130" s="35">
        <v>1121</v>
      </c>
      <c r="K1130" s="46"/>
      <c r="L1130" s="43">
        <f t="shared" si="138"/>
        <v>14.480783759373701</v>
      </c>
      <c r="M1130" s="44">
        <f t="shared" si="140"/>
        <v>2.3548090387824536E-3</v>
      </c>
      <c r="N1130" s="47">
        <f t="shared" si="139"/>
        <v>0.11349725283909962</v>
      </c>
      <c r="O1130" s="48">
        <f t="shared" si="141"/>
        <v>0</v>
      </c>
      <c r="P1130" s="59" t="str">
        <f t="shared" si="142"/>
        <v/>
      </c>
      <c r="Q1130" s="60" t="str">
        <f t="shared" si="143"/>
        <v/>
      </c>
      <c r="R1130" s="61" t="str">
        <f t="shared" si="144"/>
        <v/>
      </c>
      <c r="S1130" s="60" t="str">
        <f t="shared" si="145"/>
        <v/>
      </c>
    </row>
    <row r="1131" spans="10:19">
      <c r="J1131" s="35">
        <v>1122</v>
      </c>
      <c r="K1131" s="46"/>
      <c r="L1131" s="43">
        <f t="shared" si="138"/>
        <v>14.483136808994033</v>
      </c>
      <c r="M1131" s="44">
        <f t="shared" si="140"/>
        <v>2.3512915164498036E-3</v>
      </c>
      <c r="N1131" s="47">
        <f t="shared" si="139"/>
        <v>0.11333076665826525</v>
      </c>
      <c r="O1131" s="48">
        <f t="shared" si="141"/>
        <v>0</v>
      </c>
      <c r="P1131" s="59" t="str">
        <f t="shared" si="142"/>
        <v/>
      </c>
      <c r="Q1131" s="60" t="str">
        <f t="shared" si="143"/>
        <v/>
      </c>
      <c r="R1131" s="61" t="str">
        <f t="shared" si="144"/>
        <v/>
      </c>
      <c r="S1131" s="60" t="str">
        <f t="shared" si="145"/>
        <v/>
      </c>
    </row>
    <row r="1132" spans="10:19">
      <c r="J1132" s="35">
        <v>1123</v>
      </c>
      <c r="K1132" s="46"/>
      <c r="L1132" s="43">
        <f t="shared" si="138"/>
        <v>14.485486345031806</v>
      </c>
      <c r="M1132" s="44">
        <f t="shared" si="140"/>
        <v>2.3477818697421118E-3</v>
      </c>
      <c r="N1132" s="47">
        <f t="shared" si="139"/>
        <v>0.11316464657127412</v>
      </c>
      <c r="O1132" s="48">
        <f t="shared" si="141"/>
        <v>0</v>
      </c>
      <c r="P1132" s="59" t="str">
        <f t="shared" si="142"/>
        <v/>
      </c>
      <c r="Q1132" s="60" t="str">
        <f t="shared" si="143"/>
        <v/>
      </c>
      <c r="R1132" s="61" t="str">
        <f t="shared" si="144"/>
        <v/>
      </c>
      <c r="S1132" s="60" t="str">
        <f t="shared" si="145"/>
        <v/>
      </c>
    </row>
    <row r="1133" spans="10:19">
      <c r="J1133" s="35">
        <v>1124</v>
      </c>
      <c r="K1133" s="46"/>
      <c r="L1133" s="43">
        <f t="shared" si="138"/>
        <v>14.487832375350891</v>
      </c>
      <c r="M1133" s="44">
        <f t="shared" si="140"/>
        <v>2.3442800751658677E-3</v>
      </c>
      <c r="N1133" s="47">
        <f t="shared" si="139"/>
        <v>0.11299889150543052</v>
      </c>
      <c r="O1133" s="48">
        <f t="shared" si="141"/>
        <v>0</v>
      </c>
      <c r="P1133" s="59" t="str">
        <f t="shared" si="142"/>
        <v/>
      </c>
      <c r="Q1133" s="60" t="str">
        <f t="shared" si="143"/>
        <v/>
      </c>
      <c r="R1133" s="61" t="str">
        <f t="shared" si="144"/>
        <v/>
      </c>
      <c r="S1133" s="60" t="str">
        <f t="shared" si="145"/>
        <v/>
      </c>
    </row>
    <row r="1134" spans="10:19">
      <c r="J1134" s="35">
        <v>1125</v>
      </c>
      <c r="K1134" s="46"/>
      <c r="L1134" s="43">
        <f t="shared" si="138"/>
        <v>14.490174907791712</v>
      </c>
      <c r="M1134" s="44">
        <f t="shared" si="140"/>
        <v>2.3407861093150992E-3</v>
      </c>
      <c r="N1134" s="47">
        <f t="shared" si="139"/>
        <v>0.11283350039196804</v>
      </c>
      <c r="O1134" s="48">
        <f t="shared" si="141"/>
        <v>0</v>
      </c>
      <c r="P1134" s="59" t="str">
        <f t="shared" si="142"/>
        <v/>
      </c>
      <c r="Q1134" s="60" t="str">
        <f t="shared" si="143"/>
        <v/>
      </c>
      <c r="R1134" s="61" t="str">
        <f t="shared" si="144"/>
        <v/>
      </c>
      <c r="S1134" s="60" t="str">
        <f t="shared" si="145"/>
        <v/>
      </c>
    </row>
    <row r="1135" spans="10:19">
      <c r="J1135" s="35">
        <v>1126</v>
      </c>
      <c r="K1135" s="46"/>
      <c r="L1135" s="43">
        <f t="shared" si="138"/>
        <v>14.492513950171322</v>
      </c>
      <c r="M1135" s="44">
        <f t="shared" si="140"/>
        <v>2.3372999488709824E-3</v>
      </c>
      <c r="N1135" s="47">
        <f t="shared" si="139"/>
        <v>0.11266847216603537</v>
      </c>
      <c r="O1135" s="48">
        <f t="shared" si="141"/>
        <v>0</v>
      </c>
      <c r="P1135" s="59" t="str">
        <f t="shared" si="142"/>
        <v/>
      </c>
      <c r="Q1135" s="60" t="str">
        <f t="shared" si="143"/>
        <v/>
      </c>
      <c r="R1135" s="61" t="str">
        <f t="shared" si="144"/>
        <v/>
      </c>
      <c r="S1135" s="60" t="str">
        <f t="shared" si="145"/>
        <v/>
      </c>
    </row>
    <row r="1136" spans="10:19">
      <c r="J1136" s="35">
        <v>1127</v>
      </c>
      <c r="K1136" s="46"/>
      <c r="L1136" s="43">
        <f t="shared" si="138"/>
        <v>14.494849510283512</v>
      </c>
      <c r="M1136" s="44">
        <f t="shared" si="140"/>
        <v>2.3338215706014496E-3</v>
      </c>
      <c r="N1136" s="47">
        <f t="shared" si="139"/>
        <v>0.11250380576665364</v>
      </c>
      <c r="O1136" s="48">
        <f t="shared" si="141"/>
        <v>0</v>
      </c>
      <c r="P1136" s="59" t="str">
        <f t="shared" si="142"/>
        <v/>
      </c>
      <c r="Q1136" s="60" t="str">
        <f t="shared" si="143"/>
        <v/>
      </c>
      <c r="R1136" s="61" t="str">
        <f t="shared" si="144"/>
        <v/>
      </c>
      <c r="S1136" s="60" t="str">
        <f t="shared" si="145"/>
        <v/>
      </c>
    </row>
    <row r="1137" spans="10:19">
      <c r="J1137" s="35">
        <v>1128</v>
      </c>
      <c r="K1137" s="46"/>
      <c r="L1137" s="43">
        <f t="shared" si="138"/>
        <v>14.497181595898866</v>
      </c>
      <c r="M1137" s="44">
        <f t="shared" si="140"/>
        <v>2.3303509513608058E-3</v>
      </c>
      <c r="N1137" s="47">
        <f t="shared" si="139"/>
        <v>0.11233950013675198</v>
      </c>
      <c r="O1137" s="48">
        <f t="shared" si="141"/>
        <v>0</v>
      </c>
      <c r="P1137" s="59" t="str">
        <f t="shared" si="142"/>
        <v/>
      </c>
      <c r="Q1137" s="60" t="str">
        <f t="shared" si="143"/>
        <v/>
      </c>
      <c r="R1137" s="61" t="str">
        <f t="shared" si="144"/>
        <v/>
      </c>
      <c r="S1137" s="60" t="str">
        <f t="shared" si="145"/>
        <v/>
      </c>
    </row>
    <row r="1138" spans="10:19">
      <c r="J1138" s="35">
        <v>1129</v>
      </c>
      <c r="K1138" s="46"/>
      <c r="L1138" s="43">
        <f t="shared" si="138"/>
        <v>14.499510214764889</v>
      </c>
      <c r="M1138" s="44">
        <f t="shared" si="140"/>
        <v>2.3268880680893398E-3</v>
      </c>
      <c r="N1138" s="47">
        <f t="shared" si="139"/>
        <v>0.11217555422307157</v>
      </c>
      <c r="O1138" s="48">
        <f t="shared" si="141"/>
        <v>0</v>
      </c>
      <c r="P1138" s="59" t="str">
        <f t="shared" si="142"/>
        <v/>
      </c>
      <c r="Q1138" s="60" t="str">
        <f t="shared" si="143"/>
        <v/>
      </c>
      <c r="R1138" s="61" t="str">
        <f t="shared" si="144"/>
        <v/>
      </c>
      <c r="S1138" s="60" t="str">
        <f t="shared" si="145"/>
        <v/>
      </c>
    </row>
    <row r="1139" spans="10:19">
      <c r="J1139" s="35">
        <v>1130</v>
      </c>
      <c r="K1139" s="46"/>
      <c r="L1139" s="43">
        <f t="shared" si="138"/>
        <v>14.501835374606046</v>
      </c>
      <c r="M1139" s="44">
        <f t="shared" si="140"/>
        <v>2.3234328978129445E-3</v>
      </c>
      <c r="N1139" s="47">
        <f t="shared" si="139"/>
        <v>0.11201196697624027</v>
      </c>
      <c r="O1139" s="48">
        <f t="shared" si="141"/>
        <v>0</v>
      </c>
      <c r="P1139" s="59" t="str">
        <f t="shared" si="142"/>
        <v/>
      </c>
      <c r="Q1139" s="60" t="str">
        <f t="shared" si="143"/>
        <v/>
      </c>
      <c r="R1139" s="61" t="str">
        <f t="shared" si="144"/>
        <v/>
      </c>
      <c r="S1139" s="60" t="str">
        <f t="shared" si="145"/>
        <v/>
      </c>
    </row>
    <row r="1140" spans="10:19">
      <c r="J1140" s="35">
        <v>1131</v>
      </c>
      <c r="K1140" s="46"/>
      <c r="L1140" s="43">
        <f t="shared" si="138"/>
        <v>14.504157083123882</v>
      </c>
      <c r="M1140" s="44">
        <f t="shared" si="140"/>
        <v>2.3199854176427334E-3</v>
      </c>
      <c r="N1140" s="47">
        <f t="shared" si="139"/>
        <v>0.11184873735068734</v>
      </c>
      <c r="O1140" s="48">
        <f t="shared" si="141"/>
        <v>0</v>
      </c>
      <c r="P1140" s="59" t="str">
        <f t="shared" si="142"/>
        <v/>
      </c>
      <c r="Q1140" s="60" t="str">
        <f t="shared" si="143"/>
        <v/>
      </c>
      <c r="R1140" s="61" t="str">
        <f t="shared" si="144"/>
        <v/>
      </c>
      <c r="S1140" s="60" t="str">
        <f t="shared" si="145"/>
        <v/>
      </c>
    </row>
    <row r="1141" spans="10:19">
      <c r="J1141" s="35">
        <v>1132</v>
      </c>
      <c r="K1141" s="46"/>
      <c r="L1141" s="43">
        <f t="shared" si="138"/>
        <v>14.506475347997096</v>
      </c>
      <c r="M1141" s="44">
        <f t="shared" si="140"/>
        <v>2.3165456047746645E-3</v>
      </c>
      <c r="N1141" s="47">
        <f t="shared" si="139"/>
        <v>0.111685864304647</v>
      </c>
      <c r="O1141" s="48">
        <f t="shared" si="141"/>
        <v>0</v>
      </c>
      <c r="P1141" s="59" t="str">
        <f t="shared" si="142"/>
        <v/>
      </c>
      <c r="Q1141" s="60" t="str">
        <f t="shared" si="143"/>
        <v/>
      </c>
      <c r="R1141" s="61" t="str">
        <f t="shared" si="144"/>
        <v/>
      </c>
      <c r="S1141" s="60" t="str">
        <f t="shared" si="145"/>
        <v/>
      </c>
    </row>
    <row r="1142" spans="10:19">
      <c r="J1142" s="35">
        <v>1133</v>
      </c>
      <c r="K1142" s="46"/>
      <c r="L1142" s="43">
        <f t="shared" si="138"/>
        <v>14.508790176881625</v>
      </c>
      <c r="M1142" s="44">
        <f t="shared" si="140"/>
        <v>2.3131134364891598E-3</v>
      </c>
      <c r="N1142" s="47">
        <f t="shared" si="139"/>
        <v>0.11152334680015841</v>
      </c>
      <c r="O1142" s="48">
        <f t="shared" si="141"/>
        <v>0</v>
      </c>
      <c r="P1142" s="59" t="str">
        <f t="shared" si="142"/>
        <v/>
      </c>
      <c r="Q1142" s="60" t="str">
        <f t="shared" si="143"/>
        <v/>
      </c>
      <c r="R1142" s="61" t="str">
        <f t="shared" si="144"/>
        <v/>
      </c>
      <c r="S1142" s="60" t="str">
        <f t="shared" si="145"/>
        <v/>
      </c>
    </row>
    <row r="1143" spans="10:19">
      <c r="J1143" s="35">
        <v>1134</v>
      </c>
      <c r="K1143" s="46"/>
      <c r="L1143" s="43">
        <f t="shared" si="138"/>
        <v>14.511101577410724</v>
      </c>
      <c r="M1143" s="44">
        <f t="shared" si="140"/>
        <v>2.3096888901507316E-3</v>
      </c>
      <c r="N1143" s="47">
        <f t="shared" si="139"/>
        <v>0.11136118380301951</v>
      </c>
      <c r="O1143" s="48">
        <f t="shared" si="141"/>
        <v>0</v>
      </c>
      <c r="P1143" s="59" t="str">
        <f t="shared" si="142"/>
        <v/>
      </c>
      <c r="Q1143" s="60" t="str">
        <f t="shared" si="143"/>
        <v/>
      </c>
      <c r="R1143" s="61" t="str">
        <f t="shared" si="144"/>
        <v/>
      </c>
      <c r="S1143" s="60" t="str">
        <f t="shared" si="145"/>
        <v/>
      </c>
    </row>
    <row r="1144" spans="10:19">
      <c r="J1144" s="35">
        <v>1135</v>
      </c>
      <c r="K1144" s="46"/>
      <c r="L1144" s="43">
        <f t="shared" si="138"/>
        <v>14.513409557195057</v>
      </c>
      <c r="M1144" s="44">
        <f t="shared" si="140"/>
        <v>2.3062719432076105E-3</v>
      </c>
      <c r="N1144" s="47">
        <f t="shared" si="139"/>
        <v>0.1111993742828048</v>
      </c>
      <c r="O1144" s="48">
        <f t="shared" si="141"/>
        <v>0</v>
      </c>
      <c r="P1144" s="59" t="str">
        <f t="shared" si="142"/>
        <v/>
      </c>
      <c r="Q1144" s="60" t="str">
        <f t="shared" si="143"/>
        <v/>
      </c>
      <c r="R1144" s="61" t="str">
        <f t="shared" si="144"/>
        <v/>
      </c>
      <c r="S1144" s="60" t="str">
        <f t="shared" si="145"/>
        <v/>
      </c>
    </row>
    <row r="1145" spans="10:19">
      <c r="J1145" s="35">
        <v>1136</v>
      </c>
      <c r="K1145" s="46"/>
      <c r="L1145" s="43">
        <f t="shared" si="138"/>
        <v>14.515714123822779</v>
      </c>
      <c r="M1145" s="44">
        <f t="shared" si="140"/>
        <v>2.3028625731913712E-3</v>
      </c>
      <c r="N1145" s="47">
        <f t="shared" si="139"/>
        <v>0.11103791721280842</v>
      </c>
      <c r="O1145" s="48">
        <f t="shared" si="141"/>
        <v>0</v>
      </c>
      <c r="P1145" s="59" t="str">
        <f t="shared" si="142"/>
        <v/>
      </c>
      <c r="Q1145" s="60" t="str">
        <f t="shared" si="143"/>
        <v/>
      </c>
      <c r="R1145" s="61" t="str">
        <f t="shared" si="144"/>
        <v/>
      </c>
      <c r="S1145" s="60" t="str">
        <f t="shared" si="145"/>
        <v/>
      </c>
    </row>
    <row r="1146" spans="10:19">
      <c r="J1146" s="35">
        <v>1137</v>
      </c>
      <c r="K1146" s="46"/>
      <c r="L1146" s="43">
        <f t="shared" si="138"/>
        <v>14.518015284859619</v>
      </c>
      <c r="M1146" s="44">
        <f t="shared" si="140"/>
        <v>2.299460757716568E-3</v>
      </c>
      <c r="N1146" s="47">
        <f t="shared" si="139"/>
        <v>0.11087681157006557</v>
      </c>
      <c r="O1146" s="48">
        <f t="shared" si="141"/>
        <v>0</v>
      </c>
      <c r="P1146" s="59" t="str">
        <f t="shared" si="142"/>
        <v/>
      </c>
      <c r="Q1146" s="60" t="str">
        <f t="shared" si="143"/>
        <v/>
      </c>
      <c r="R1146" s="61" t="str">
        <f t="shared" si="144"/>
        <v/>
      </c>
      <c r="S1146" s="60" t="str">
        <f t="shared" si="145"/>
        <v/>
      </c>
    </row>
    <row r="1147" spans="10:19">
      <c r="J1147" s="35">
        <v>1138</v>
      </c>
      <c r="K1147" s="46"/>
      <c r="L1147" s="43">
        <f t="shared" si="138"/>
        <v>14.520313047848958</v>
      </c>
      <c r="M1147" s="44">
        <f t="shared" si="140"/>
        <v>2.2960664744803606E-3</v>
      </c>
      <c r="N1147" s="47">
        <f t="shared" si="139"/>
        <v>0.11071605633531689</v>
      </c>
      <c r="O1147" s="48">
        <f t="shared" si="141"/>
        <v>0</v>
      </c>
      <c r="P1147" s="59" t="str">
        <f t="shared" si="142"/>
        <v/>
      </c>
      <c r="Q1147" s="60" t="str">
        <f t="shared" si="143"/>
        <v/>
      </c>
      <c r="R1147" s="61" t="str">
        <f t="shared" si="144"/>
        <v/>
      </c>
      <c r="S1147" s="60" t="str">
        <f t="shared" si="145"/>
        <v/>
      </c>
    </row>
    <row r="1148" spans="10:19">
      <c r="J1148" s="35">
        <v>1139</v>
      </c>
      <c r="K1148" s="46"/>
      <c r="L1148" s="43">
        <f t="shared" si="138"/>
        <v>14.522607420311918</v>
      </c>
      <c r="M1148" s="44">
        <f t="shared" si="140"/>
        <v>2.2926797012621548E-3</v>
      </c>
      <c r="N1148" s="47">
        <f t="shared" si="139"/>
        <v>0.11055565049299432</v>
      </c>
      <c r="O1148" s="48">
        <f t="shared" si="141"/>
        <v>0</v>
      </c>
      <c r="P1148" s="59" t="str">
        <f t="shared" si="142"/>
        <v/>
      </c>
      <c r="Q1148" s="60" t="str">
        <f t="shared" si="143"/>
        <v/>
      </c>
      <c r="R1148" s="61" t="str">
        <f t="shared" si="144"/>
        <v/>
      </c>
      <c r="S1148" s="60" t="str">
        <f t="shared" si="145"/>
        <v/>
      </c>
    </row>
    <row r="1149" spans="10:19">
      <c r="J1149" s="35">
        <v>1140</v>
      </c>
      <c r="K1149" s="46"/>
      <c r="L1149" s="43">
        <f t="shared" si="138"/>
        <v>14.52489840974744</v>
      </c>
      <c r="M1149" s="44">
        <f t="shared" si="140"/>
        <v>2.2893004159232357E-3</v>
      </c>
      <c r="N1149" s="47">
        <f t="shared" si="139"/>
        <v>0.11039559303121038</v>
      </c>
      <c r="O1149" s="48">
        <f t="shared" si="141"/>
        <v>0</v>
      </c>
      <c r="P1149" s="59" t="str">
        <f t="shared" si="142"/>
        <v/>
      </c>
      <c r="Q1149" s="60" t="str">
        <f t="shared" si="143"/>
        <v/>
      </c>
      <c r="R1149" s="61" t="str">
        <f t="shared" si="144"/>
        <v/>
      </c>
      <c r="S1149" s="60" t="str">
        <f t="shared" si="145"/>
        <v/>
      </c>
    </row>
    <row r="1150" spans="10:19">
      <c r="J1150" s="35">
        <v>1141</v>
      </c>
      <c r="K1150" s="46"/>
      <c r="L1150" s="43">
        <f t="shared" si="138"/>
        <v>14.527186023632371</v>
      </c>
      <c r="M1150" s="44">
        <f t="shared" si="140"/>
        <v>2.2859285964064052E-3</v>
      </c>
      <c r="N1150" s="47">
        <f t="shared" si="139"/>
        <v>0.11023588294173337</v>
      </c>
      <c r="O1150" s="48">
        <f t="shared" si="141"/>
        <v>0</v>
      </c>
      <c r="P1150" s="59" t="str">
        <f t="shared" si="142"/>
        <v/>
      </c>
      <c r="Q1150" s="60" t="str">
        <f t="shared" si="143"/>
        <v/>
      </c>
      <c r="R1150" s="61" t="str">
        <f t="shared" si="144"/>
        <v/>
      </c>
      <c r="S1150" s="60" t="str">
        <f t="shared" si="145"/>
        <v/>
      </c>
    </row>
    <row r="1151" spans="10:19">
      <c r="J1151" s="35">
        <v>1142</v>
      </c>
      <c r="K1151" s="46"/>
      <c r="L1151" s="43">
        <f t="shared" si="138"/>
        <v>14.529470269421534</v>
      </c>
      <c r="M1151" s="44">
        <f t="shared" si="140"/>
        <v>2.2825642207356242E-3</v>
      </c>
      <c r="N1151" s="47">
        <f t="shared" si="139"/>
        <v>0.11007651921997663</v>
      </c>
      <c r="O1151" s="48">
        <f t="shared" si="141"/>
        <v>0</v>
      </c>
      <c r="P1151" s="59" t="str">
        <f t="shared" si="142"/>
        <v/>
      </c>
      <c r="Q1151" s="60" t="str">
        <f t="shared" si="143"/>
        <v/>
      </c>
      <c r="R1151" s="61" t="str">
        <f t="shared" si="144"/>
        <v/>
      </c>
      <c r="S1151" s="60" t="str">
        <f t="shared" si="145"/>
        <v/>
      </c>
    </row>
    <row r="1152" spans="10:19">
      <c r="J1152" s="35">
        <v>1143</v>
      </c>
      <c r="K1152" s="46"/>
      <c r="L1152" s="43">
        <f t="shared" si="138"/>
        <v>14.531751154547823</v>
      </c>
      <c r="M1152" s="44">
        <f t="shared" si="140"/>
        <v>2.2792072670156554E-3</v>
      </c>
      <c r="N1152" s="47">
        <f t="shared" si="139"/>
        <v>0.10991750086498797</v>
      </c>
      <c r="O1152" s="48">
        <f t="shared" si="141"/>
        <v>0</v>
      </c>
      <c r="P1152" s="59" t="str">
        <f t="shared" si="142"/>
        <v/>
      </c>
      <c r="Q1152" s="60" t="str">
        <f t="shared" si="143"/>
        <v/>
      </c>
      <c r="R1152" s="61" t="str">
        <f t="shared" si="144"/>
        <v/>
      </c>
      <c r="S1152" s="60" t="str">
        <f t="shared" si="145"/>
        <v/>
      </c>
    </row>
    <row r="1153" spans="10:19">
      <c r="J1153" s="35">
        <v>1144</v>
      </c>
      <c r="K1153" s="46"/>
      <c r="L1153" s="43">
        <f t="shared" si="138"/>
        <v>14.534028686422278</v>
      </c>
      <c r="M1153" s="44">
        <f t="shared" si="140"/>
        <v>2.2758577134317031E-3</v>
      </c>
      <c r="N1153" s="47">
        <f t="shared" si="139"/>
        <v>0.10975882687942473</v>
      </c>
      <c r="O1153" s="48">
        <f t="shared" si="141"/>
        <v>0</v>
      </c>
      <c r="P1153" s="59" t="str">
        <f t="shared" si="142"/>
        <v/>
      </c>
      <c r="Q1153" s="60" t="str">
        <f t="shared" si="143"/>
        <v/>
      </c>
      <c r="R1153" s="61" t="str">
        <f t="shared" si="144"/>
        <v/>
      </c>
      <c r="S1153" s="60" t="str">
        <f t="shared" si="145"/>
        <v/>
      </c>
    </row>
    <row r="1154" spans="10:19">
      <c r="J1154" s="35">
        <v>1145</v>
      </c>
      <c r="K1154" s="46"/>
      <c r="L1154" s="43">
        <f t="shared" si="138"/>
        <v>14.536302872434153</v>
      </c>
      <c r="M1154" s="44">
        <f t="shared" si="140"/>
        <v>2.2725155382490613E-3</v>
      </c>
      <c r="N1154" s="47">
        <f t="shared" si="139"/>
        <v>0.10960049626954671</v>
      </c>
      <c r="O1154" s="48">
        <f t="shared" si="141"/>
        <v>0</v>
      </c>
      <c r="P1154" s="59" t="str">
        <f t="shared" si="142"/>
        <v/>
      </c>
      <c r="Q1154" s="60" t="str">
        <f t="shared" si="143"/>
        <v/>
      </c>
      <c r="R1154" s="61" t="str">
        <f t="shared" si="144"/>
        <v/>
      </c>
      <c r="S1154" s="60" t="str">
        <f t="shared" si="145"/>
        <v/>
      </c>
    </row>
    <row r="1155" spans="10:19">
      <c r="J1155" s="35">
        <v>1146</v>
      </c>
      <c r="K1155" s="46"/>
      <c r="L1155" s="43">
        <f t="shared" si="138"/>
        <v>14.538573719951021</v>
      </c>
      <c r="M1155" s="44">
        <f t="shared" si="140"/>
        <v>2.269180719812761E-3</v>
      </c>
      <c r="N1155" s="47">
        <f t="shared" si="139"/>
        <v>0.10944250804519484</v>
      </c>
      <c r="O1155" s="48">
        <f t="shared" si="141"/>
        <v>0</v>
      </c>
      <c r="P1155" s="59" t="str">
        <f t="shared" si="142"/>
        <v/>
      </c>
      <c r="Q1155" s="60" t="str">
        <f t="shared" si="143"/>
        <v/>
      </c>
      <c r="R1155" s="61" t="str">
        <f t="shared" si="144"/>
        <v/>
      </c>
      <c r="S1155" s="60" t="str">
        <f t="shared" si="145"/>
        <v/>
      </c>
    </row>
    <row r="1156" spans="10:19">
      <c r="J1156" s="35">
        <v>1147</v>
      </c>
      <c r="K1156" s="46"/>
      <c r="L1156" s="43">
        <f t="shared" si="138"/>
        <v>14.540841236318837</v>
      </c>
      <c r="M1156" s="44">
        <f t="shared" si="140"/>
        <v>2.2658532365472197E-3</v>
      </c>
      <c r="N1156" s="47">
        <f t="shared" si="139"/>
        <v>0.10928486121975922</v>
      </c>
      <c r="O1156" s="48">
        <f t="shared" si="141"/>
        <v>0</v>
      </c>
      <c r="P1156" s="59" t="str">
        <f t="shared" si="142"/>
        <v/>
      </c>
      <c r="Q1156" s="60" t="str">
        <f t="shared" si="143"/>
        <v/>
      </c>
      <c r="R1156" s="61" t="str">
        <f t="shared" si="144"/>
        <v/>
      </c>
      <c r="S1156" s="60" t="str">
        <f t="shared" si="145"/>
        <v/>
      </c>
    </row>
    <row r="1157" spans="10:19">
      <c r="J1157" s="35">
        <v>1148</v>
      </c>
      <c r="K1157" s="46"/>
      <c r="L1157" s="43">
        <f t="shared" si="138"/>
        <v>14.54310542886201</v>
      </c>
      <c r="M1157" s="44">
        <f t="shared" si="140"/>
        <v>2.2625330669558928E-3</v>
      </c>
      <c r="N1157" s="47">
        <f t="shared" si="139"/>
        <v>0.10912755481021463</v>
      </c>
      <c r="O1157" s="48">
        <f t="shared" si="141"/>
        <v>0</v>
      </c>
      <c r="P1157" s="59" t="str">
        <f t="shared" si="142"/>
        <v/>
      </c>
      <c r="Q1157" s="60" t="str">
        <f t="shared" si="143"/>
        <v/>
      </c>
      <c r="R1157" s="61" t="str">
        <f t="shared" si="144"/>
        <v/>
      </c>
      <c r="S1157" s="60" t="str">
        <f t="shared" si="145"/>
        <v/>
      </c>
    </row>
    <row r="1158" spans="10:19">
      <c r="J1158" s="35">
        <v>1149</v>
      </c>
      <c r="K1158" s="46"/>
      <c r="L1158" s="43">
        <f t="shared" si="138"/>
        <v>14.545366304883498</v>
      </c>
      <c r="M1158" s="44">
        <f t="shared" si="140"/>
        <v>2.2592201896209237E-3</v>
      </c>
      <c r="N1158" s="47">
        <f t="shared" si="139"/>
        <v>0.10897058783705305</v>
      </c>
      <c r="O1158" s="48">
        <f t="shared" si="141"/>
        <v>0</v>
      </c>
      <c r="P1158" s="59" t="str">
        <f t="shared" si="142"/>
        <v/>
      </c>
      <c r="Q1158" s="60" t="str">
        <f t="shared" si="143"/>
        <v/>
      </c>
      <c r="R1158" s="61" t="str">
        <f t="shared" si="144"/>
        <v/>
      </c>
      <c r="S1158" s="60" t="str">
        <f t="shared" si="145"/>
        <v/>
      </c>
    </row>
    <row r="1159" spans="10:19">
      <c r="J1159" s="35">
        <v>1150</v>
      </c>
      <c r="K1159" s="46"/>
      <c r="L1159" s="43">
        <f t="shared" si="138"/>
        <v>14.547623871664889</v>
      </c>
      <c r="M1159" s="44">
        <f t="shared" si="140"/>
        <v>2.2559145832028006E-3</v>
      </c>
      <c r="N1159" s="47">
        <f t="shared" si="139"/>
        <v>0.10881395932427651</v>
      </c>
      <c r="O1159" s="48">
        <f t="shared" si="141"/>
        <v>0</v>
      </c>
      <c r="P1159" s="59" t="str">
        <f t="shared" si="142"/>
        <v/>
      </c>
      <c r="Q1159" s="60" t="str">
        <f t="shared" si="143"/>
        <v/>
      </c>
      <c r="R1159" s="61" t="str">
        <f t="shared" si="144"/>
        <v/>
      </c>
      <c r="S1159" s="60" t="str">
        <f t="shared" si="145"/>
        <v/>
      </c>
    </row>
    <row r="1160" spans="10:19">
      <c r="J1160" s="35">
        <v>1151</v>
      </c>
      <c r="K1160" s="46"/>
      <c r="L1160" s="43">
        <f t="shared" si="138"/>
        <v>14.549878136466454</v>
      </c>
      <c r="M1160" s="44">
        <f t="shared" si="140"/>
        <v>2.252616226440015E-3</v>
      </c>
      <c r="N1160" s="47">
        <f t="shared" si="139"/>
        <v>0.10865766829941848</v>
      </c>
      <c r="O1160" s="48">
        <f t="shared" si="141"/>
        <v>0</v>
      </c>
      <c r="P1160" s="59" t="str">
        <f t="shared" si="142"/>
        <v/>
      </c>
      <c r="Q1160" s="60" t="str">
        <f t="shared" si="143"/>
        <v/>
      </c>
      <c r="R1160" s="61" t="str">
        <f t="shared" si="144"/>
        <v/>
      </c>
      <c r="S1160" s="60" t="str">
        <f t="shared" si="145"/>
        <v/>
      </c>
    </row>
    <row r="1161" spans="10:19">
      <c r="J1161" s="35">
        <v>1152</v>
      </c>
      <c r="K1161" s="46"/>
      <c r="L1161" s="43">
        <f t="shared" ref="L1161:L1224" si="146">(($F$40*J1161*$F$39)/($F$40*J1161+$F$39))-$F$41</f>
        <v>14.552129106527257</v>
      </c>
      <c r="M1161" s="44">
        <f t="shared" si="140"/>
        <v>2.2493250981487131E-3</v>
      </c>
      <c r="N1161" s="47">
        <f t="shared" ref="N1161:N1224" si="147">(L1211-L1161)</f>
        <v>0.10850171379347984</v>
      </c>
      <c r="O1161" s="48">
        <f t="shared" si="141"/>
        <v>0</v>
      </c>
      <c r="P1161" s="59" t="str">
        <f t="shared" si="142"/>
        <v/>
      </c>
      <c r="Q1161" s="60" t="str">
        <f t="shared" si="143"/>
        <v/>
      </c>
      <c r="R1161" s="61" t="str">
        <f t="shared" si="144"/>
        <v/>
      </c>
      <c r="S1161" s="60" t="str">
        <f t="shared" si="145"/>
        <v/>
      </c>
    </row>
    <row r="1162" spans="10:19">
      <c r="J1162" s="35">
        <v>1153</v>
      </c>
      <c r="K1162" s="46"/>
      <c r="L1162" s="43">
        <f t="shared" si="146"/>
        <v>14.554376789065206</v>
      </c>
      <c r="M1162" s="44">
        <f t="shared" ref="M1162:M1225" si="148">($F$40*($F$39^2))/(($F$40*J1162+$F$39)^2)</f>
        <v>2.2460411772223647E-3</v>
      </c>
      <c r="N1162" s="47">
        <f t="shared" si="147"/>
        <v>0.10834609484095026</v>
      </c>
      <c r="O1162" s="48">
        <f t="shared" ref="O1162:O1225" si="149">IF(N1162&lt;=$B$48,1+O1161,0)</f>
        <v>0</v>
      </c>
      <c r="P1162" s="59" t="str">
        <f t="shared" ref="P1162:P1225" si="150">IF(J1162&lt;=$F$43,J1162,"")</f>
        <v/>
      </c>
      <c r="Q1162" s="60" t="str">
        <f t="shared" ref="Q1162:Q1225" si="151">IF(J1162&lt;=$F$43,L1162,"")</f>
        <v/>
      </c>
      <c r="R1162" s="61" t="str">
        <f t="shared" ref="R1162:R1225" si="152">IF(AND(J1162&gt;=$F$43,J1162&lt;=200),J1162,"")</f>
        <v/>
      </c>
      <c r="S1162" s="60" t="str">
        <f t="shared" ref="S1162:S1225" si="153">IF(AND(J1162&gt;=$F$43,J1162&lt;=200),L1162,"")</f>
        <v/>
      </c>
    </row>
    <row r="1163" spans="10:19">
      <c r="J1163" s="35">
        <v>1154</v>
      </c>
      <c r="K1163" s="46"/>
      <c r="L1163" s="43">
        <f t="shared" si="146"/>
        <v>14.556621191277145</v>
      </c>
      <c r="M1163" s="44">
        <f t="shared" si="148"/>
        <v>2.2427644426314163E-3</v>
      </c>
      <c r="N1163" s="47">
        <f t="shared" si="147"/>
        <v>0.10819081047977974</v>
      </c>
      <c r="O1163" s="48">
        <f t="shared" si="149"/>
        <v>0</v>
      </c>
      <c r="P1163" s="59" t="str">
        <f t="shared" si="150"/>
        <v/>
      </c>
      <c r="Q1163" s="60" t="str">
        <f t="shared" si="151"/>
        <v/>
      </c>
      <c r="R1163" s="61" t="str">
        <f t="shared" si="152"/>
        <v/>
      </c>
      <c r="S1163" s="60" t="str">
        <f t="shared" si="153"/>
        <v/>
      </c>
    </row>
    <row r="1164" spans="10:19">
      <c r="J1164" s="35">
        <v>1155</v>
      </c>
      <c r="K1164" s="46"/>
      <c r="L1164" s="43">
        <f t="shared" si="146"/>
        <v>14.558862320338928</v>
      </c>
      <c r="M1164" s="44">
        <f t="shared" si="148"/>
        <v>2.2394948734229601E-3</v>
      </c>
      <c r="N1164" s="47">
        <f t="shared" si="147"/>
        <v>0.10803585975135732</v>
      </c>
      <c r="O1164" s="48">
        <f t="shared" si="149"/>
        <v>0</v>
      </c>
      <c r="P1164" s="59" t="str">
        <f t="shared" si="150"/>
        <v/>
      </c>
      <c r="Q1164" s="60" t="str">
        <f t="shared" si="151"/>
        <v/>
      </c>
      <c r="R1164" s="61" t="str">
        <f t="shared" si="152"/>
        <v/>
      </c>
      <c r="S1164" s="60" t="str">
        <f t="shared" si="153"/>
        <v/>
      </c>
    </row>
    <row r="1165" spans="10:19">
      <c r="J1165" s="35">
        <v>1156</v>
      </c>
      <c r="K1165" s="46"/>
      <c r="L1165" s="43">
        <f t="shared" si="146"/>
        <v>14.561100183405493</v>
      </c>
      <c r="M1165" s="44">
        <f t="shared" si="148"/>
        <v>2.2362324487203967E-3</v>
      </c>
      <c r="N1165" s="47">
        <f t="shared" si="147"/>
        <v>0.10788124170050395</v>
      </c>
      <c r="O1165" s="48">
        <f t="shared" si="149"/>
        <v>0</v>
      </c>
      <c r="P1165" s="59" t="str">
        <f t="shared" si="150"/>
        <v/>
      </c>
      <c r="Q1165" s="60" t="str">
        <f t="shared" si="151"/>
        <v/>
      </c>
      <c r="R1165" s="61" t="str">
        <f t="shared" si="152"/>
        <v/>
      </c>
      <c r="S1165" s="60" t="str">
        <f t="shared" si="153"/>
        <v/>
      </c>
    </row>
    <row r="1166" spans="10:19">
      <c r="J1166" s="35">
        <v>1157</v>
      </c>
      <c r="K1166" s="46"/>
      <c r="L1166" s="43">
        <f t="shared" si="146"/>
        <v>14.563334787610938</v>
      </c>
      <c r="M1166" s="44">
        <f t="shared" si="148"/>
        <v>2.2329771477231017E-3</v>
      </c>
      <c r="N1166" s="47">
        <f t="shared" si="147"/>
        <v>0.10772695537545829</v>
      </c>
      <c r="O1166" s="48">
        <f t="shared" si="149"/>
        <v>0</v>
      </c>
      <c r="P1166" s="59" t="str">
        <f t="shared" si="150"/>
        <v/>
      </c>
      <c r="Q1166" s="60" t="str">
        <f t="shared" si="151"/>
        <v/>
      </c>
      <c r="R1166" s="61" t="str">
        <f t="shared" si="152"/>
        <v/>
      </c>
      <c r="S1166" s="60" t="str">
        <f t="shared" si="153"/>
        <v/>
      </c>
    </row>
    <row r="1167" spans="10:19">
      <c r="J1167" s="35">
        <v>1158</v>
      </c>
      <c r="K1167" s="46"/>
      <c r="L1167" s="43">
        <f t="shared" si="146"/>
        <v>14.565566140068601</v>
      </c>
      <c r="M1167" s="44">
        <f t="shared" si="148"/>
        <v>2.2297289497060953E-3</v>
      </c>
      <c r="N1167" s="47">
        <f t="shared" si="147"/>
        <v>0.10757299982786606</v>
      </c>
      <c r="O1167" s="48">
        <f t="shared" si="149"/>
        <v>0</v>
      </c>
      <c r="P1167" s="59" t="str">
        <f t="shared" si="150"/>
        <v/>
      </c>
      <c r="Q1167" s="60" t="str">
        <f t="shared" si="151"/>
        <v/>
      </c>
      <c r="R1167" s="61" t="str">
        <f t="shared" si="152"/>
        <v/>
      </c>
      <c r="S1167" s="60" t="str">
        <f t="shared" si="153"/>
        <v/>
      </c>
    </row>
    <row r="1168" spans="10:19">
      <c r="J1168" s="35">
        <v>1159</v>
      </c>
      <c r="K1168" s="46"/>
      <c r="L1168" s="43">
        <f t="shared" si="146"/>
        <v>14.567794247871127</v>
      </c>
      <c r="M1168" s="44">
        <f t="shared" si="148"/>
        <v>2.2264878340197119E-3</v>
      </c>
      <c r="N1168" s="47">
        <f t="shared" si="147"/>
        <v>0.10741937411275515</v>
      </c>
      <c r="O1168" s="48">
        <f t="shared" si="149"/>
        <v>0</v>
      </c>
      <c r="P1168" s="59" t="str">
        <f t="shared" si="150"/>
        <v/>
      </c>
      <c r="Q1168" s="60" t="str">
        <f t="shared" si="151"/>
        <v/>
      </c>
      <c r="R1168" s="61" t="str">
        <f t="shared" si="152"/>
        <v/>
      </c>
      <c r="S1168" s="60" t="str">
        <f t="shared" si="153"/>
        <v/>
      </c>
    </row>
    <row r="1169" spans="10:19">
      <c r="J1169" s="35">
        <v>1160</v>
      </c>
      <c r="K1169" s="46"/>
      <c r="L1169" s="43">
        <f t="shared" si="146"/>
        <v>14.570019118090556</v>
      </c>
      <c r="M1169" s="44">
        <f t="shared" si="148"/>
        <v>2.2232537800892719E-3</v>
      </c>
      <c r="N1169" s="47">
        <f t="shared" si="147"/>
        <v>0.10726607728852855</v>
      </c>
      <c r="O1169" s="48">
        <f t="shared" si="149"/>
        <v>0</v>
      </c>
      <c r="P1169" s="59" t="str">
        <f t="shared" si="150"/>
        <v/>
      </c>
      <c r="Q1169" s="60" t="str">
        <f t="shared" si="151"/>
        <v/>
      </c>
      <c r="R1169" s="61" t="str">
        <f t="shared" si="152"/>
        <v/>
      </c>
      <c r="S1169" s="60" t="str">
        <f t="shared" si="153"/>
        <v/>
      </c>
    </row>
    <row r="1170" spans="10:19">
      <c r="J1170" s="35">
        <v>1161</v>
      </c>
      <c r="K1170" s="46"/>
      <c r="L1170" s="43">
        <f t="shared" si="146"/>
        <v>14.572240757778388</v>
      </c>
      <c r="M1170" s="44">
        <f t="shared" si="148"/>
        <v>2.220026767414755E-3</v>
      </c>
      <c r="N1170" s="47">
        <f t="shared" si="147"/>
        <v>0.10711310841693944</v>
      </c>
      <c r="O1170" s="48">
        <f t="shared" si="149"/>
        <v>0</v>
      </c>
      <c r="P1170" s="59" t="str">
        <f t="shared" si="150"/>
        <v/>
      </c>
      <c r="Q1170" s="60" t="str">
        <f t="shared" si="151"/>
        <v/>
      </c>
      <c r="R1170" s="61" t="str">
        <f t="shared" si="152"/>
        <v/>
      </c>
      <c r="S1170" s="60" t="str">
        <f t="shared" si="153"/>
        <v/>
      </c>
    </row>
    <row r="1171" spans="10:19">
      <c r="J1171" s="35">
        <v>1162</v>
      </c>
      <c r="K1171" s="46"/>
      <c r="L1171" s="43">
        <f t="shared" si="146"/>
        <v>14.574459173965661</v>
      </c>
      <c r="M1171" s="44">
        <f t="shared" si="148"/>
        <v>2.2168067755704746E-3</v>
      </c>
      <c r="N1171" s="47">
        <f t="shared" si="147"/>
        <v>0.10696046656309122</v>
      </c>
      <c r="O1171" s="48">
        <f t="shared" si="149"/>
        <v>0</v>
      </c>
      <c r="P1171" s="59" t="str">
        <f t="shared" si="150"/>
        <v/>
      </c>
      <c r="Q1171" s="60" t="str">
        <f t="shared" si="151"/>
        <v/>
      </c>
      <c r="R1171" s="61" t="str">
        <f t="shared" si="152"/>
        <v/>
      </c>
      <c r="S1171" s="60" t="str">
        <f t="shared" si="153"/>
        <v/>
      </c>
    </row>
    <row r="1172" spans="10:19">
      <c r="J1172" s="35">
        <v>1163</v>
      </c>
      <c r="K1172" s="46"/>
      <c r="L1172" s="43">
        <f t="shared" si="146"/>
        <v>14.576674373663021</v>
      </c>
      <c r="M1172" s="44">
        <f t="shared" si="148"/>
        <v>2.2135937842047565E-3</v>
      </c>
      <c r="N1172" s="47">
        <f t="shared" si="147"/>
        <v>0.10680815079541262</v>
      </c>
      <c r="O1172" s="48">
        <f t="shared" si="149"/>
        <v>0</v>
      </c>
      <c r="P1172" s="59" t="str">
        <f t="shared" si="150"/>
        <v/>
      </c>
      <c r="Q1172" s="60" t="str">
        <f t="shared" si="151"/>
        <v/>
      </c>
      <c r="R1172" s="61" t="str">
        <f t="shared" si="152"/>
        <v/>
      </c>
      <c r="S1172" s="60" t="str">
        <f t="shared" si="153"/>
        <v/>
      </c>
    </row>
    <row r="1173" spans="10:19">
      <c r="J1173" s="35">
        <v>1164</v>
      </c>
      <c r="K1173" s="46"/>
      <c r="L1173" s="43">
        <f t="shared" si="146"/>
        <v>14.578886363860803</v>
      </c>
      <c r="M1173" s="44">
        <f t="shared" si="148"/>
        <v>2.2103877730396161E-3</v>
      </c>
      <c r="N1173" s="47">
        <f t="shared" si="147"/>
        <v>0.10665616018565771</v>
      </c>
      <c r="O1173" s="48">
        <f t="shared" si="149"/>
        <v>0</v>
      </c>
      <c r="P1173" s="59" t="str">
        <f t="shared" si="150"/>
        <v/>
      </c>
      <c r="Q1173" s="60" t="str">
        <f t="shared" si="151"/>
        <v/>
      </c>
      <c r="R1173" s="61" t="str">
        <f t="shared" si="152"/>
        <v/>
      </c>
      <c r="S1173" s="60" t="str">
        <f t="shared" si="153"/>
        <v/>
      </c>
    </row>
    <row r="1174" spans="10:19">
      <c r="J1174" s="35">
        <v>1165</v>
      </c>
      <c r="K1174" s="46"/>
      <c r="L1174" s="43">
        <f t="shared" si="146"/>
        <v>14.581095151529102</v>
      </c>
      <c r="M1174" s="44">
        <f t="shared" si="148"/>
        <v>2.207188721870439E-3</v>
      </c>
      <c r="N1174" s="47">
        <f t="shared" si="147"/>
        <v>0.10650449380886684</v>
      </c>
      <c r="O1174" s="48">
        <f t="shared" si="149"/>
        <v>0</v>
      </c>
      <c r="P1174" s="59" t="str">
        <f t="shared" si="150"/>
        <v/>
      </c>
      <c r="Q1174" s="60" t="str">
        <f t="shared" si="151"/>
        <v/>
      </c>
      <c r="R1174" s="61" t="str">
        <f t="shared" si="152"/>
        <v/>
      </c>
      <c r="S1174" s="60" t="str">
        <f t="shared" si="153"/>
        <v/>
      </c>
    </row>
    <row r="1175" spans="10:19">
      <c r="J1175" s="35">
        <v>1166</v>
      </c>
      <c r="K1175" s="46"/>
      <c r="L1175" s="43">
        <f t="shared" si="146"/>
        <v>14.583300743617833</v>
      </c>
      <c r="M1175" s="44">
        <f t="shared" si="148"/>
        <v>2.2039966105656607E-3</v>
      </c>
      <c r="N1175" s="47">
        <f t="shared" si="147"/>
        <v>0.10635315074338081</v>
      </c>
      <c r="O1175" s="48">
        <f t="shared" si="149"/>
        <v>0</v>
      </c>
      <c r="P1175" s="59" t="str">
        <f t="shared" si="150"/>
        <v/>
      </c>
      <c r="Q1175" s="60" t="str">
        <f t="shared" si="151"/>
        <v/>
      </c>
      <c r="R1175" s="61" t="str">
        <f t="shared" si="152"/>
        <v/>
      </c>
      <c r="S1175" s="60" t="str">
        <f t="shared" si="153"/>
        <v/>
      </c>
    </row>
    <row r="1176" spans="10:19">
      <c r="J1176" s="35">
        <v>1167</v>
      </c>
      <c r="K1176" s="46"/>
      <c r="L1176" s="43">
        <f t="shared" si="146"/>
        <v>14.585503147056833</v>
      </c>
      <c r="M1176" s="44">
        <f t="shared" si="148"/>
        <v>2.2008114190664534E-3</v>
      </c>
      <c r="N1176" s="47">
        <f t="shared" si="147"/>
        <v>0.10620213007080537</v>
      </c>
      <c r="O1176" s="48">
        <f t="shared" si="149"/>
        <v>0</v>
      </c>
      <c r="P1176" s="59" t="str">
        <f t="shared" si="150"/>
        <v/>
      </c>
      <c r="Q1176" s="60" t="str">
        <f t="shared" si="151"/>
        <v/>
      </c>
      <c r="R1176" s="61" t="str">
        <f t="shared" si="152"/>
        <v/>
      </c>
      <c r="S1176" s="60" t="str">
        <f t="shared" si="153"/>
        <v/>
      </c>
    </row>
    <row r="1177" spans="10:19">
      <c r="J1177" s="35">
        <v>1168</v>
      </c>
      <c r="K1177" s="46"/>
      <c r="L1177" s="43">
        <f t="shared" si="146"/>
        <v>14.587702368755906</v>
      </c>
      <c r="M1177" s="44">
        <f t="shared" si="148"/>
        <v>2.1976331273864083E-3</v>
      </c>
      <c r="N1177" s="47">
        <f t="shared" si="147"/>
        <v>0.10605143087600766</v>
      </c>
      <c r="O1177" s="48">
        <f t="shared" si="149"/>
        <v>0</v>
      </c>
      <c r="P1177" s="59" t="str">
        <f t="shared" si="150"/>
        <v/>
      </c>
      <c r="Q1177" s="60" t="str">
        <f t="shared" si="151"/>
        <v/>
      </c>
      <c r="R1177" s="61" t="str">
        <f t="shared" si="152"/>
        <v/>
      </c>
      <c r="S1177" s="60" t="str">
        <f t="shared" si="153"/>
        <v/>
      </c>
    </row>
    <row r="1178" spans="10:19">
      <c r="J1178" s="35">
        <v>1169</v>
      </c>
      <c r="K1178" s="46"/>
      <c r="L1178" s="43">
        <f t="shared" si="146"/>
        <v>14.589898415604907</v>
      </c>
      <c r="M1178" s="44">
        <f t="shared" si="148"/>
        <v>2.1944617156112209E-3</v>
      </c>
      <c r="N1178" s="47">
        <f t="shared" si="147"/>
        <v>0.10590105224709845</v>
      </c>
      <c r="O1178" s="48">
        <f t="shared" si="149"/>
        <v>0</v>
      </c>
      <c r="P1178" s="59" t="str">
        <f t="shared" si="150"/>
        <v/>
      </c>
      <c r="Q1178" s="60" t="str">
        <f t="shared" si="151"/>
        <v/>
      </c>
      <c r="R1178" s="61" t="str">
        <f t="shared" si="152"/>
        <v/>
      </c>
      <c r="S1178" s="60" t="str">
        <f t="shared" si="153"/>
        <v/>
      </c>
    </row>
    <row r="1179" spans="10:19">
      <c r="J1179" s="35">
        <v>1170</v>
      </c>
      <c r="K1179" s="46"/>
      <c r="L1179" s="43">
        <f t="shared" si="146"/>
        <v>14.592091294473814</v>
      </c>
      <c r="M1179" s="44">
        <f t="shared" si="148"/>
        <v>2.1912971638983845E-3</v>
      </c>
      <c r="N1179" s="47">
        <f t="shared" si="147"/>
        <v>0.10575099327541793</v>
      </c>
      <c r="O1179" s="48">
        <f t="shared" si="149"/>
        <v>0</v>
      </c>
      <c r="P1179" s="59" t="str">
        <f t="shared" si="150"/>
        <v/>
      </c>
      <c r="Q1179" s="60" t="str">
        <f t="shared" si="151"/>
        <v/>
      </c>
      <c r="R1179" s="61" t="str">
        <f t="shared" si="152"/>
        <v/>
      </c>
      <c r="S1179" s="60" t="str">
        <f t="shared" si="153"/>
        <v/>
      </c>
    </row>
    <row r="1180" spans="10:19">
      <c r="J1180" s="35">
        <v>1171</v>
      </c>
      <c r="K1180" s="46"/>
      <c r="L1180" s="43">
        <f t="shared" si="146"/>
        <v>14.5942810122128</v>
      </c>
      <c r="M1180" s="44">
        <f t="shared" si="148"/>
        <v>2.1881394524768736E-3</v>
      </c>
      <c r="N1180" s="47">
        <f t="shared" si="147"/>
        <v>0.10560125305553214</v>
      </c>
      <c r="O1180" s="48">
        <f t="shared" si="149"/>
        <v>0</v>
      </c>
      <c r="P1180" s="59" t="str">
        <f t="shared" si="150"/>
        <v/>
      </c>
      <c r="Q1180" s="60" t="str">
        <f t="shared" si="151"/>
        <v/>
      </c>
      <c r="R1180" s="61" t="str">
        <f t="shared" si="152"/>
        <v/>
      </c>
      <c r="S1180" s="60" t="str">
        <f t="shared" si="153"/>
        <v/>
      </c>
    </row>
    <row r="1181" spans="10:19">
      <c r="J1181" s="35">
        <v>1172</v>
      </c>
      <c r="K1181" s="46"/>
      <c r="L1181" s="43">
        <f t="shared" si="146"/>
        <v>14.596467575652298</v>
      </c>
      <c r="M1181" s="44">
        <f t="shared" si="148"/>
        <v>2.1849885616468381E-3</v>
      </c>
      <c r="N1181" s="47">
        <f t="shared" si="147"/>
        <v>0.10545183068520103</v>
      </c>
      <c r="O1181" s="48">
        <f t="shared" si="149"/>
        <v>0</v>
      </c>
      <c r="P1181" s="59" t="str">
        <f t="shared" si="150"/>
        <v/>
      </c>
      <c r="Q1181" s="60" t="str">
        <f t="shared" si="151"/>
        <v/>
      </c>
      <c r="R1181" s="61" t="str">
        <f t="shared" si="152"/>
        <v/>
      </c>
      <c r="S1181" s="60" t="str">
        <f t="shared" si="153"/>
        <v/>
      </c>
    </row>
    <row r="1182" spans="10:19">
      <c r="J1182" s="35">
        <v>1173</v>
      </c>
      <c r="K1182" s="46"/>
      <c r="L1182" s="43">
        <f t="shared" si="146"/>
        <v>14.59865099160308</v>
      </c>
      <c r="M1182" s="44">
        <f t="shared" si="148"/>
        <v>2.1818444717792962E-3</v>
      </c>
      <c r="N1182" s="47">
        <f t="shared" si="147"/>
        <v>0.10530272526538198</v>
      </c>
      <c r="O1182" s="48">
        <f t="shared" si="149"/>
        <v>0</v>
      </c>
      <c r="P1182" s="59" t="str">
        <f t="shared" si="150"/>
        <v/>
      </c>
      <c r="Q1182" s="60" t="str">
        <f t="shared" si="151"/>
        <v/>
      </c>
      <c r="R1182" s="61" t="str">
        <f t="shared" si="152"/>
        <v/>
      </c>
      <c r="S1182" s="60" t="str">
        <f t="shared" si="153"/>
        <v/>
      </c>
    </row>
    <row r="1183" spans="10:19">
      <c r="J1183" s="35">
        <v>1174</v>
      </c>
      <c r="K1183" s="46"/>
      <c r="L1183" s="43">
        <f t="shared" si="146"/>
        <v>14.600831266856321</v>
      </c>
      <c r="M1183" s="44">
        <f t="shared" si="148"/>
        <v>2.1787071633158268E-3</v>
      </c>
      <c r="N1183" s="47">
        <f t="shared" si="147"/>
        <v>0.1051539359002085</v>
      </c>
      <c r="O1183" s="48">
        <f t="shared" si="149"/>
        <v>0</v>
      </c>
      <c r="P1183" s="59" t="str">
        <f t="shared" si="150"/>
        <v/>
      </c>
      <c r="Q1183" s="60" t="str">
        <f t="shared" si="151"/>
        <v/>
      </c>
      <c r="R1183" s="61" t="str">
        <f t="shared" si="152"/>
        <v/>
      </c>
      <c r="S1183" s="60" t="str">
        <f t="shared" si="153"/>
        <v/>
      </c>
    </row>
    <row r="1184" spans="10:19">
      <c r="J1184" s="35">
        <v>1175</v>
      </c>
      <c r="K1184" s="46"/>
      <c r="L1184" s="43">
        <f t="shared" si="146"/>
        <v>14.60300840818368</v>
      </c>
      <c r="M1184" s="44">
        <f t="shared" si="148"/>
        <v>2.1755766167682691E-3</v>
      </c>
      <c r="N1184" s="47">
        <f t="shared" si="147"/>
        <v>0.10500546169697245</v>
      </c>
      <c r="O1184" s="48">
        <f t="shared" si="149"/>
        <v>0</v>
      </c>
      <c r="P1184" s="59" t="str">
        <f t="shared" si="150"/>
        <v/>
      </c>
      <c r="Q1184" s="60" t="str">
        <f t="shared" si="151"/>
        <v/>
      </c>
      <c r="R1184" s="61" t="str">
        <f t="shared" si="152"/>
        <v/>
      </c>
      <c r="S1184" s="60" t="str">
        <f t="shared" si="153"/>
        <v/>
      </c>
    </row>
    <row r="1185" spans="10:19">
      <c r="J1185" s="35">
        <v>1176</v>
      </c>
      <c r="K1185" s="46"/>
      <c r="L1185" s="43">
        <f t="shared" si="146"/>
        <v>14.605182422337357</v>
      </c>
      <c r="M1185" s="44">
        <f t="shared" si="148"/>
        <v>2.1724528127184161E-3</v>
      </c>
      <c r="N1185" s="47">
        <f t="shared" si="147"/>
        <v>0.10485730176611696</v>
      </c>
      <c r="O1185" s="48">
        <f t="shared" si="149"/>
        <v>0</v>
      </c>
      <c r="P1185" s="59" t="str">
        <f t="shared" si="150"/>
        <v/>
      </c>
      <c r="Q1185" s="60" t="str">
        <f t="shared" si="151"/>
        <v/>
      </c>
      <c r="R1185" s="61" t="str">
        <f t="shared" si="152"/>
        <v/>
      </c>
      <c r="S1185" s="60" t="str">
        <f t="shared" si="153"/>
        <v/>
      </c>
    </row>
    <row r="1186" spans="10:19">
      <c r="J1186" s="35">
        <v>1177</v>
      </c>
      <c r="K1186" s="46"/>
      <c r="L1186" s="43">
        <f t="shared" si="146"/>
        <v>14.607353316050165</v>
      </c>
      <c r="M1186" s="44">
        <f t="shared" si="148"/>
        <v>2.1693357318177137E-3</v>
      </c>
      <c r="N1186" s="47">
        <f t="shared" si="147"/>
        <v>0.10470945522123287</v>
      </c>
      <c r="O1186" s="48">
        <f t="shared" si="149"/>
        <v>0</v>
      </c>
      <c r="P1186" s="59" t="str">
        <f t="shared" si="150"/>
        <v/>
      </c>
      <c r="Q1186" s="60" t="str">
        <f t="shared" si="151"/>
        <v/>
      </c>
      <c r="R1186" s="61" t="str">
        <f t="shared" si="152"/>
        <v/>
      </c>
      <c r="S1186" s="60" t="str">
        <f t="shared" si="153"/>
        <v/>
      </c>
    </row>
    <row r="1187" spans="10:19">
      <c r="J1187" s="35">
        <v>1178</v>
      </c>
      <c r="K1187" s="46"/>
      <c r="L1187" s="43">
        <f t="shared" si="146"/>
        <v>14.609521096035618</v>
      </c>
      <c r="M1187" s="44">
        <f t="shared" si="148"/>
        <v>2.1662253547869649E-3</v>
      </c>
      <c r="N1187" s="47">
        <f t="shared" si="147"/>
        <v>0.10456192117900898</v>
      </c>
      <c r="O1187" s="48">
        <f t="shared" si="149"/>
        <v>0</v>
      </c>
      <c r="P1187" s="59" t="str">
        <f t="shared" si="150"/>
        <v/>
      </c>
      <c r="Q1187" s="60" t="str">
        <f t="shared" si="151"/>
        <v/>
      </c>
      <c r="R1187" s="61" t="str">
        <f t="shared" si="152"/>
        <v/>
      </c>
      <c r="S1187" s="60" t="str">
        <f t="shared" si="153"/>
        <v/>
      </c>
    </row>
    <row r="1188" spans="10:19">
      <c r="J1188" s="35">
        <v>1179</v>
      </c>
      <c r="K1188" s="46"/>
      <c r="L1188" s="43">
        <f t="shared" si="146"/>
        <v>14.611685768987961</v>
      </c>
      <c r="M1188" s="44">
        <f t="shared" si="148"/>
        <v>2.163121662416027E-3</v>
      </c>
      <c r="N1188" s="47">
        <f t="shared" si="147"/>
        <v>0.10441469875927822</v>
      </c>
      <c r="O1188" s="48">
        <f t="shared" si="149"/>
        <v>0</v>
      </c>
      <c r="P1188" s="59" t="str">
        <f t="shared" si="150"/>
        <v/>
      </c>
      <c r="Q1188" s="60" t="str">
        <f t="shared" si="151"/>
        <v/>
      </c>
      <c r="R1188" s="61" t="str">
        <f t="shared" si="152"/>
        <v/>
      </c>
      <c r="S1188" s="60" t="str">
        <f t="shared" si="153"/>
        <v/>
      </c>
    </row>
    <row r="1189" spans="10:19">
      <c r="J1189" s="35">
        <v>1180</v>
      </c>
      <c r="K1189" s="46"/>
      <c r="L1189" s="43">
        <f t="shared" si="146"/>
        <v>14.613847341582286</v>
      </c>
      <c r="M1189" s="44">
        <f t="shared" si="148"/>
        <v>2.1600246355635176E-3</v>
      </c>
      <c r="N1189" s="47">
        <f t="shared" si="147"/>
        <v>0.10426778708494311</v>
      </c>
      <c r="O1189" s="48">
        <f t="shared" si="149"/>
        <v>0</v>
      </c>
      <c r="P1189" s="59" t="str">
        <f t="shared" si="150"/>
        <v/>
      </c>
      <c r="Q1189" s="60" t="str">
        <f t="shared" si="151"/>
        <v/>
      </c>
      <c r="R1189" s="61" t="str">
        <f t="shared" si="152"/>
        <v/>
      </c>
      <c r="S1189" s="60" t="str">
        <f t="shared" si="153"/>
        <v/>
      </c>
    </row>
    <row r="1190" spans="10:19">
      <c r="J1190" s="35">
        <v>1181</v>
      </c>
      <c r="K1190" s="46"/>
      <c r="L1190" s="43">
        <f t="shared" si="146"/>
        <v>14.61600582047457</v>
      </c>
      <c r="M1190" s="44">
        <f t="shared" si="148"/>
        <v>2.1569342551565206E-3</v>
      </c>
      <c r="N1190" s="47">
        <f t="shared" si="147"/>
        <v>0.10412118528199699</v>
      </c>
      <c r="O1190" s="48">
        <f t="shared" si="149"/>
        <v>0</v>
      </c>
      <c r="P1190" s="59" t="str">
        <f t="shared" si="150"/>
        <v/>
      </c>
      <c r="Q1190" s="60" t="str">
        <f t="shared" si="151"/>
        <v/>
      </c>
      <c r="R1190" s="61" t="str">
        <f t="shared" si="152"/>
        <v/>
      </c>
      <c r="S1190" s="60" t="str">
        <f t="shared" si="153"/>
        <v/>
      </c>
    </row>
    <row r="1191" spans="10:19">
      <c r="J1191" s="35">
        <v>1182</v>
      </c>
      <c r="K1191" s="46"/>
      <c r="L1191" s="43">
        <f t="shared" si="146"/>
        <v>14.618161212301743</v>
      </c>
      <c r="M1191" s="44">
        <f t="shared" si="148"/>
        <v>2.1538505021902882E-3</v>
      </c>
      <c r="N1191" s="47">
        <f t="shared" si="147"/>
        <v>0.10397489247952052</v>
      </c>
      <c r="O1191" s="48">
        <f t="shared" si="149"/>
        <v>0</v>
      </c>
      <c r="P1191" s="59" t="str">
        <f t="shared" si="150"/>
        <v/>
      </c>
      <c r="Q1191" s="60" t="str">
        <f t="shared" si="151"/>
        <v/>
      </c>
      <c r="R1191" s="61" t="str">
        <f t="shared" si="152"/>
        <v/>
      </c>
      <c r="S1191" s="60" t="str">
        <f t="shared" si="153"/>
        <v/>
      </c>
    </row>
    <row r="1192" spans="10:19">
      <c r="J1192" s="35">
        <v>1183</v>
      </c>
      <c r="K1192" s="46"/>
      <c r="L1192" s="43">
        <f t="shared" si="146"/>
        <v>14.620313523681784</v>
      </c>
      <c r="M1192" s="44">
        <f t="shared" si="148"/>
        <v>2.1507733577279535E-3</v>
      </c>
      <c r="N1192" s="47">
        <f t="shared" si="147"/>
        <v>0.10382890780962128</v>
      </c>
      <c r="O1192" s="48">
        <f t="shared" si="149"/>
        <v>0</v>
      </c>
      <c r="P1192" s="59" t="str">
        <f t="shared" si="150"/>
        <v/>
      </c>
      <c r="Q1192" s="60" t="str">
        <f t="shared" si="151"/>
        <v/>
      </c>
      <c r="R1192" s="61" t="str">
        <f t="shared" si="152"/>
        <v/>
      </c>
      <c r="S1192" s="60" t="str">
        <f t="shared" si="153"/>
        <v/>
      </c>
    </row>
    <row r="1193" spans="10:19">
      <c r="J1193" s="35">
        <v>1184</v>
      </c>
      <c r="K1193" s="46"/>
      <c r="L1193" s="43">
        <f t="shared" si="146"/>
        <v>14.622462761213743</v>
      </c>
      <c r="M1193" s="44">
        <f t="shared" si="148"/>
        <v>2.1477028029002368E-3</v>
      </c>
      <c r="N1193" s="47">
        <f t="shared" si="147"/>
        <v>0.1036832304074764</v>
      </c>
      <c r="O1193" s="48">
        <f t="shared" si="149"/>
        <v>0</v>
      </c>
      <c r="P1193" s="59" t="str">
        <f t="shared" si="150"/>
        <v/>
      </c>
      <c r="Q1193" s="60" t="str">
        <f t="shared" si="151"/>
        <v/>
      </c>
      <c r="R1193" s="61" t="str">
        <f t="shared" si="152"/>
        <v/>
      </c>
      <c r="S1193" s="60" t="str">
        <f t="shared" si="153"/>
        <v/>
      </c>
    </row>
    <row r="1194" spans="10:19">
      <c r="J1194" s="35">
        <v>1185</v>
      </c>
      <c r="K1194" s="46"/>
      <c r="L1194" s="43">
        <f t="shared" si="146"/>
        <v>14.624608931477862</v>
      </c>
      <c r="M1194" s="44">
        <f t="shared" si="148"/>
        <v>2.1446388189051567E-3</v>
      </c>
      <c r="N1194" s="47">
        <f t="shared" si="147"/>
        <v>0.1035378594112899</v>
      </c>
      <c r="O1194" s="48">
        <f t="shared" si="149"/>
        <v>0</v>
      </c>
      <c r="P1194" s="59" t="str">
        <f t="shared" si="150"/>
        <v/>
      </c>
      <c r="Q1194" s="60" t="str">
        <f t="shared" si="151"/>
        <v/>
      </c>
      <c r="R1194" s="61" t="str">
        <f t="shared" si="152"/>
        <v/>
      </c>
      <c r="S1194" s="60" t="str">
        <f t="shared" si="153"/>
        <v/>
      </c>
    </row>
    <row r="1195" spans="10:19">
      <c r="J1195" s="35">
        <v>1186</v>
      </c>
      <c r="K1195" s="46"/>
      <c r="L1195" s="43">
        <f t="shared" si="146"/>
        <v>14.626752041035587</v>
      </c>
      <c r="M1195" s="44">
        <f t="shared" si="148"/>
        <v>2.1415813870077449E-3</v>
      </c>
      <c r="N1195" s="47">
        <f t="shared" si="147"/>
        <v>0.10339279396228562</v>
      </c>
      <c r="O1195" s="48">
        <f t="shared" si="149"/>
        <v>0</v>
      </c>
      <c r="P1195" s="59" t="str">
        <f t="shared" si="150"/>
        <v/>
      </c>
      <c r="Q1195" s="60" t="str">
        <f t="shared" si="151"/>
        <v/>
      </c>
      <c r="R1195" s="61" t="str">
        <f t="shared" si="152"/>
        <v/>
      </c>
      <c r="S1195" s="60" t="str">
        <f t="shared" si="153"/>
        <v/>
      </c>
    </row>
    <row r="1196" spans="10:19">
      <c r="J1196" s="35">
        <v>1187</v>
      </c>
      <c r="K1196" s="46"/>
      <c r="L1196" s="43">
        <f t="shared" si="146"/>
        <v>14.628892096429684</v>
      </c>
      <c r="M1196" s="44">
        <f t="shared" si="148"/>
        <v>2.138530488539756E-3</v>
      </c>
      <c r="N1196" s="47">
        <f t="shared" si="147"/>
        <v>0.10324803320468945</v>
      </c>
      <c r="O1196" s="48">
        <f t="shared" si="149"/>
        <v>0</v>
      </c>
      <c r="P1196" s="59" t="str">
        <f t="shared" si="150"/>
        <v/>
      </c>
      <c r="Q1196" s="60" t="str">
        <f t="shared" si="151"/>
        <v/>
      </c>
      <c r="R1196" s="61" t="str">
        <f t="shared" si="152"/>
        <v/>
      </c>
      <c r="S1196" s="60" t="str">
        <f t="shared" si="153"/>
        <v/>
      </c>
    </row>
    <row r="1197" spans="10:19">
      <c r="J1197" s="35">
        <v>1188</v>
      </c>
      <c r="K1197" s="46"/>
      <c r="L1197" s="43">
        <f t="shared" si="146"/>
        <v>14.631029104184275</v>
      </c>
      <c r="M1197" s="44">
        <f t="shared" si="148"/>
        <v>2.1354861048993841E-3</v>
      </c>
      <c r="N1197" s="47">
        <f t="shared" si="147"/>
        <v>0.10310357628572575</v>
      </c>
      <c r="O1197" s="48">
        <f t="shared" si="149"/>
        <v>0</v>
      </c>
      <c r="P1197" s="59" t="str">
        <f t="shared" si="150"/>
        <v/>
      </c>
      <c r="Q1197" s="60" t="str">
        <f t="shared" si="151"/>
        <v/>
      </c>
      <c r="R1197" s="61" t="str">
        <f t="shared" si="152"/>
        <v/>
      </c>
      <c r="S1197" s="60" t="str">
        <f t="shared" si="153"/>
        <v/>
      </c>
    </row>
    <row r="1198" spans="10:19">
      <c r="J1198" s="35">
        <v>1189</v>
      </c>
      <c r="K1198" s="46"/>
      <c r="L1198" s="43">
        <f t="shared" si="146"/>
        <v>14.633163070804912</v>
      </c>
      <c r="M1198" s="44">
        <f t="shared" si="148"/>
        <v>2.1324482175509802E-3</v>
      </c>
      <c r="N1198" s="47">
        <f t="shared" si="147"/>
        <v>0.10295942235559608</v>
      </c>
      <c r="O1198" s="48">
        <f t="shared" si="149"/>
        <v>0</v>
      </c>
      <c r="P1198" s="59" t="str">
        <f t="shared" si="150"/>
        <v/>
      </c>
      <c r="Q1198" s="60" t="str">
        <f t="shared" si="151"/>
        <v/>
      </c>
      <c r="R1198" s="61" t="str">
        <f t="shared" si="152"/>
        <v/>
      </c>
      <c r="S1198" s="60" t="str">
        <f t="shared" si="153"/>
        <v/>
      </c>
    </row>
    <row r="1199" spans="10:19">
      <c r="J1199" s="35">
        <v>1190</v>
      </c>
      <c r="K1199" s="46"/>
      <c r="L1199" s="43">
        <f t="shared" si="146"/>
        <v>14.63529400277865</v>
      </c>
      <c r="M1199" s="44">
        <f t="shared" si="148"/>
        <v>2.1294168080247689E-3</v>
      </c>
      <c r="N1199" s="47">
        <f t="shared" si="147"/>
        <v>0.10281557056748269</v>
      </c>
      <c r="O1199" s="48">
        <f t="shared" si="149"/>
        <v>0</v>
      </c>
      <c r="P1199" s="59" t="str">
        <f t="shared" si="150"/>
        <v/>
      </c>
      <c r="Q1199" s="60" t="str">
        <f t="shared" si="151"/>
        <v/>
      </c>
      <c r="R1199" s="61" t="str">
        <f t="shared" si="152"/>
        <v/>
      </c>
      <c r="S1199" s="60" t="str">
        <f t="shared" si="153"/>
        <v/>
      </c>
    </row>
    <row r="1200" spans="10:19">
      <c r="J1200" s="35">
        <v>1191</v>
      </c>
      <c r="K1200" s="46"/>
      <c r="L1200" s="43">
        <f t="shared" si="146"/>
        <v>14.637421906574104</v>
      </c>
      <c r="M1200" s="44">
        <f t="shared" si="148"/>
        <v>2.1263918579165681E-3</v>
      </c>
      <c r="N1200" s="47">
        <f t="shared" si="147"/>
        <v>0.10267202007750242</v>
      </c>
      <c r="O1200" s="48">
        <f t="shared" si="149"/>
        <v>0</v>
      </c>
      <c r="P1200" s="59" t="str">
        <f t="shared" si="150"/>
        <v/>
      </c>
      <c r="Q1200" s="60" t="str">
        <f t="shared" si="151"/>
        <v/>
      </c>
      <c r="R1200" s="61" t="str">
        <f t="shared" si="152"/>
        <v/>
      </c>
      <c r="S1200" s="60" t="str">
        <f t="shared" si="153"/>
        <v/>
      </c>
    </row>
    <row r="1201" spans="10:19">
      <c r="J1201" s="35">
        <v>1192</v>
      </c>
      <c r="K1201" s="46"/>
      <c r="L1201" s="43">
        <f t="shared" si="146"/>
        <v>14.63954678864151</v>
      </c>
      <c r="M1201" s="44">
        <f t="shared" si="148"/>
        <v>2.12337334888751E-3</v>
      </c>
      <c r="N1201" s="47">
        <f t="shared" si="147"/>
        <v>0.10252877004474215</v>
      </c>
      <c r="O1201" s="48">
        <f t="shared" si="149"/>
        <v>0</v>
      </c>
      <c r="P1201" s="59" t="str">
        <f t="shared" si="150"/>
        <v/>
      </c>
      <c r="Q1201" s="60" t="str">
        <f t="shared" si="151"/>
        <v/>
      </c>
      <c r="R1201" s="61" t="str">
        <f t="shared" si="152"/>
        <v/>
      </c>
      <c r="S1201" s="60" t="str">
        <f t="shared" si="153"/>
        <v/>
      </c>
    </row>
    <row r="1202" spans="10:19">
      <c r="J1202" s="35">
        <v>1193</v>
      </c>
      <c r="K1202" s="46"/>
      <c r="L1202" s="43">
        <f t="shared" si="146"/>
        <v>14.641668655412811</v>
      </c>
      <c r="M1202" s="44">
        <f t="shared" si="148"/>
        <v>2.1203612626637621E-3</v>
      </c>
      <c r="N1202" s="47">
        <f t="shared" si="147"/>
        <v>0.10238581963120552</v>
      </c>
      <c r="O1202" s="48">
        <f t="shared" si="149"/>
        <v>0</v>
      </c>
      <c r="P1202" s="59" t="str">
        <f t="shared" si="150"/>
        <v/>
      </c>
      <c r="Q1202" s="60" t="str">
        <f t="shared" si="151"/>
        <v/>
      </c>
      <c r="R1202" s="61" t="str">
        <f t="shared" si="152"/>
        <v/>
      </c>
      <c r="S1202" s="60" t="str">
        <f t="shared" si="153"/>
        <v/>
      </c>
    </row>
    <row r="1203" spans="10:19">
      <c r="J1203" s="35">
        <v>1194</v>
      </c>
      <c r="K1203" s="46"/>
      <c r="L1203" s="43">
        <f t="shared" si="146"/>
        <v>14.643787513301703</v>
      </c>
      <c r="M1203" s="44">
        <f t="shared" si="148"/>
        <v>2.1173555810362521E-3</v>
      </c>
      <c r="N1203" s="47">
        <f t="shared" si="147"/>
        <v>0.10224316800181654</v>
      </c>
      <c r="O1203" s="48">
        <f t="shared" si="149"/>
        <v>0</v>
      </c>
      <c r="P1203" s="59" t="str">
        <f t="shared" si="150"/>
        <v/>
      </c>
      <c r="Q1203" s="60" t="str">
        <f t="shared" si="151"/>
        <v/>
      </c>
      <c r="R1203" s="61" t="str">
        <f t="shared" si="152"/>
        <v/>
      </c>
      <c r="S1203" s="60" t="str">
        <f t="shared" si="153"/>
        <v/>
      </c>
    </row>
    <row r="1204" spans="10:19">
      <c r="J1204" s="35">
        <v>1195</v>
      </c>
      <c r="K1204" s="46"/>
      <c r="L1204" s="43">
        <f t="shared" si="146"/>
        <v>14.645903368703699</v>
      </c>
      <c r="M1204" s="44">
        <f t="shared" si="148"/>
        <v>2.1143562858603909E-3</v>
      </c>
      <c r="N1204" s="47">
        <f t="shared" si="147"/>
        <v>0.10210081432441598</v>
      </c>
      <c r="O1204" s="48">
        <f t="shared" si="149"/>
        <v>0</v>
      </c>
      <c r="P1204" s="59" t="str">
        <f t="shared" si="150"/>
        <v/>
      </c>
      <c r="Q1204" s="60" t="str">
        <f t="shared" si="151"/>
        <v/>
      </c>
      <c r="R1204" s="61" t="str">
        <f t="shared" si="152"/>
        <v/>
      </c>
      <c r="S1204" s="60" t="str">
        <f t="shared" si="153"/>
        <v/>
      </c>
    </row>
    <row r="1205" spans="10:19">
      <c r="J1205" s="35">
        <v>1196</v>
      </c>
      <c r="K1205" s="46"/>
      <c r="L1205" s="43">
        <f t="shared" si="146"/>
        <v>14.648016227996216</v>
      </c>
      <c r="M1205" s="44">
        <f t="shared" si="148"/>
        <v>2.1113633590558001E-3</v>
      </c>
      <c r="N1205" s="47">
        <f t="shared" si="147"/>
        <v>0.1019587577697223</v>
      </c>
      <c r="O1205" s="48">
        <f t="shared" si="149"/>
        <v>0</v>
      </c>
      <c r="P1205" s="59" t="str">
        <f t="shared" si="150"/>
        <v/>
      </c>
      <c r="Q1205" s="60" t="str">
        <f t="shared" si="151"/>
        <v/>
      </c>
      <c r="R1205" s="61" t="str">
        <f t="shared" si="152"/>
        <v/>
      </c>
      <c r="S1205" s="60" t="str">
        <f t="shared" si="153"/>
        <v/>
      </c>
    </row>
    <row r="1206" spans="10:19">
      <c r="J1206" s="35">
        <v>1197</v>
      </c>
      <c r="K1206" s="46"/>
      <c r="L1206" s="43">
        <f t="shared" si="146"/>
        <v>14.650126097538596</v>
      </c>
      <c r="M1206" s="44">
        <f t="shared" si="148"/>
        <v>2.1083767826060398E-3</v>
      </c>
      <c r="N1206" s="47">
        <f t="shared" si="147"/>
        <v>0.10181699751136364</v>
      </c>
      <c r="O1206" s="48">
        <f t="shared" si="149"/>
        <v>0</v>
      </c>
      <c r="P1206" s="59" t="str">
        <f t="shared" si="150"/>
        <v/>
      </c>
      <c r="Q1206" s="60" t="str">
        <f t="shared" si="151"/>
        <v/>
      </c>
      <c r="R1206" s="61" t="str">
        <f t="shared" si="152"/>
        <v/>
      </c>
      <c r="S1206" s="60" t="str">
        <f t="shared" si="153"/>
        <v/>
      </c>
    </row>
    <row r="1207" spans="10:19">
      <c r="J1207" s="35">
        <v>1198</v>
      </c>
      <c r="K1207" s="46"/>
      <c r="L1207" s="43">
        <f t="shared" si="146"/>
        <v>14.652232983672224</v>
      </c>
      <c r="M1207" s="44">
        <f t="shared" si="148"/>
        <v>2.1053965385583362E-3</v>
      </c>
      <c r="N1207" s="47">
        <f t="shared" si="147"/>
        <v>0.10167553272581387</v>
      </c>
      <c r="O1207" s="48">
        <f t="shared" si="149"/>
        <v>0</v>
      </c>
      <c r="P1207" s="59" t="str">
        <f t="shared" si="150"/>
        <v/>
      </c>
      <c r="Q1207" s="60" t="str">
        <f t="shared" si="151"/>
        <v/>
      </c>
      <c r="R1207" s="61" t="str">
        <f t="shared" si="152"/>
        <v/>
      </c>
      <c r="S1207" s="60" t="str">
        <f t="shared" si="153"/>
        <v/>
      </c>
    </row>
    <row r="1208" spans="10:19">
      <c r="J1208" s="35">
        <v>1199</v>
      </c>
      <c r="K1208" s="46"/>
      <c r="L1208" s="43">
        <f t="shared" si="146"/>
        <v>14.654336892720551</v>
      </c>
      <c r="M1208" s="44">
        <f t="shared" si="148"/>
        <v>2.1024226090233119E-3</v>
      </c>
      <c r="N1208" s="47">
        <f t="shared" si="147"/>
        <v>0.10153436259241744</v>
      </c>
      <c r="O1208" s="48">
        <f t="shared" si="149"/>
        <v>0</v>
      </c>
      <c r="P1208" s="59" t="str">
        <f t="shared" si="150"/>
        <v/>
      </c>
      <c r="Q1208" s="60" t="str">
        <f t="shared" si="151"/>
        <v/>
      </c>
      <c r="R1208" s="61" t="str">
        <f t="shared" si="152"/>
        <v/>
      </c>
      <c r="S1208" s="60" t="str">
        <f t="shared" si="153"/>
        <v/>
      </c>
    </row>
    <row r="1209" spans="10:19">
      <c r="J1209" s="35">
        <v>1200</v>
      </c>
      <c r="K1209" s="46"/>
      <c r="L1209" s="43">
        <f t="shared" si="146"/>
        <v>14.656437830989166</v>
      </c>
      <c r="M1209" s="44">
        <f t="shared" si="148"/>
        <v>2.0994549761747198E-3</v>
      </c>
      <c r="N1209" s="47">
        <f t="shared" si="147"/>
        <v>0.10139348629337164</v>
      </c>
      <c r="O1209" s="48">
        <f t="shared" si="149"/>
        <v>0</v>
      </c>
      <c r="P1209" s="59" t="str">
        <f t="shared" si="150"/>
        <v/>
      </c>
      <c r="Q1209" s="60" t="str">
        <f t="shared" si="151"/>
        <v/>
      </c>
      <c r="R1209" s="61" t="str">
        <f t="shared" si="152"/>
        <v/>
      </c>
      <c r="S1209" s="60" t="str">
        <f t="shared" si="153"/>
        <v/>
      </c>
    </row>
    <row r="1210" spans="10:19">
      <c r="J1210" s="35">
        <v>1201</v>
      </c>
      <c r="K1210" s="46"/>
      <c r="L1210" s="43">
        <f t="shared" si="146"/>
        <v>14.658535804765872</v>
      </c>
      <c r="M1210" s="44">
        <f t="shared" si="148"/>
        <v>2.0964936222491719E-3</v>
      </c>
      <c r="N1210" s="47">
        <f t="shared" si="147"/>
        <v>0.10125290301370171</v>
      </c>
      <c r="O1210" s="48">
        <f t="shared" si="149"/>
        <v>0</v>
      </c>
      <c r="P1210" s="59" t="str">
        <f t="shared" si="150"/>
        <v/>
      </c>
      <c r="Q1210" s="60" t="str">
        <f t="shared" si="151"/>
        <v/>
      </c>
      <c r="R1210" s="61" t="str">
        <f t="shared" si="152"/>
        <v/>
      </c>
      <c r="S1210" s="60" t="str">
        <f t="shared" si="153"/>
        <v/>
      </c>
    </row>
    <row r="1211" spans="10:19">
      <c r="J1211" s="35">
        <v>1202</v>
      </c>
      <c r="K1211" s="46"/>
      <c r="L1211" s="43">
        <f t="shared" si="146"/>
        <v>14.660630820320737</v>
      </c>
      <c r="M1211" s="44">
        <f t="shared" si="148"/>
        <v>2.093538529545877E-3</v>
      </c>
      <c r="N1211" s="47">
        <f t="shared" si="147"/>
        <v>0.10111261194125731</v>
      </c>
      <c r="O1211" s="48">
        <f t="shared" si="149"/>
        <v>0</v>
      </c>
      <c r="P1211" s="59" t="str">
        <f t="shared" si="150"/>
        <v/>
      </c>
      <c r="Q1211" s="60" t="str">
        <f t="shared" si="151"/>
        <v/>
      </c>
      <c r="R1211" s="61" t="str">
        <f t="shared" si="152"/>
        <v/>
      </c>
      <c r="S1211" s="60" t="str">
        <f t="shared" si="153"/>
        <v/>
      </c>
    </row>
    <row r="1212" spans="10:19">
      <c r="J1212" s="35">
        <v>1203</v>
      </c>
      <c r="K1212" s="46"/>
      <c r="L1212" s="43">
        <f t="shared" si="146"/>
        <v>14.662722883906156</v>
      </c>
      <c r="M1212" s="44">
        <f t="shared" si="148"/>
        <v>2.0905896804263757E-3</v>
      </c>
      <c r="N1212" s="47">
        <f t="shared" si="147"/>
        <v>0.10097261226669829</v>
      </c>
      <c r="O1212" s="48">
        <f t="shared" si="149"/>
        <v>0</v>
      </c>
      <c r="P1212" s="59" t="str">
        <f t="shared" si="150"/>
        <v/>
      </c>
      <c r="Q1212" s="60" t="str">
        <f t="shared" si="151"/>
        <v/>
      </c>
      <c r="R1212" s="61" t="str">
        <f t="shared" si="152"/>
        <v/>
      </c>
      <c r="S1212" s="60" t="str">
        <f t="shared" si="153"/>
        <v/>
      </c>
    </row>
    <row r="1213" spans="10:19">
      <c r="J1213" s="35">
        <v>1204</v>
      </c>
      <c r="K1213" s="46"/>
      <c r="L1213" s="43">
        <f t="shared" si="146"/>
        <v>14.664812001756925</v>
      </c>
      <c r="M1213" s="44">
        <f t="shared" si="148"/>
        <v>2.0876470573142742E-3</v>
      </c>
      <c r="N1213" s="47">
        <f t="shared" si="147"/>
        <v>0.10083290318348759</v>
      </c>
      <c r="O1213" s="48">
        <f t="shared" si="149"/>
        <v>0</v>
      </c>
      <c r="P1213" s="59" t="str">
        <f t="shared" si="150"/>
        <v/>
      </c>
      <c r="Q1213" s="60" t="str">
        <f t="shared" si="151"/>
        <v/>
      </c>
      <c r="R1213" s="61" t="str">
        <f t="shared" si="152"/>
        <v/>
      </c>
      <c r="S1213" s="60" t="str">
        <f t="shared" si="153"/>
        <v/>
      </c>
    </row>
    <row r="1214" spans="10:19">
      <c r="J1214" s="35">
        <v>1205</v>
      </c>
      <c r="K1214" s="46"/>
      <c r="L1214" s="43">
        <f t="shared" si="146"/>
        <v>14.666898180090286</v>
      </c>
      <c r="M1214" s="44">
        <f t="shared" si="148"/>
        <v>2.0847106426949867E-3</v>
      </c>
      <c r="N1214" s="47">
        <f t="shared" si="147"/>
        <v>0.10069348388788057</v>
      </c>
      <c r="O1214" s="48">
        <f t="shared" si="149"/>
        <v>0</v>
      </c>
      <c r="P1214" s="59" t="str">
        <f t="shared" si="150"/>
        <v/>
      </c>
      <c r="Q1214" s="60" t="str">
        <f t="shared" si="151"/>
        <v/>
      </c>
      <c r="R1214" s="61" t="str">
        <f t="shared" si="152"/>
        <v/>
      </c>
      <c r="S1214" s="60" t="str">
        <f t="shared" si="153"/>
        <v/>
      </c>
    </row>
    <row r="1215" spans="10:19">
      <c r="J1215" s="35">
        <v>1206</v>
      </c>
      <c r="K1215" s="46"/>
      <c r="L1215" s="43">
        <f t="shared" si="146"/>
        <v>14.668981425105997</v>
      </c>
      <c r="M1215" s="44">
        <f t="shared" si="148"/>
        <v>2.0817804191154712E-3</v>
      </c>
      <c r="N1215" s="47">
        <f t="shared" si="147"/>
        <v>0.10055435357890019</v>
      </c>
      <c r="O1215" s="48">
        <f t="shared" si="149"/>
        <v>0</v>
      </c>
      <c r="P1215" s="59" t="str">
        <f t="shared" si="150"/>
        <v/>
      </c>
      <c r="Q1215" s="60" t="str">
        <f t="shared" si="151"/>
        <v/>
      </c>
      <c r="R1215" s="61" t="str">
        <f t="shared" si="152"/>
        <v/>
      </c>
      <c r="S1215" s="60" t="str">
        <f t="shared" si="153"/>
        <v/>
      </c>
    </row>
    <row r="1216" spans="10:19">
      <c r="J1216" s="35">
        <v>1207</v>
      </c>
      <c r="K1216" s="46"/>
      <c r="L1216" s="43">
        <f t="shared" si="146"/>
        <v>14.671061742986396</v>
      </c>
      <c r="M1216" s="44">
        <f t="shared" si="148"/>
        <v>2.0788563691839725E-3</v>
      </c>
      <c r="N1216" s="47">
        <f t="shared" si="147"/>
        <v>0.10041551145835825</v>
      </c>
      <c r="O1216" s="48">
        <f t="shared" si="149"/>
        <v>0</v>
      </c>
      <c r="P1216" s="59" t="str">
        <f t="shared" si="150"/>
        <v/>
      </c>
      <c r="Q1216" s="60" t="str">
        <f t="shared" si="151"/>
        <v/>
      </c>
      <c r="R1216" s="61" t="str">
        <f t="shared" si="152"/>
        <v/>
      </c>
      <c r="S1216" s="60" t="str">
        <f t="shared" si="153"/>
        <v/>
      </c>
    </row>
    <row r="1217" spans="10:19">
      <c r="J1217" s="35">
        <v>1208</v>
      </c>
      <c r="K1217" s="46"/>
      <c r="L1217" s="43">
        <f t="shared" si="146"/>
        <v>14.673139139896467</v>
      </c>
      <c r="M1217" s="44">
        <f t="shared" si="148"/>
        <v>2.0759384755697631E-3</v>
      </c>
      <c r="N1217" s="47">
        <f t="shared" si="147"/>
        <v>0.10027695673079151</v>
      </c>
      <c r="O1217" s="48">
        <f t="shared" si="149"/>
        <v>0</v>
      </c>
      <c r="P1217" s="59" t="str">
        <f t="shared" si="150"/>
        <v/>
      </c>
      <c r="Q1217" s="60" t="str">
        <f t="shared" si="151"/>
        <v/>
      </c>
      <c r="R1217" s="61" t="str">
        <f t="shared" si="152"/>
        <v/>
      </c>
      <c r="S1217" s="60" t="str">
        <f t="shared" si="153"/>
        <v/>
      </c>
    </row>
    <row r="1218" spans="10:19">
      <c r="J1218" s="35">
        <v>1209</v>
      </c>
      <c r="K1218" s="46"/>
      <c r="L1218" s="43">
        <f t="shared" si="146"/>
        <v>14.675213621983882</v>
      </c>
      <c r="M1218" s="44">
        <f t="shared" si="148"/>
        <v>2.0730267210028871E-3</v>
      </c>
      <c r="N1218" s="47">
        <f t="shared" si="147"/>
        <v>0.10013868860349362</v>
      </c>
      <c r="O1218" s="48">
        <f t="shared" si="149"/>
        <v>0</v>
      </c>
      <c r="P1218" s="59" t="str">
        <f t="shared" si="150"/>
        <v/>
      </c>
      <c r="Q1218" s="60" t="str">
        <f t="shared" si="151"/>
        <v/>
      </c>
      <c r="R1218" s="61" t="str">
        <f t="shared" si="152"/>
        <v/>
      </c>
      <c r="S1218" s="60" t="str">
        <f t="shared" si="153"/>
        <v/>
      </c>
    </row>
    <row r="1219" spans="10:19">
      <c r="J1219" s="35">
        <v>1210</v>
      </c>
      <c r="K1219" s="46"/>
      <c r="L1219" s="43">
        <f t="shared" si="146"/>
        <v>14.677285195379085</v>
      </c>
      <c r="M1219" s="44">
        <f t="shared" si="148"/>
        <v>2.0701210882739032E-3</v>
      </c>
      <c r="N1219" s="47">
        <f t="shared" si="147"/>
        <v>0.10000070628648317</v>
      </c>
      <c r="O1219" s="48">
        <f t="shared" si="149"/>
        <v>0</v>
      </c>
      <c r="P1219" s="59" t="str">
        <f t="shared" si="150"/>
        <v/>
      </c>
      <c r="Q1219" s="60" t="str">
        <f t="shared" si="151"/>
        <v/>
      </c>
      <c r="R1219" s="61" t="str">
        <f t="shared" si="152"/>
        <v/>
      </c>
      <c r="S1219" s="60" t="str">
        <f t="shared" si="153"/>
        <v/>
      </c>
    </row>
    <row r="1220" spans="10:19">
      <c r="J1220" s="35">
        <v>1211</v>
      </c>
      <c r="K1220" s="46"/>
      <c r="L1220" s="43">
        <f t="shared" si="146"/>
        <v>14.679353866195328</v>
      </c>
      <c r="M1220" s="44">
        <f t="shared" si="148"/>
        <v>2.0672215602336318E-3</v>
      </c>
      <c r="N1220" s="47">
        <f t="shared" si="147"/>
        <v>9.9863008992510771E-2</v>
      </c>
      <c r="O1220" s="48">
        <f t="shared" si="149"/>
        <v>0</v>
      </c>
      <c r="P1220" s="59" t="str">
        <f t="shared" si="150"/>
        <v/>
      </c>
      <c r="Q1220" s="60" t="str">
        <f t="shared" si="151"/>
        <v/>
      </c>
      <c r="R1220" s="61" t="str">
        <f t="shared" si="152"/>
        <v/>
      </c>
      <c r="S1220" s="60" t="str">
        <f t="shared" si="153"/>
        <v/>
      </c>
    </row>
    <row r="1221" spans="10:19">
      <c r="J1221" s="35">
        <v>1212</v>
      </c>
      <c r="K1221" s="46"/>
      <c r="L1221" s="43">
        <f t="shared" si="146"/>
        <v>14.681419640528752</v>
      </c>
      <c r="M1221" s="44">
        <f t="shared" si="148"/>
        <v>2.0643281197929002E-3</v>
      </c>
      <c r="N1221" s="47">
        <f t="shared" si="147"/>
        <v>9.9725595937027123E-2</v>
      </c>
      <c r="O1221" s="48">
        <f t="shared" si="149"/>
        <v>0</v>
      </c>
      <c r="P1221" s="59" t="str">
        <f t="shared" si="150"/>
        <v/>
      </c>
      <c r="Q1221" s="60" t="str">
        <f t="shared" si="151"/>
        <v/>
      </c>
      <c r="R1221" s="61" t="str">
        <f t="shared" si="152"/>
        <v/>
      </c>
      <c r="S1221" s="60" t="str">
        <f t="shared" si="153"/>
        <v/>
      </c>
    </row>
    <row r="1222" spans="10:19">
      <c r="J1222" s="35">
        <v>1213</v>
      </c>
      <c r="K1222" s="46"/>
      <c r="L1222" s="43">
        <f t="shared" si="146"/>
        <v>14.683482524458434</v>
      </c>
      <c r="M1222" s="44">
        <f t="shared" si="148"/>
        <v>2.0614407499222956E-3</v>
      </c>
      <c r="N1222" s="47">
        <f t="shared" si="147"/>
        <v>9.9588466338186521E-2</v>
      </c>
      <c r="O1222" s="48">
        <f t="shared" si="149"/>
        <v>0</v>
      </c>
      <c r="P1222" s="59" t="str">
        <f t="shared" si="150"/>
        <v/>
      </c>
      <c r="Q1222" s="60" t="str">
        <f t="shared" si="151"/>
        <v/>
      </c>
      <c r="R1222" s="61" t="str">
        <f t="shared" si="152"/>
        <v/>
      </c>
      <c r="S1222" s="60" t="str">
        <f t="shared" si="153"/>
        <v/>
      </c>
    </row>
    <row r="1223" spans="10:19">
      <c r="J1223" s="35">
        <v>1214</v>
      </c>
      <c r="K1223" s="46"/>
      <c r="L1223" s="43">
        <f t="shared" si="146"/>
        <v>14.685542524046461</v>
      </c>
      <c r="M1223" s="44">
        <f t="shared" si="148"/>
        <v>2.0585594336519084E-3</v>
      </c>
      <c r="N1223" s="47">
        <f t="shared" si="147"/>
        <v>9.9451619416814907E-2</v>
      </c>
      <c r="O1223" s="48">
        <f t="shared" si="149"/>
        <v>0</v>
      </c>
      <c r="P1223" s="59" t="str">
        <f t="shared" si="150"/>
        <v/>
      </c>
      <c r="Q1223" s="60" t="str">
        <f t="shared" si="151"/>
        <v/>
      </c>
      <c r="R1223" s="61" t="str">
        <f t="shared" si="152"/>
        <v/>
      </c>
      <c r="S1223" s="60" t="str">
        <f t="shared" si="153"/>
        <v/>
      </c>
    </row>
    <row r="1224" spans="10:19">
      <c r="J1224" s="35">
        <v>1215</v>
      </c>
      <c r="K1224" s="46"/>
      <c r="L1224" s="43">
        <f t="shared" si="146"/>
        <v>14.687599645337968</v>
      </c>
      <c r="M1224" s="44">
        <f t="shared" si="148"/>
        <v>2.0556841540710856E-3</v>
      </c>
      <c r="N1224" s="47">
        <f t="shared" si="147"/>
        <v>9.9315054396438285E-2</v>
      </c>
      <c r="O1224" s="48">
        <f t="shared" si="149"/>
        <v>0</v>
      </c>
      <c r="P1224" s="59" t="str">
        <f t="shared" si="150"/>
        <v/>
      </c>
      <c r="Q1224" s="60" t="str">
        <f t="shared" si="151"/>
        <v/>
      </c>
      <c r="R1224" s="61" t="str">
        <f t="shared" si="152"/>
        <v/>
      </c>
      <c r="S1224" s="60" t="str">
        <f t="shared" si="153"/>
        <v/>
      </c>
    </row>
    <row r="1225" spans="10:19">
      <c r="J1225" s="35">
        <v>1216</v>
      </c>
      <c r="K1225" s="46"/>
      <c r="L1225" s="43">
        <f t="shared" ref="L1225:L1288" si="154">(($F$40*J1225*$F$39)/($F$40*J1225+$F$39))-$F$41</f>
        <v>14.689653894361214</v>
      </c>
      <c r="M1225" s="44">
        <f t="shared" si="148"/>
        <v>2.0528148943281836E-3</v>
      </c>
      <c r="N1225" s="47">
        <f t="shared" ref="N1225:N1288" si="155">(L1275-L1225)</f>
        <v>9.917877050322943E-2</v>
      </c>
      <c r="O1225" s="48">
        <f t="shared" si="149"/>
        <v>0</v>
      </c>
      <c r="P1225" s="59" t="str">
        <f t="shared" si="150"/>
        <v/>
      </c>
      <c r="Q1225" s="60" t="str">
        <f t="shared" si="151"/>
        <v/>
      </c>
      <c r="R1225" s="61" t="str">
        <f t="shared" si="152"/>
        <v/>
      </c>
      <c r="S1225" s="60" t="str">
        <f t="shared" si="153"/>
        <v/>
      </c>
    </row>
    <row r="1226" spans="10:19">
      <c r="J1226" s="35">
        <v>1217</v>
      </c>
      <c r="K1226" s="46"/>
      <c r="L1226" s="43">
        <f t="shared" si="154"/>
        <v>14.691705277127639</v>
      </c>
      <c r="M1226" s="44">
        <f t="shared" ref="M1226:M1289" si="156">($F$40*($F$39^2))/(($F$40*J1226+$F$39)^2)</f>
        <v>2.0499516376303187E-3</v>
      </c>
      <c r="N1226" s="47">
        <f t="shared" si="155"/>
        <v>9.9042766966014995E-2</v>
      </c>
      <c r="O1226" s="48">
        <f t="shared" ref="O1226:O1289" si="157">IF(N1226&lt;=$B$48,1+O1225,0)</f>
        <v>0</v>
      </c>
      <c r="P1226" s="59" t="str">
        <f t="shared" ref="P1226:P1289" si="158">IF(J1226&lt;=$F$43,J1226,"")</f>
        <v/>
      </c>
      <c r="Q1226" s="60" t="str">
        <f t="shared" ref="Q1226:Q1289" si="159">IF(J1226&lt;=$F$43,L1226,"")</f>
        <v/>
      </c>
      <c r="R1226" s="61" t="str">
        <f t="shared" ref="R1226:R1289" si="160">IF(AND(J1226&gt;=$F$43,J1226&lt;=200),J1226,"")</f>
        <v/>
      </c>
      <c r="S1226" s="60" t="str">
        <f t="shared" ref="S1226:S1289" si="161">IF(AND(J1226&gt;=$F$43,J1226&lt;=200),L1226,"")</f>
        <v/>
      </c>
    </row>
    <row r="1227" spans="10:19">
      <c r="J1227" s="35">
        <v>1218</v>
      </c>
      <c r="K1227" s="46"/>
      <c r="L1227" s="43">
        <f t="shared" si="154"/>
        <v>14.693753799631914</v>
      </c>
      <c r="M1227" s="44">
        <f t="shared" si="156"/>
        <v>2.0470943672431245E-3</v>
      </c>
      <c r="N1227" s="47">
        <f t="shared" si="155"/>
        <v>9.8907043016275509E-2</v>
      </c>
      <c r="O1227" s="48">
        <f t="shared" si="157"/>
        <v>0</v>
      </c>
      <c r="P1227" s="59" t="str">
        <f t="shared" si="158"/>
        <v/>
      </c>
      <c r="Q1227" s="60" t="str">
        <f t="shared" si="159"/>
        <v/>
      </c>
      <c r="R1227" s="61" t="str">
        <f t="shared" si="160"/>
        <v/>
      </c>
      <c r="S1227" s="60" t="str">
        <f t="shared" si="161"/>
        <v/>
      </c>
    </row>
    <row r="1228" spans="10:19">
      <c r="J1228" s="35">
        <v>1219</v>
      </c>
      <c r="K1228" s="46"/>
      <c r="L1228" s="43">
        <f t="shared" si="154"/>
        <v>14.695799467852005</v>
      </c>
      <c r="M1228" s="44">
        <f t="shared" si="156"/>
        <v>2.0442430664905061E-3</v>
      </c>
      <c r="N1228" s="47">
        <f t="shared" si="155"/>
        <v>9.8771597888113405E-2</v>
      </c>
      <c r="O1228" s="48">
        <f t="shared" si="157"/>
        <v>0</v>
      </c>
      <c r="P1228" s="59" t="str">
        <f t="shared" si="158"/>
        <v/>
      </c>
      <c r="Q1228" s="60" t="str">
        <f t="shared" si="159"/>
        <v/>
      </c>
      <c r="R1228" s="61" t="str">
        <f t="shared" si="160"/>
        <v/>
      </c>
      <c r="S1228" s="60" t="str">
        <f t="shared" si="161"/>
        <v/>
      </c>
    </row>
    <row r="1229" spans="10:19">
      <c r="J1229" s="35">
        <v>1220</v>
      </c>
      <c r="K1229" s="46"/>
      <c r="L1229" s="43">
        <f t="shared" si="154"/>
        <v>14.697842287749232</v>
      </c>
      <c r="M1229" s="44">
        <f t="shared" si="156"/>
        <v>2.0413977187543945E-3</v>
      </c>
      <c r="N1229" s="47">
        <f t="shared" si="155"/>
        <v>9.8636430818256571E-2</v>
      </c>
      <c r="O1229" s="48">
        <f t="shared" si="157"/>
        <v>0</v>
      </c>
      <c r="P1229" s="59" t="str">
        <f t="shared" si="158"/>
        <v/>
      </c>
      <c r="Q1229" s="60" t="str">
        <f t="shared" si="159"/>
        <v/>
      </c>
      <c r="R1229" s="61" t="str">
        <f t="shared" si="160"/>
        <v/>
      </c>
      <c r="S1229" s="60" t="str">
        <f t="shared" si="161"/>
        <v/>
      </c>
    </row>
    <row r="1230" spans="10:19">
      <c r="J1230" s="35">
        <v>1221</v>
      </c>
      <c r="K1230" s="46"/>
      <c r="L1230" s="43">
        <f t="shared" si="154"/>
        <v>14.699882265268332</v>
      </c>
      <c r="M1230" s="44">
        <f t="shared" si="156"/>
        <v>2.0385583074745087E-3</v>
      </c>
      <c r="N1230" s="47">
        <f t="shared" si="155"/>
        <v>9.8501541046040586E-2</v>
      </c>
      <c r="O1230" s="48">
        <f t="shared" si="157"/>
        <v>0</v>
      </c>
      <c r="P1230" s="59" t="str">
        <f t="shared" si="158"/>
        <v/>
      </c>
      <c r="Q1230" s="60" t="str">
        <f t="shared" si="159"/>
        <v/>
      </c>
      <c r="R1230" s="61" t="str">
        <f t="shared" si="160"/>
        <v/>
      </c>
      <c r="S1230" s="60" t="str">
        <f t="shared" si="161"/>
        <v/>
      </c>
    </row>
    <row r="1231" spans="10:19">
      <c r="J1231" s="35">
        <v>1222</v>
      </c>
      <c r="K1231" s="46"/>
      <c r="L1231" s="43">
        <f t="shared" si="154"/>
        <v>14.701919406337499</v>
      </c>
      <c r="M1231" s="44">
        <f t="shared" si="156"/>
        <v>2.0357248161481109E-3</v>
      </c>
      <c r="N1231" s="47">
        <f t="shared" si="155"/>
        <v>9.8366927813408722E-2</v>
      </c>
      <c r="O1231" s="48">
        <f t="shared" si="157"/>
        <v>0</v>
      </c>
      <c r="P1231" s="59" t="str">
        <f t="shared" si="158"/>
        <v/>
      </c>
      <c r="Q1231" s="60" t="str">
        <f t="shared" si="159"/>
        <v/>
      </c>
      <c r="R1231" s="61" t="str">
        <f t="shared" si="160"/>
        <v/>
      </c>
      <c r="S1231" s="60" t="str">
        <f t="shared" si="161"/>
        <v/>
      </c>
    </row>
    <row r="1232" spans="10:19">
      <c r="J1232" s="35">
        <v>1223</v>
      </c>
      <c r="K1232" s="46"/>
      <c r="L1232" s="43">
        <f t="shared" si="154"/>
        <v>14.703953716868462</v>
      </c>
      <c r="M1232" s="44">
        <f t="shared" si="156"/>
        <v>2.0328972283297692E-3</v>
      </c>
      <c r="N1232" s="47">
        <f t="shared" si="155"/>
        <v>9.8232590364876415E-2</v>
      </c>
      <c r="O1232" s="48">
        <f t="shared" si="157"/>
        <v>0</v>
      </c>
      <c r="P1232" s="59" t="str">
        <f t="shared" si="158"/>
        <v/>
      </c>
      <c r="Q1232" s="60" t="str">
        <f t="shared" si="159"/>
        <v/>
      </c>
      <c r="R1232" s="61" t="str">
        <f t="shared" si="160"/>
        <v/>
      </c>
      <c r="S1232" s="60" t="str">
        <f t="shared" si="161"/>
        <v/>
      </c>
    </row>
    <row r="1233" spans="10:19">
      <c r="J1233" s="35">
        <v>1224</v>
      </c>
      <c r="K1233" s="46"/>
      <c r="L1233" s="43">
        <f t="shared" si="154"/>
        <v>14.70598520275653</v>
      </c>
      <c r="M1233" s="44">
        <f t="shared" si="156"/>
        <v>2.0300755276311186E-3</v>
      </c>
      <c r="N1233" s="47">
        <f t="shared" si="155"/>
        <v>9.8098527947552583E-2</v>
      </c>
      <c r="O1233" s="48">
        <f t="shared" si="157"/>
        <v>0</v>
      </c>
      <c r="P1233" s="59" t="str">
        <f t="shared" si="158"/>
        <v/>
      </c>
      <c r="Q1233" s="60" t="str">
        <f t="shared" si="159"/>
        <v/>
      </c>
      <c r="R1233" s="61" t="str">
        <f t="shared" si="160"/>
        <v/>
      </c>
      <c r="S1233" s="60" t="str">
        <f t="shared" si="161"/>
        <v/>
      </c>
    </row>
    <row r="1234" spans="10:19">
      <c r="J1234" s="35">
        <v>1225</v>
      </c>
      <c r="K1234" s="46"/>
      <c r="L1234" s="43">
        <f t="shared" si="154"/>
        <v>14.708013869880652</v>
      </c>
      <c r="M1234" s="44">
        <f t="shared" si="156"/>
        <v>2.027259697720623E-3</v>
      </c>
      <c r="N1234" s="47">
        <f t="shared" si="155"/>
        <v>9.7964739811111201E-2</v>
      </c>
      <c r="O1234" s="48">
        <f t="shared" si="157"/>
        <v>0</v>
      </c>
      <c r="P1234" s="59" t="str">
        <f t="shared" si="158"/>
        <v/>
      </c>
      <c r="Q1234" s="60" t="str">
        <f t="shared" si="159"/>
        <v/>
      </c>
      <c r="R1234" s="61" t="str">
        <f t="shared" si="160"/>
        <v/>
      </c>
      <c r="S1234" s="60" t="str">
        <f t="shared" si="161"/>
        <v/>
      </c>
    </row>
    <row r="1235" spans="10:19">
      <c r="J1235" s="35">
        <v>1226</v>
      </c>
      <c r="K1235" s="46"/>
      <c r="L1235" s="43">
        <f t="shared" si="154"/>
        <v>14.710039724103474</v>
      </c>
      <c r="M1235" s="44">
        <f t="shared" si="156"/>
        <v>2.0244497223233372E-3</v>
      </c>
      <c r="N1235" s="47">
        <f t="shared" si="155"/>
        <v>9.7831225207773542E-2</v>
      </c>
      <c r="O1235" s="48">
        <f t="shared" si="157"/>
        <v>0</v>
      </c>
      <c r="P1235" s="59" t="str">
        <f t="shared" si="158"/>
        <v/>
      </c>
      <c r="Q1235" s="60" t="str">
        <f t="shared" si="159"/>
        <v/>
      </c>
      <c r="R1235" s="61" t="str">
        <f t="shared" si="160"/>
        <v/>
      </c>
      <c r="S1235" s="60" t="str">
        <f t="shared" si="161"/>
        <v/>
      </c>
    </row>
    <row r="1236" spans="10:19">
      <c r="J1236" s="35">
        <v>1227</v>
      </c>
      <c r="K1236" s="46"/>
      <c r="L1236" s="43">
        <f t="shared" si="154"/>
        <v>14.712062771271398</v>
      </c>
      <c r="M1236" s="44">
        <f t="shared" si="156"/>
        <v>2.0216455852206752E-3</v>
      </c>
      <c r="N1236" s="47">
        <f t="shared" si="155"/>
        <v>9.7697983392322385E-2</v>
      </c>
      <c r="O1236" s="48">
        <f t="shared" si="157"/>
        <v>0</v>
      </c>
      <c r="P1236" s="59" t="str">
        <f t="shared" si="158"/>
        <v/>
      </c>
      <c r="Q1236" s="60" t="str">
        <f t="shared" si="159"/>
        <v/>
      </c>
      <c r="R1236" s="61" t="str">
        <f t="shared" si="160"/>
        <v/>
      </c>
      <c r="S1236" s="60" t="str">
        <f t="shared" si="161"/>
        <v/>
      </c>
    </row>
    <row r="1237" spans="10:19">
      <c r="J1237" s="35">
        <v>1228</v>
      </c>
      <c r="K1237" s="46"/>
      <c r="L1237" s="43">
        <f t="shared" si="154"/>
        <v>14.714083017214627</v>
      </c>
      <c r="M1237" s="44">
        <f t="shared" si="156"/>
        <v>2.0188472702501749E-3</v>
      </c>
      <c r="N1237" s="47">
        <f t="shared" si="155"/>
        <v>9.7565013622066488E-2</v>
      </c>
      <c r="O1237" s="48">
        <f t="shared" si="157"/>
        <v>0</v>
      </c>
      <c r="P1237" s="59" t="str">
        <f t="shared" si="158"/>
        <v/>
      </c>
      <c r="Q1237" s="60" t="str">
        <f t="shared" si="159"/>
        <v/>
      </c>
      <c r="R1237" s="61" t="str">
        <f t="shared" si="160"/>
        <v/>
      </c>
      <c r="S1237" s="60" t="str">
        <f t="shared" si="161"/>
        <v/>
      </c>
    </row>
    <row r="1238" spans="10:19">
      <c r="J1238" s="35">
        <v>1229</v>
      </c>
      <c r="K1238" s="46"/>
      <c r="L1238" s="43">
        <f t="shared" si="154"/>
        <v>14.716100467747239</v>
      </c>
      <c r="M1238" s="44">
        <f t="shared" si="156"/>
        <v>2.0160547613052625E-3</v>
      </c>
      <c r="N1238" s="47">
        <f t="shared" si="155"/>
        <v>9.7432315156847693E-2</v>
      </c>
      <c r="O1238" s="48">
        <f t="shared" si="157"/>
        <v>0</v>
      </c>
      <c r="P1238" s="59" t="str">
        <f t="shared" si="158"/>
        <v/>
      </c>
      <c r="Q1238" s="60" t="str">
        <f t="shared" si="159"/>
        <v/>
      </c>
      <c r="R1238" s="61" t="str">
        <f t="shared" si="160"/>
        <v/>
      </c>
      <c r="S1238" s="60" t="str">
        <f t="shared" si="161"/>
        <v/>
      </c>
    </row>
    <row r="1239" spans="10:19">
      <c r="J1239" s="35">
        <v>1230</v>
      </c>
      <c r="K1239" s="46"/>
      <c r="L1239" s="43">
        <f t="shared" si="154"/>
        <v>14.718115128667229</v>
      </c>
      <c r="M1239" s="44">
        <f t="shared" si="156"/>
        <v>2.0132680423350256E-3</v>
      </c>
      <c r="N1239" s="47">
        <f t="shared" si="155"/>
        <v>9.7299887259019613E-2</v>
      </c>
      <c r="O1239" s="48">
        <f t="shared" si="157"/>
        <v>0</v>
      </c>
      <c r="P1239" s="59" t="str">
        <f t="shared" si="158"/>
        <v/>
      </c>
      <c r="Q1239" s="60" t="str">
        <f t="shared" si="159"/>
        <v/>
      </c>
      <c r="R1239" s="61" t="str">
        <f t="shared" si="160"/>
        <v/>
      </c>
      <c r="S1239" s="60" t="str">
        <f t="shared" si="161"/>
        <v/>
      </c>
    </row>
    <row r="1240" spans="10:19">
      <c r="J1240" s="35">
        <v>1231</v>
      </c>
      <c r="K1240" s="46"/>
      <c r="L1240" s="43">
        <f t="shared" si="154"/>
        <v>14.720127005756567</v>
      </c>
      <c r="M1240" s="44">
        <f t="shared" si="156"/>
        <v>2.010487097343978E-3</v>
      </c>
      <c r="N1240" s="47">
        <f t="shared" si="155"/>
        <v>9.7167729193436969E-2</v>
      </c>
      <c r="O1240" s="48">
        <f t="shared" si="157"/>
        <v>0</v>
      </c>
      <c r="P1240" s="59" t="str">
        <f t="shared" si="158"/>
        <v/>
      </c>
      <c r="Q1240" s="60" t="str">
        <f t="shared" si="159"/>
        <v/>
      </c>
      <c r="R1240" s="61" t="str">
        <f t="shared" si="160"/>
        <v/>
      </c>
      <c r="S1240" s="60" t="str">
        <f t="shared" si="161"/>
        <v/>
      </c>
    </row>
    <row r="1241" spans="10:19">
      <c r="J1241" s="35">
        <v>1232</v>
      </c>
      <c r="K1241" s="46"/>
      <c r="L1241" s="43">
        <f t="shared" si="154"/>
        <v>14.722136104781264</v>
      </c>
      <c r="M1241" s="44">
        <f t="shared" si="156"/>
        <v>2.0077119103918337E-3</v>
      </c>
      <c r="N1241" s="47">
        <f t="shared" si="155"/>
        <v>9.7035840227455594E-2</v>
      </c>
      <c r="O1241" s="48">
        <f t="shared" si="157"/>
        <v>0</v>
      </c>
      <c r="P1241" s="59" t="str">
        <f t="shared" si="158"/>
        <v/>
      </c>
      <c r="Q1241" s="60" t="str">
        <f t="shared" si="159"/>
        <v/>
      </c>
      <c r="R1241" s="61" t="str">
        <f t="shared" si="160"/>
        <v/>
      </c>
      <c r="S1241" s="60" t="str">
        <f t="shared" si="161"/>
        <v/>
      </c>
    </row>
    <row r="1242" spans="10:19">
      <c r="J1242" s="35">
        <v>1233</v>
      </c>
      <c r="K1242" s="46"/>
      <c r="L1242" s="43">
        <f t="shared" si="154"/>
        <v>14.724142431491405</v>
      </c>
      <c r="M1242" s="44">
        <f t="shared" si="156"/>
        <v>2.0049424655932749E-3</v>
      </c>
      <c r="N1242" s="47">
        <f t="shared" si="155"/>
        <v>9.6904219630921773E-2</v>
      </c>
      <c r="O1242" s="48">
        <f t="shared" si="157"/>
        <v>0</v>
      </c>
      <c r="P1242" s="59" t="str">
        <f t="shared" si="158"/>
        <v/>
      </c>
      <c r="Q1242" s="60" t="str">
        <f t="shared" si="159"/>
        <v/>
      </c>
      <c r="R1242" s="61" t="str">
        <f t="shared" si="160"/>
        <v/>
      </c>
      <c r="S1242" s="60" t="str">
        <f t="shared" si="161"/>
        <v/>
      </c>
    </row>
    <row r="1243" spans="10:19">
      <c r="J1243" s="35">
        <v>1234</v>
      </c>
      <c r="K1243" s="46"/>
      <c r="L1243" s="43">
        <f t="shared" si="154"/>
        <v>14.72614599162122</v>
      </c>
      <c r="M1243" s="44">
        <f t="shared" si="156"/>
        <v>2.0021787471177287E-3</v>
      </c>
      <c r="N1243" s="47">
        <f t="shared" si="155"/>
        <v>9.6772866676147373E-2</v>
      </c>
      <c r="O1243" s="48">
        <f t="shared" si="157"/>
        <v>0</v>
      </c>
      <c r="P1243" s="59" t="str">
        <f t="shared" si="158"/>
        <v/>
      </c>
      <c r="Q1243" s="60" t="str">
        <f t="shared" si="159"/>
        <v/>
      </c>
      <c r="R1243" s="61" t="str">
        <f t="shared" si="160"/>
        <v/>
      </c>
      <c r="S1243" s="60" t="str">
        <f t="shared" si="161"/>
        <v/>
      </c>
    </row>
    <row r="1244" spans="10:19">
      <c r="J1244" s="35">
        <v>1235</v>
      </c>
      <c r="K1244" s="46"/>
      <c r="L1244" s="43">
        <f t="shared" si="154"/>
        <v>14.728146790889152</v>
      </c>
      <c r="M1244" s="44">
        <f t="shared" si="156"/>
        <v>1.9994207391891383E-3</v>
      </c>
      <c r="N1244" s="47">
        <f t="shared" si="155"/>
        <v>9.6641780637906294E-2</v>
      </c>
      <c r="O1244" s="48">
        <f t="shared" si="157"/>
        <v>0</v>
      </c>
      <c r="P1244" s="59" t="str">
        <f t="shared" si="158"/>
        <v/>
      </c>
      <c r="Q1244" s="60" t="str">
        <f t="shared" si="159"/>
        <v/>
      </c>
      <c r="R1244" s="61" t="str">
        <f t="shared" si="160"/>
        <v/>
      </c>
      <c r="S1244" s="60" t="str">
        <f t="shared" si="161"/>
        <v/>
      </c>
    </row>
    <row r="1245" spans="10:19">
      <c r="J1245" s="35">
        <v>1236</v>
      </c>
      <c r="K1245" s="46"/>
      <c r="L1245" s="43">
        <f t="shared" si="154"/>
        <v>14.730144834997873</v>
      </c>
      <c r="M1245" s="44">
        <f t="shared" si="156"/>
        <v>1.9966684260857384E-3</v>
      </c>
      <c r="N1245" s="47">
        <f t="shared" si="155"/>
        <v>9.6510960793448675E-2</v>
      </c>
      <c r="O1245" s="48">
        <f t="shared" si="157"/>
        <v>0</v>
      </c>
      <c r="P1245" s="59" t="str">
        <f t="shared" si="158"/>
        <v/>
      </c>
      <c r="Q1245" s="60" t="str">
        <f t="shared" si="159"/>
        <v/>
      </c>
      <c r="R1245" s="61" t="str">
        <f t="shared" si="160"/>
        <v/>
      </c>
      <c r="S1245" s="60" t="str">
        <f t="shared" si="161"/>
        <v/>
      </c>
    </row>
    <row r="1246" spans="10:19">
      <c r="J1246" s="35">
        <v>1237</v>
      </c>
      <c r="K1246" s="46"/>
      <c r="L1246" s="43">
        <f t="shared" si="154"/>
        <v>14.732140129634374</v>
      </c>
      <c r="M1246" s="44">
        <f t="shared" si="156"/>
        <v>1.9939217921398308E-3</v>
      </c>
      <c r="N1246" s="47">
        <f t="shared" si="155"/>
        <v>9.6380406422433396E-2</v>
      </c>
      <c r="O1246" s="48">
        <f t="shared" si="157"/>
        <v>0</v>
      </c>
      <c r="P1246" s="59" t="str">
        <f t="shared" si="158"/>
        <v/>
      </c>
      <c r="Q1246" s="60" t="str">
        <f t="shared" si="159"/>
        <v/>
      </c>
      <c r="R1246" s="61" t="str">
        <f t="shared" si="160"/>
        <v/>
      </c>
      <c r="S1246" s="60" t="str">
        <f t="shared" si="161"/>
        <v/>
      </c>
    </row>
    <row r="1247" spans="10:19">
      <c r="J1247" s="35">
        <v>1238</v>
      </c>
      <c r="K1247" s="46"/>
      <c r="L1247" s="43">
        <f t="shared" si="154"/>
        <v>14.734132680470001</v>
      </c>
      <c r="M1247" s="44">
        <f t="shared" si="156"/>
        <v>1.9911808217375616E-3</v>
      </c>
      <c r="N1247" s="47">
        <f t="shared" si="155"/>
        <v>9.6250116806988473E-2</v>
      </c>
      <c r="O1247" s="48">
        <f t="shared" si="157"/>
        <v>0</v>
      </c>
      <c r="P1247" s="59" t="str">
        <f t="shared" si="158"/>
        <v/>
      </c>
      <c r="Q1247" s="60" t="str">
        <f t="shared" si="159"/>
        <v/>
      </c>
      <c r="R1247" s="61" t="str">
        <f t="shared" si="160"/>
        <v/>
      </c>
      <c r="S1247" s="60" t="str">
        <f t="shared" si="161"/>
        <v/>
      </c>
    </row>
    <row r="1248" spans="10:19">
      <c r="J1248" s="35">
        <v>1239</v>
      </c>
      <c r="K1248" s="46"/>
      <c r="L1248" s="43">
        <f t="shared" si="154"/>
        <v>14.736122493160508</v>
      </c>
      <c r="M1248" s="44">
        <f t="shared" si="156"/>
        <v>1.9884454993187002E-3</v>
      </c>
      <c r="N1248" s="47">
        <f t="shared" si="155"/>
        <v>9.6120091231650662E-2</v>
      </c>
      <c r="O1248" s="48">
        <f t="shared" si="157"/>
        <v>0</v>
      </c>
      <c r="P1248" s="59" t="str">
        <f t="shared" si="158"/>
        <v/>
      </c>
      <c r="Q1248" s="60" t="str">
        <f t="shared" si="159"/>
        <v/>
      </c>
      <c r="R1248" s="61" t="str">
        <f t="shared" si="160"/>
        <v/>
      </c>
      <c r="S1248" s="60" t="str">
        <f t="shared" si="161"/>
        <v/>
      </c>
    </row>
    <row r="1249" spans="10:19">
      <c r="J1249" s="35">
        <v>1240</v>
      </c>
      <c r="K1249" s="46"/>
      <c r="L1249" s="43">
        <f t="shared" si="154"/>
        <v>14.738109573346133</v>
      </c>
      <c r="M1249" s="44">
        <f t="shared" si="156"/>
        <v>1.9857158093764178E-3</v>
      </c>
      <c r="N1249" s="47">
        <f t="shared" si="155"/>
        <v>9.5990328983369011E-2</v>
      </c>
      <c r="O1249" s="48">
        <f t="shared" si="157"/>
        <v>0</v>
      </c>
      <c r="P1249" s="59" t="str">
        <f t="shared" si="158"/>
        <v/>
      </c>
      <c r="Q1249" s="60" t="str">
        <f t="shared" si="159"/>
        <v/>
      </c>
      <c r="R1249" s="61" t="str">
        <f t="shared" si="160"/>
        <v/>
      </c>
      <c r="S1249" s="60" t="str">
        <f t="shared" si="161"/>
        <v/>
      </c>
    </row>
    <row r="1250" spans="10:19">
      <c r="J1250" s="35">
        <v>1241</v>
      </c>
      <c r="K1250" s="46"/>
      <c r="L1250" s="43">
        <f t="shared" si="154"/>
        <v>14.740093926651607</v>
      </c>
      <c r="M1250" s="44">
        <f t="shared" si="156"/>
        <v>1.9829917364570667E-3</v>
      </c>
      <c r="N1250" s="47">
        <f t="shared" si="155"/>
        <v>9.5860829351522625E-2</v>
      </c>
      <c r="O1250" s="48">
        <f t="shared" si="157"/>
        <v>0</v>
      </c>
      <c r="P1250" s="59" t="str">
        <f t="shared" si="158"/>
        <v/>
      </c>
      <c r="Q1250" s="60" t="str">
        <f t="shared" si="159"/>
        <v/>
      </c>
      <c r="R1250" s="61" t="str">
        <f t="shared" si="160"/>
        <v/>
      </c>
      <c r="S1250" s="60" t="str">
        <f t="shared" si="161"/>
        <v/>
      </c>
    </row>
    <row r="1251" spans="10:19">
      <c r="J1251" s="35">
        <v>1242</v>
      </c>
      <c r="K1251" s="46"/>
      <c r="L1251" s="43">
        <f t="shared" si="154"/>
        <v>14.742075558686253</v>
      </c>
      <c r="M1251" s="44">
        <f t="shared" si="156"/>
        <v>1.9802732651599633E-3</v>
      </c>
      <c r="N1251" s="47">
        <f t="shared" si="155"/>
        <v>9.5731591627856716E-2</v>
      </c>
      <c r="O1251" s="48">
        <f t="shared" si="157"/>
        <v>0</v>
      </c>
      <c r="P1251" s="59" t="str">
        <f t="shared" si="158"/>
        <v/>
      </c>
      <c r="Q1251" s="60" t="str">
        <f t="shared" si="159"/>
        <v/>
      </c>
      <c r="R1251" s="61" t="str">
        <f t="shared" si="160"/>
        <v/>
      </c>
      <c r="S1251" s="60" t="str">
        <f t="shared" si="161"/>
        <v/>
      </c>
    </row>
    <row r="1252" spans="10:19">
      <c r="J1252" s="35">
        <v>1243</v>
      </c>
      <c r="K1252" s="46"/>
      <c r="L1252" s="43">
        <f t="shared" si="154"/>
        <v>14.744054475044017</v>
      </c>
      <c r="M1252" s="44">
        <f t="shared" si="156"/>
        <v>1.9775603801371697E-3</v>
      </c>
      <c r="N1252" s="47">
        <f t="shared" si="155"/>
        <v>9.5602615106511024E-2</v>
      </c>
      <c r="O1252" s="48">
        <f t="shared" si="157"/>
        <v>0</v>
      </c>
      <c r="P1252" s="59" t="str">
        <f t="shared" si="158"/>
        <v/>
      </c>
      <c r="Q1252" s="60" t="str">
        <f t="shared" si="159"/>
        <v/>
      </c>
      <c r="R1252" s="61" t="str">
        <f t="shared" si="160"/>
        <v/>
      </c>
      <c r="S1252" s="60" t="str">
        <f t="shared" si="161"/>
        <v/>
      </c>
    </row>
    <row r="1253" spans="10:19">
      <c r="J1253" s="35">
        <v>1244</v>
      </c>
      <c r="K1253" s="46"/>
      <c r="L1253" s="43">
        <f t="shared" si="154"/>
        <v>14.74603068130352</v>
      </c>
      <c r="M1253" s="44">
        <f t="shared" si="156"/>
        <v>1.9748530660932758E-3</v>
      </c>
      <c r="N1253" s="47">
        <f t="shared" si="155"/>
        <v>9.5473899084016267E-2</v>
      </c>
      <c r="O1253" s="48">
        <f t="shared" si="157"/>
        <v>0</v>
      </c>
      <c r="P1253" s="59" t="str">
        <f t="shared" si="158"/>
        <v/>
      </c>
      <c r="Q1253" s="60" t="str">
        <f t="shared" si="159"/>
        <v/>
      </c>
      <c r="R1253" s="61" t="str">
        <f t="shared" si="160"/>
        <v/>
      </c>
      <c r="S1253" s="60" t="str">
        <f t="shared" si="161"/>
        <v/>
      </c>
    </row>
    <row r="1254" spans="10:19">
      <c r="J1254" s="35">
        <v>1245</v>
      </c>
      <c r="K1254" s="46"/>
      <c r="L1254" s="43">
        <f t="shared" si="154"/>
        <v>14.748004183028115</v>
      </c>
      <c r="M1254" s="44">
        <f t="shared" si="156"/>
        <v>1.9721513077851855E-3</v>
      </c>
      <c r="N1254" s="47">
        <f t="shared" si="155"/>
        <v>9.5345442859247953E-2</v>
      </c>
      <c r="O1254" s="48">
        <f t="shared" si="157"/>
        <v>0</v>
      </c>
      <c r="P1254" s="59" t="str">
        <f t="shared" si="158"/>
        <v/>
      </c>
      <c r="Q1254" s="60" t="str">
        <f t="shared" si="159"/>
        <v/>
      </c>
      <c r="R1254" s="61" t="str">
        <f t="shared" si="160"/>
        <v/>
      </c>
      <c r="S1254" s="60" t="str">
        <f t="shared" si="161"/>
        <v/>
      </c>
    </row>
    <row r="1255" spans="10:19">
      <c r="J1255" s="35">
        <v>1246</v>
      </c>
      <c r="K1255" s="46"/>
      <c r="L1255" s="43">
        <f t="shared" si="154"/>
        <v>14.749974985765938</v>
      </c>
      <c r="M1255" s="44">
        <f t="shared" si="156"/>
        <v>1.9694550900219024E-3</v>
      </c>
      <c r="N1255" s="47">
        <f t="shared" si="155"/>
        <v>9.5217245733458356E-2</v>
      </c>
      <c r="O1255" s="48">
        <f t="shared" si="157"/>
        <v>0</v>
      </c>
      <c r="P1255" s="59" t="str">
        <f t="shared" si="158"/>
        <v/>
      </c>
      <c r="Q1255" s="60" t="str">
        <f t="shared" si="159"/>
        <v/>
      </c>
      <c r="R1255" s="61" t="str">
        <f t="shared" si="160"/>
        <v/>
      </c>
      <c r="S1255" s="60" t="str">
        <f t="shared" si="161"/>
        <v/>
      </c>
    </row>
    <row r="1256" spans="10:19">
      <c r="J1256" s="35">
        <v>1247</v>
      </c>
      <c r="K1256" s="46"/>
      <c r="L1256" s="43">
        <f t="shared" si="154"/>
        <v>14.75194309504996</v>
      </c>
      <c r="M1256" s="44">
        <f t="shared" si="156"/>
        <v>1.9667643976643157E-3</v>
      </c>
      <c r="N1256" s="47">
        <f t="shared" si="155"/>
        <v>9.5089307010230328E-2</v>
      </c>
      <c r="O1256" s="48">
        <f t="shared" si="157"/>
        <v>0</v>
      </c>
      <c r="P1256" s="59" t="str">
        <f t="shared" si="158"/>
        <v/>
      </c>
      <c r="Q1256" s="60" t="str">
        <f t="shared" si="159"/>
        <v/>
      </c>
      <c r="R1256" s="61" t="str">
        <f t="shared" si="160"/>
        <v/>
      </c>
      <c r="S1256" s="60" t="str">
        <f t="shared" si="161"/>
        <v/>
      </c>
    </row>
    <row r="1257" spans="10:19">
      <c r="J1257" s="35">
        <v>1248</v>
      </c>
      <c r="K1257" s="46"/>
      <c r="L1257" s="43">
        <f t="shared" si="154"/>
        <v>14.753908516398038</v>
      </c>
      <c r="M1257" s="44">
        <f t="shared" si="156"/>
        <v>1.9640792156249845E-3</v>
      </c>
      <c r="N1257" s="47">
        <f t="shared" si="155"/>
        <v>9.4961625995502175E-2</v>
      </c>
      <c r="O1257" s="48">
        <f t="shared" si="157"/>
        <v>0</v>
      </c>
      <c r="P1257" s="59" t="str">
        <f t="shared" si="158"/>
        <v/>
      </c>
      <c r="Q1257" s="60" t="str">
        <f t="shared" si="159"/>
        <v/>
      </c>
      <c r="R1257" s="61" t="str">
        <f t="shared" si="160"/>
        <v/>
      </c>
      <c r="S1257" s="60" t="str">
        <f t="shared" si="161"/>
        <v/>
      </c>
    </row>
    <row r="1258" spans="10:19">
      <c r="J1258" s="35">
        <v>1249</v>
      </c>
      <c r="K1258" s="46"/>
      <c r="L1258" s="43">
        <f t="shared" si="154"/>
        <v>14.755871255312968</v>
      </c>
      <c r="M1258" s="44">
        <f t="shared" si="156"/>
        <v>1.961399528867932E-3</v>
      </c>
      <c r="N1258" s="47">
        <f t="shared" si="155"/>
        <v>9.4834201997532119E-2</v>
      </c>
      <c r="O1258" s="48">
        <f t="shared" si="157"/>
        <v>0</v>
      </c>
      <c r="P1258" s="59" t="str">
        <f t="shared" si="158"/>
        <v/>
      </c>
      <c r="Q1258" s="60" t="str">
        <f t="shared" si="159"/>
        <v/>
      </c>
      <c r="R1258" s="61" t="str">
        <f t="shared" si="160"/>
        <v/>
      </c>
      <c r="S1258" s="60" t="str">
        <f t="shared" si="161"/>
        <v/>
      </c>
    </row>
    <row r="1259" spans="10:19">
      <c r="J1259" s="35">
        <v>1250</v>
      </c>
      <c r="K1259" s="45">
        <f>B28</f>
        <v>14.8</v>
      </c>
      <c r="L1259" s="43">
        <f t="shared" si="154"/>
        <v>14.757831317282537</v>
      </c>
      <c r="M1259" s="44">
        <f t="shared" si="156"/>
        <v>1.9587253224084313E-3</v>
      </c>
      <c r="N1259" s="47">
        <f t="shared" si="155"/>
        <v>9.4707034326891204E-2</v>
      </c>
      <c r="O1259" s="48">
        <f t="shared" si="157"/>
        <v>0</v>
      </c>
      <c r="P1259" s="59" t="str">
        <f t="shared" si="158"/>
        <v/>
      </c>
      <c r="Q1259" s="60" t="str">
        <f t="shared" si="159"/>
        <v/>
      </c>
      <c r="R1259" s="61" t="str">
        <f t="shared" si="160"/>
        <v/>
      </c>
      <c r="S1259" s="60" t="str">
        <f t="shared" si="161"/>
        <v/>
      </c>
    </row>
    <row r="1260" spans="10:19">
      <c r="J1260" s="35">
        <v>1251</v>
      </c>
      <c r="K1260" s="46"/>
      <c r="L1260" s="43">
        <f t="shared" si="154"/>
        <v>14.759788707779574</v>
      </c>
      <c r="M1260" s="44">
        <f t="shared" si="156"/>
        <v>1.9560565813127964E-3</v>
      </c>
      <c r="N1260" s="47">
        <f t="shared" si="155"/>
        <v>9.4580122296477498E-2</v>
      </c>
      <c r="O1260" s="48">
        <f t="shared" si="157"/>
        <v>0</v>
      </c>
      <c r="P1260" s="59" t="str">
        <f t="shared" si="158"/>
        <v/>
      </c>
      <c r="Q1260" s="60" t="str">
        <f t="shared" si="159"/>
        <v/>
      </c>
      <c r="R1260" s="61" t="str">
        <f t="shared" si="160"/>
        <v/>
      </c>
      <c r="S1260" s="60" t="str">
        <f t="shared" si="161"/>
        <v/>
      </c>
    </row>
    <row r="1261" spans="10:19">
      <c r="J1261" s="35">
        <v>1252</v>
      </c>
      <c r="K1261" s="46"/>
      <c r="L1261" s="43">
        <f t="shared" si="154"/>
        <v>14.761743432261994</v>
      </c>
      <c r="M1261" s="44">
        <f t="shared" si="156"/>
        <v>1.9533932906981737E-3</v>
      </c>
      <c r="N1261" s="47">
        <f t="shared" si="155"/>
        <v>9.4453465221473465E-2</v>
      </c>
      <c r="O1261" s="48">
        <f t="shared" si="157"/>
        <v>0</v>
      </c>
      <c r="P1261" s="59" t="str">
        <f t="shared" si="158"/>
        <v/>
      </c>
      <c r="Q1261" s="60" t="str">
        <f t="shared" si="159"/>
        <v/>
      </c>
      <c r="R1261" s="61" t="str">
        <f t="shared" si="160"/>
        <v/>
      </c>
      <c r="S1261" s="60" t="str">
        <f t="shared" si="161"/>
        <v/>
      </c>
    </row>
    <row r="1262" spans="10:19">
      <c r="J1262" s="35">
        <v>1253</v>
      </c>
      <c r="K1262" s="46"/>
      <c r="L1262" s="43">
        <f t="shared" si="154"/>
        <v>14.763695496172854</v>
      </c>
      <c r="M1262" s="44">
        <f t="shared" si="156"/>
        <v>1.9507354357323372E-3</v>
      </c>
      <c r="N1262" s="47">
        <f t="shared" si="155"/>
        <v>9.4327062419370833E-2</v>
      </c>
      <c r="O1262" s="48">
        <f t="shared" si="157"/>
        <v>0</v>
      </c>
      <c r="P1262" s="59" t="str">
        <f t="shared" si="158"/>
        <v/>
      </c>
      <c r="Q1262" s="60" t="str">
        <f t="shared" si="159"/>
        <v/>
      </c>
      <c r="R1262" s="61" t="str">
        <f t="shared" si="160"/>
        <v/>
      </c>
      <c r="S1262" s="60" t="str">
        <f t="shared" si="161"/>
        <v/>
      </c>
    </row>
    <row r="1263" spans="10:19">
      <c r="J1263" s="35">
        <v>1254</v>
      </c>
      <c r="K1263" s="46"/>
      <c r="L1263" s="43">
        <f t="shared" si="154"/>
        <v>14.765644904940412</v>
      </c>
      <c r="M1263" s="44">
        <f t="shared" si="156"/>
        <v>1.948083001633477E-3</v>
      </c>
      <c r="N1263" s="47">
        <f t="shared" si="155"/>
        <v>9.4200913209927961E-2</v>
      </c>
      <c r="O1263" s="48">
        <f t="shared" si="157"/>
        <v>0</v>
      </c>
      <c r="P1263" s="59" t="str">
        <f t="shared" si="158"/>
        <v/>
      </c>
      <c r="Q1263" s="60" t="str">
        <f t="shared" si="159"/>
        <v/>
      </c>
      <c r="R1263" s="61" t="str">
        <f t="shared" si="160"/>
        <v/>
      </c>
      <c r="S1263" s="60" t="str">
        <f t="shared" si="161"/>
        <v/>
      </c>
    </row>
    <row r="1264" spans="10:19">
      <c r="J1264" s="35">
        <v>1255</v>
      </c>
      <c r="K1264" s="46"/>
      <c r="L1264" s="43">
        <f t="shared" si="154"/>
        <v>14.767591663978166</v>
      </c>
      <c r="M1264" s="44">
        <f t="shared" si="156"/>
        <v>1.9454359736699981E-3</v>
      </c>
      <c r="N1264" s="47">
        <f t="shared" si="155"/>
        <v>9.4075016915187604E-2</v>
      </c>
      <c r="O1264" s="48">
        <f t="shared" si="157"/>
        <v>0</v>
      </c>
      <c r="P1264" s="59" t="str">
        <f t="shared" si="158"/>
        <v/>
      </c>
      <c r="Q1264" s="60" t="str">
        <f t="shared" si="159"/>
        <v/>
      </c>
      <c r="R1264" s="61" t="str">
        <f t="shared" si="160"/>
        <v/>
      </c>
      <c r="S1264" s="60" t="str">
        <f t="shared" si="161"/>
        <v/>
      </c>
    </row>
    <row r="1265" spans="10:19">
      <c r="J1265" s="35">
        <v>1256</v>
      </c>
      <c r="K1265" s="46"/>
      <c r="L1265" s="43">
        <f t="shared" si="154"/>
        <v>14.769535778684897</v>
      </c>
      <c r="M1265" s="44">
        <f t="shared" si="156"/>
        <v>1.9427943371603125E-3</v>
      </c>
      <c r="N1265" s="47">
        <f t="shared" si="155"/>
        <v>9.3949372859452041E-2</v>
      </c>
      <c r="O1265" s="48">
        <f t="shared" si="157"/>
        <v>0</v>
      </c>
      <c r="P1265" s="59" t="str">
        <f t="shared" si="158"/>
        <v/>
      </c>
      <c r="Q1265" s="60" t="str">
        <f t="shared" si="159"/>
        <v/>
      </c>
      <c r="R1265" s="61" t="str">
        <f t="shared" si="160"/>
        <v/>
      </c>
      <c r="S1265" s="60" t="str">
        <f t="shared" si="161"/>
        <v/>
      </c>
    </row>
    <row r="1266" spans="10:19">
      <c r="J1266" s="35">
        <v>1257</v>
      </c>
      <c r="K1266" s="46"/>
      <c r="L1266" s="43">
        <f t="shared" si="154"/>
        <v>14.771477254444754</v>
      </c>
      <c r="M1266" s="44">
        <f t="shared" si="156"/>
        <v>1.9401580774726409E-3</v>
      </c>
      <c r="N1266" s="47">
        <f t="shared" si="155"/>
        <v>9.3823980369265314E-2</v>
      </c>
      <c r="O1266" s="48">
        <f t="shared" si="157"/>
        <v>0</v>
      </c>
      <c r="P1266" s="59" t="str">
        <f t="shared" si="158"/>
        <v/>
      </c>
      <c r="Q1266" s="60" t="str">
        <f t="shared" si="159"/>
        <v/>
      </c>
      <c r="R1266" s="61" t="str">
        <f t="shared" si="160"/>
        <v/>
      </c>
      <c r="S1266" s="60" t="str">
        <f t="shared" si="161"/>
        <v/>
      </c>
    </row>
    <row r="1267" spans="10:19">
      <c r="J1267" s="35">
        <v>1258</v>
      </c>
      <c r="K1267" s="46"/>
      <c r="L1267" s="43">
        <f t="shared" si="154"/>
        <v>14.773416096627258</v>
      </c>
      <c r="M1267" s="44">
        <f t="shared" si="156"/>
        <v>1.9375271800248027E-3</v>
      </c>
      <c r="N1267" s="47">
        <f t="shared" si="155"/>
        <v>9.3698838773438098E-2</v>
      </c>
      <c r="O1267" s="48">
        <f t="shared" si="157"/>
        <v>0</v>
      </c>
      <c r="P1267" s="59" t="str">
        <f t="shared" si="158"/>
        <v/>
      </c>
      <c r="Q1267" s="60" t="str">
        <f t="shared" si="159"/>
        <v/>
      </c>
      <c r="R1267" s="61" t="str">
        <f t="shared" si="160"/>
        <v/>
      </c>
      <c r="S1267" s="60" t="str">
        <f t="shared" si="161"/>
        <v/>
      </c>
    </row>
    <row r="1268" spans="10:19">
      <c r="J1268" s="35">
        <v>1259</v>
      </c>
      <c r="K1268" s="46"/>
      <c r="L1268" s="43">
        <f t="shared" si="154"/>
        <v>14.775352310587376</v>
      </c>
      <c r="M1268" s="44">
        <f t="shared" si="156"/>
        <v>1.9349016302840207E-3</v>
      </c>
      <c r="N1268" s="47">
        <f t="shared" si="155"/>
        <v>9.3573947403019275E-2</v>
      </c>
      <c r="O1268" s="48">
        <f t="shared" si="157"/>
        <v>0</v>
      </c>
      <c r="P1268" s="59" t="str">
        <f t="shared" si="158"/>
        <v/>
      </c>
      <c r="Q1268" s="60" t="str">
        <f t="shared" si="159"/>
        <v/>
      </c>
      <c r="R1268" s="61" t="str">
        <f t="shared" si="160"/>
        <v/>
      </c>
      <c r="S1268" s="60" t="str">
        <f t="shared" si="161"/>
        <v/>
      </c>
    </row>
    <row r="1269" spans="10:19">
      <c r="J1269" s="35">
        <v>1260</v>
      </c>
      <c r="K1269" s="46"/>
      <c r="L1269" s="43">
        <f t="shared" si="154"/>
        <v>14.777285901665568</v>
      </c>
      <c r="M1269" s="44">
        <f t="shared" si="156"/>
        <v>1.9322814137667159E-3</v>
      </c>
      <c r="N1269" s="47">
        <f t="shared" si="155"/>
        <v>9.3449305591267517E-2</v>
      </c>
      <c r="O1269" s="48">
        <f t="shared" si="157"/>
        <v>0</v>
      </c>
      <c r="P1269" s="59" t="str">
        <f t="shared" si="158"/>
        <v/>
      </c>
      <c r="Q1269" s="60" t="str">
        <f t="shared" si="159"/>
        <v/>
      </c>
      <c r="R1269" s="61" t="str">
        <f t="shared" si="160"/>
        <v/>
      </c>
      <c r="S1269" s="60" t="str">
        <f t="shared" si="161"/>
        <v/>
      </c>
    </row>
    <row r="1270" spans="10:19">
      <c r="J1270" s="35">
        <v>1261</v>
      </c>
      <c r="K1270" s="46"/>
      <c r="L1270" s="43">
        <f t="shared" si="154"/>
        <v>14.779216875187839</v>
      </c>
      <c r="M1270" s="44">
        <f t="shared" si="156"/>
        <v>1.9296665160383111E-3</v>
      </c>
      <c r="N1270" s="47">
        <f t="shared" si="155"/>
        <v>9.3324912673676153E-2</v>
      </c>
      <c r="O1270" s="48">
        <f t="shared" si="157"/>
        <v>0</v>
      </c>
      <c r="P1270" s="59" t="str">
        <f t="shared" si="158"/>
        <v/>
      </c>
      <c r="Q1270" s="60" t="str">
        <f t="shared" si="159"/>
        <v/>
      </c>
      <c r="R1270" s="61" t="str">
        <f t="shared" si="160"/>
        <v/>
      </c>
      <c r="S1270" s="60" t="str">
        <f t="shared" si="161"/>
        <v/>
      </c>
    </row>
    <row r="1271" spans="10:19">
      <c r="J1271" s="35">
        <v>1262</v>
      </c>
      <c r="K1271" s="46"/>
      <c r="L1271" s="43">
        <f t="shared" si="154"/>
        <v>14.781145236465779</v>
      </c>
      <c r="M1271" s="44">
        <f t="shared" si="156"/>
        <v>1.9270569227130309E-3</v>
      </c>
      <c r="N1271" s="47">
        <f t="shared" si="155"/>
        <v>9.3200767987948296E-2</v>
      </c>
      <c r="O1271" s="48">
        <f t="shared" si="157"/>
        <v>0</v>
      </c>
      <c r="P1271" s="59" t="str">
        <f t="shared" si="158"/>
        <v/>
      </c>
      <c r="Q1271" s="60" t="str">
        <f t="shared" si="159"/>
        <v/>
      </c>
      <c r="R1271" s="61" t="str">
        <f t="shared" si="160"/>
        <v/>
      </c>
      <c r="S1271" s="60" t="str">
        <f t="shared" si="161"/>
        <v/>
      </c>
    </row>
    <row r="1272" spans="10:19">
      <c r="J1272" s="35">
        <v>1263</v>
      </c>
      <c r="K1272" s="46"/>
      <c r="L1272" s="43">
        <f t="shared" si="154"/>
        <v>14.78307099079662</v>
      </c>
      <c r="M1272" s="44">
        <f t="shared" si="156"/>
        <v>1.9244526194537035E-3</v>
      </c>
      <c r="N1272" s="47">
        <f t="shared" si="155"/>
        <v>9.3076870873982642E-2</v>
      </c>
      <c r="O1272" s="48">
        <f t="shared" si="157"/>
        <v>0</v>
      </c>
      <c r="P1272" s="59" t="str">
        <f t="shared" si="158"/>
        <v/>
      </c>
      <c r="Q1272" s="60" t="str">
        <f t="shared" si="159"/>
        <v/>
      </c>
      <c r="R1272" s="61" t="str">
        <f t="shared" si="160"/>
        <v/>
      </c>
      <c r="S1272" s="60" t="str">
        <f t="shared" si="161"/>
        <v/>
      </c>
    </row>
    <row r="1273" spans="10:19">
      <c r="J1273" s="35">
        <v>1264</v>
      </c>
      <c r="K1273" s="46"/>
      <c r="L1273" s="43">
        <f t="shared" si="154"/>
        <v>14.784994143463276</v>
      </c>
      <c r="M1273" s="44">
        <f t="shared" si="156"/>
        <v>1.921853591971563E-3</v>
      </c>
      <c r="N1273" s="47">
        <f t="shared" si="155"/>
        <v>9.2953220673869907E-2</v>
      </c>
      <c r="O1273" s="48">
        <f t="shared" si="157"/>
        <v>0</v>
      </c>
      <c r="P1273" s="59" t="str">
        <f t="shared" si="158"/>
        <v/>
      </c>
      <c r="Q1273" s="60" t="str">
        <f t="shared" si="159"/>
        <v/>
      </c>
      <c r="R1273" s="61" t="str">
        <f t="shared" si="160"/>
        <v/>
      </c>
      <c r="S1273" s="60" t="str">
        <f t="shared" si="161"/>
        <v/>
      </c>
    </row>
    <row r="1274" spans="10:19">
      <c r="J1274" s="35">
        <v>1265</v>
      </c>
      <c r="K1274" s="46"/>
      <c r="L1274" s="43">
        <f t="shared" si="154"/>
        <v>14.786914699734407</v>
      </c>
      <c r="M1274" s="44">
        <f t="shared" si="156"/>
        <v>1.9192598260260555E-3</v>
      </c>
      <c r="N1274" s="47">
        <f t="shared" si="155"/>
        <v>9.2829816731885728E-2</v>
      </c>
      <c r="O1274" s="48">
        <f t="shared" si="157"/>
        <v>0</v>
      </c>
      <c r="P1274" s="59" t="str">
        <f t="shared" si="158"/>
        <v/>
      </c>
      <c r="Q1274" s="60" t="str">
        <f t="shared" si="159"/>
        <v/>
      </c>
      <c r="R1274" s="61" t="str">
        <f t="shared" si="160"/>
        <v/>
      </c>
      <c r="S1274" s="60" t="str">
        <f t="shared" si="161"/>
        <v/>
      </c>
    </row>
    <row r="1275" spans="10:19">
      <c r="J1275" s="35">
        <v>1266</v>
      </c>
      <c r="K1275" s="46"/>
      <c r="L1275" s="43">
        <f t="shared" si="154"/>
        <v>14.788832664864444</v>
      </c>
      <c r="M1275" s="44">
        <f t="shared" si="156"/>
        <v>1.9166713074246426E-3</v>
      </c>
      <c r="N1275" s="47">
        <f t="shared" si="155"/>
        <v>9.2706658394487107E-2</v>
      </c>
      <c r="O1275" s="48">
        <f t="shared" si="157"/>
        <v>0</v>
      </c>
      <c r="P1275" s="59" t="str">
        <f t="shared" si="158"/>
        <v/>
      </c>
      <c r="Q1275" s="60" t="str">
        <f t="shared" si="159"/>
        <v/>
      </c>
      <c r="R1275" s="61" t="str">
        <f t="shared" si="160"/>
        <v/>
      </c>
      <c r="S1275" s="60" t="str">
        <f t="shared" si="161"/>
        <v/>
      </c>
    </row>
    <row r="1276" spans="10:19">
      <c r="J1276" s="35">
        <v>1267</v>
      </c>
      <c r="K1276" s="46"/>
      <c r="L1276" s="43">
        <f t="shared" si="154"/>
        <v>14.790748044093654</v>
      </c>
      <c r="M1276" s="44">
        <f t="shared" si="156"/>
        <v>1.9140880220226066E-3</v>
      </c>
      <c r="N1276" s="47">
        <f t="shared" si="155"/>
        <v>9.2583745010298202E-2</v>
      </c>
      <c r="O1276" s="48">
        <f t="shared" si="157"/>
        <v>0</v>
      </c>
      <c r="P1276" s="59" t="str">
        <f t="shared" si="158"/>
        <v/>
      </c>
      <c r="Q1276" s="60" t="str">
        <f t="shared" si="159"/>
        <v/>
      </c>
      <c r="R1276" s="61" t="str">
        <f t="shared" si="160"/>
        <v/>
      </c>
      <c r="S1276" s="60" t="str">
        <f t="shared" si="161"/>
        <v/>
      </c>
    </row>
    <row r="1277" spans="10:19">
      <c r="J1277" s="35">
        <v>1268</v>
      </c>
      <c r="K1277" s="46"/>
      <c r="L1277" s="43">
        <f t="shared" si="154"/>
        <v>14.792660842648189</v>
      </c>
      <c r="M1277" s="44">
        <f t="shared" si="156"/>
        <v>1.9115099557228611E-3</v>
      </c>
      <c r="N1277" s="47">
        <f t="shared" si="155"/>
        <v>9.2461075930085457E-2</v>
      </c>
      <c r="O1277" s="48">
        <f t="shared" si="157"/>
        <v>0</v>
      </c>
      <c r="P1277" s="59" t="str">
        <f t="shared" si="158"/>
        <v/>
      </c>
      <c r="Q1277" s="60" t="str">
        <f t="shared" si="159"/>
        <v/>
      </c>
      <c r="R1277" s="61" t="str">
        <f t="shared" si="160"/>
        <v/>
      </c>
      <c r="S1277" s="60" t="str">
        <f t="shared" si="161"/>
        <v/>
      </c>
    </row>
    <row r="1278" spans="10:19">
      <c r="J1278" s="35">
        <v>1269</v>
      </c>
      <c r="K1278" s="46"/>
      <c r="L1278" s="43">
        <f t="shared" si="154"/>
        <v>14.794571065740119</v>
      </c>
      <c r="M1278" s="44">
        <f t="shared" si="156"/>
        <v>1.9089370944757528E-3</v>
      </c>
      <c r="N1278" s="47">
        <f t="shared" si="155"/>
        <v>9.2338650506786024E-2</v>
      </c>
      <c r="O1278" s="48">
        <f t="shared" si="157"/>
        <v>0</v>
      </c>
      <c r="P1278" s="59" t="str">
        <f t="shared" si="158"/>
        <v/>
      </c>
      <c r="Q1278" s="60" t="str">
        <f t="shared" si="159"/>
        <v/>
      </c>
      <c r="R1278" s="61" t="str">
        <f t="shared" si="160"/>
        <v/>
      </c>
      <c r="S1278" s="60" t="str">
        <f t="shared" si="161"/>
        <v/>
      </c>
    </row>
    <row r="1279" spans="10:19">
      <c r="J1279" s="35">
        <v>1270</v>
      </c>
      <c r="K1279" s="46"/>
      <c r="L1279" s="43">
        <f t="shared" si="154"/>
        <v>14.796478718567489</v>
      </c>
      <c r="M1279" s="44">
        <f t="shared" si="156"/>
        <v>1.9063694242788746E-3</v>
      </c>
      <c r="N1279" s="47">
        <f t="shared" si="155"/>
        <v>9.2216468095472237E-2</v>
      </c>
      <c r="O1279" s="48">
        <f t="shared" si="157"/>
        <v>0</v>
      </c>
      <c r="P1279" s="59" t="str">
        <f t="shared" si="158"/>
        <v/>
      </c>
      <c r="Q1279" s="60" t="str">
        <f t="shared" si="159"/>
        <v/>
      </c>
      <c r="R1279" s="61" t="str">
        <f t="shared" si="160"/>
        <v/>
      </c>
      <c r="S1279" s="60" t="str">
        <f t="shared" si="161"/>
        <v/>
      </c>
    </row>
    <row r="1280" spans="10:19">
      <c r="J1280" s="35">
        <v>1271</v>
      </c>
      <c r="K1280" s="46"/>
      <c r="L1280" s="43">
        <f t="shared" si="154"/>
        <v>14.798383806314373</v>
      </c>
      <c r="M1280" s="44">
        <f t="shared" si="156"/>
        <v>1.9038069311768729E-3</v>
      </c>
      <c r="N1280" s="47">
        <f t="shared" si="155"/>
        <v>9.2094528053333846E-2</v>
      </c>
      <c r="O1280" s="48">
        <f t="shared" si="157"/>
        <v>0</v>
      </c>
      <c r="P1280" s="59" t="str">
        <f t="shared" si="158"/>
        <v/>
      </c>
      <c r="Q1280" s="60" t="str">
        <f t="shared" si="159"/>
        <v/>
      </c>
      <c r="R1280" s="61" t="str">
        <f t="shared" si="160"/>
        <v/>
      </c>
      <c r="S1280" s="60" t="str">
        <f t="shared" si="161"/>
        <v/>
      </c>
    </row>
    <row r="1281" spans="10:19">
      <c r="J1281" s="35">
        <v>1272</v>
      </c>
      <c r="K1281" s="46"/>
      <c r="L1281" s="43">
        <f t="shared" si="154"/>
        <v>14.800286334150908</v>
      </c>
      <c r="M1281" s="44">
        <f t="shared" si="156"/>
        <v>1.9012496012612591E-3</v>
      </c>
      <c r="N1281" s="47">
        <f t="shared" si="155"/>
        <v>9.1972829739702888E-2</v>
      </c>
      <c r="O1281" s="48">
        <f t="shared" si="157"/>
        <v>0</v>
      </c>
      <c r="P1281" s="59" t="str">
        <f t="shared" si="158"/>
        <v/>
      </c>
      <c r="Q1281" s="60" t="str">
        <f t="shared" si="159"/>
        <v/>
      </c>
      <c r="R1281" s="61" t="str">
        <f t="shared" si="160"/>
        <v/>
      </c>
      <c r="S1281" s="60" t="str">
        <f t="shared" si="161"/>
        <v/>
      </c>
    </row>
    <row r="1282" spans="10:19">
      <c r="J1282" s="35">
        <v>1273</v>
      </c>
      <c r="K1282" s="46"/>
      <c r="L1282" s="43">
        <f t="shared" si="154"/>
        <v>14.802186307233338</v>
      </c>
      <c r="M1282" s="44">
        <f t="shared" si="156"/>
        <v>1.8986974206702202E-3</v>
      </c>
      <c r="N1282" s="47">
        <f t="shared" si="155"/>
        <v>9.1851372516028817E-2</v>
      </c>
      <c r="O1282" s="48">
        <f t="shared" si="157"/>
        <v>0</v>
      </c>
      <c r="P1282" s="59" t="str">
        <f t="shared" si="158"/>
        <v/>
      </c>
      <c r="Q1282" s="60" t="str">
        <f t="shared" si="159"/>
        <v/>
      </c>
      <c r="R1282" s="61" t="str">
        <f t="shared" si="160"/>
        <v/>
      </c>
      <c r="S1282" s="60" t="str">
        <f t="shared" si="161"/>
        <v/>
      </c>
    </row>
    <row r="1283" spans="10:19">
      <c r="J1283" s="35">
        <v>1274</v>
      </c>
      <c r="K1283" s="46"/>
      <c r="L1283" s="43">
        <f t="shared" si="154"/>
        <v>14.804083730704082</v>
      </c>
      <c r="M1283" s="44">
        <f t="shared" si="156"/>
        <v>1.8961503755884315E-3</v>
      </c>
      <c r="N1283" s="47">
        <f t="shared" si="155"/>
        <v>9.1730155745846531E-2</v>
      </c>
      <c r="O1283" s="48">
        <f t="shared" si="157"/>
        <v>0</v>
      </c>
      <c r="P1283" s="59" t="str">
        <f t="shared" si="158"/>
        <v/>
      </c>
      <c r="Q1283" s="60" t="str">
        <f t="shared" si="159"/>
        <v/>
      </c>
      <c r="R1283" s="61" t="str">
        <f t="shared" si="160"/>
        <v/>
      </c>
      <c r="S1283" s="60" t="str">
        <f t="shared" si="161"/>
        <v/>
      </c>
    </row>
    <row r="1284" spans="10:19">
      <c r="J1284" s="35">
        <v>1275</v>
      </c>
      <c r="K1284" s="46"/>
      <c r="L1284" s="43">
        <f t="shared" si="154"/>
        <v>14.805978609691763</v>
      </c>
      <c r="M1284" s="44">
        <f t="shared" si="156"/>
        <v>1.8936084522468693E-3</v>
      </c>
      <c r="N1284" s="47">
        <f t="shared" si="155"/>
        <v>9.1609178794811896E-2</v>
      </c>
      <c r="O1284" s="48">
        <f t="shared" si="157"/>
        <v>0</v>
      </c>
      <c r="P1284" s="59" t="str">
        <f t="shared" si="158"/>
        <v/>
      </c>
      <c r="Q1284" s="60" t="str">
        <f t="shared" si="159"/>
        <v/>
      </c>
      <c r="R1284" s="61" t="str">
        <f t="shared" si="160"/>
        <v/>
      </c>
      <c r="S1284" s="60" t="str">
        <f t="shared" si="161"/>
        <v/>
      </c>
    </row>
    <row r="1285" spans="10:19">
      <c r="J1285" s="35">
        <v>1276</v>
      </c>
      <c r="K1285" s="46"/>
      <c r="L1285" s="43">
        <f t="shared" si="154"/>
        <v>14.807870949311248</v>
      </c>
      <c r="M1285" s="44">
        <f t="shared" si="156"/>
        <v>1.8910716369226245E-3</v>
      </c>
      <c r="N1285" s="47">
        <f t="shared" si="155"/>
        <v>9.1488441030666223E-2</v>
      </c>
      <c r="O1285" s="48">
        <f t="shared" si="157"/>
        <v>0</v>
      </c>
      <c r="P1285" s="59" t="str">
        <f t="shared" si="158"/>
        <v/>
      </c>
      <c r="Q1285" s="60" t="str">
        <f t="shared" si="159"/>
        <v/>
      </c>
      <c r="R1285" s="61" t="str">
        <f t="shared" si="160"/>
        <v/>
      </c>
      <c r="S1285" s="60" t="str">
        <f t="shared" si="161"/>
        <v/>
      </c>
    </row>
    <row r="1286" spans="10:19">
      <c r="J1286" s="35">
        <v>1277</v>
      </c>
      <c r="K1286" s="46"/>
      <c r="L1286" s="43">
        <f t="shared" si="154"/>
        <v>14.809760754663721</v>
      </c>
      <c r="M1286" s="44">
        <f t="shared" si="156"/>
        <v>1.8885399159387177E-3</v>
      </c>
      <c r="N1286" s="47">
        <f t="shared" si="155"/>
        <v>9.1367941823225607E-2</v>
      </c>
      <c r="O1286" s="48">
        <f t="shared" si="157"/>
        <v>0</v>
      </c>
      <c r="P1286" s="59" t="str">
        <f t="shared" si="158"/>
        <v/>
      </c>
      <c r="Q1286" s="60" t="str">
        <f t="shared" si="159"/>
        <v/>
      </c>
      <c r="R1286" s="61" t="str">
        <f t="shared" si="160"/>
        <v/>
      </c>
      <c r="S1286" s="60" t="str">
        <f t="shared" si="161"/>
        <v/>
      </c>
    </row>
    <row r="1287" spans="10:19">
      <c r="J1287" s="35">
        <v>1278</v>
      </c>
      <c r="K1287" s="46"/>
      <c r="L1287" s="43">
        <f t="shared" si="154"/>
        <v>14.811648030836693</v>
      </c>
      <c r="M1287" s="44">
        <f t="shared" si="156"/>
        <v>1.8860132756639146E-3</v>
      </c>
      <c r="N1287" s="47">
        <f t="shared" si="155"/>
        <v>9.1247680544388032E-2</v>
      </c>
      <c r="O1287" s="48">
        <f t="shared" si="157"/>
        <v>0</v>
      </c>
      <c r="P1287" s="59" t="str">
        <f t="shared" si="158"/>
        <v/>
      </c>
      <c r="Q1287" s="60" t="str">
        <f t="shared" si="159"/>
        <v/>
      </c>
      <c r="R1287" s="61" t="str">
        <f t="shared" si="160"/>
        <v/>
      </c>
      <c r="S1287" s="60" t="str">
        <f t="shared" si="161"/>
        <v/>
      </c>
    </row>
    <row r="1288" spans="10:19">
      <c r="J1288" s="35">
        <v>1279</v>
      </c>
      <c r="K1288" s="46"/>
      <c r="L1288" s="43">
        <f t="shared" si="154"/>
        <v>14.813532782904087</v>
      </c>
      <c r="M1288" s="44">
        <f t="shared" si="156"/>
        <v>1.8834917025125455E-3</v>
      </c>
      <c r="N1288" s="47">
        <f t="shared" si="155"/>
        <v>9.1127656568108506E-2</v>
      </c>
      <c r="O1288" s="48">
        <f t="shared" si="157"/>
        <v>0</v>
      </c>
      <c r="P1288" s="59" t="str">
        <f t="shared" si="158"/>
        <v/>
      </c>
      <c r="Q1288" s="60" t="str">
        <f t="shared" si="159"/>
        <v/>
      </c>
      <c r="R1288" s="61" t="str">
        <f t="shared" si="160"/>
        <v/>
      </c>
      <c r="S1288" s="60" t="str">
        <f t="shared" si="161"/>
        <v/>
      </c>
    </row>
    <row r="1289" spans="10:19">
      <c r="J1289" s="35">
        <v>1280</v>
      </c>
      <c r="K1289" s="46"/>
      <c r="L1289" s="43">
        <f t="shared" ref="L1289:L1352" si="162">(($F$40*J1289*$F$39)/($F$40*J1289+$F$39))-$F$41</f>
        <v>14.815415015926249</v>
      </c>
      <c r="M1289" s="44">
        <f t="shared" si="156"/>
        <v>1.8809751829443164E-3</v>
      </c>
      <c r="N1289" s="47">
        <f t="shared" ref="N1289:N1352" si="163">(L1339-L1289)</f>
        <v>9.1007869270409714E-2</v>
      </c>
      <c r="O1289" s="48">
        <f t="shared" si="157"/>
        <v>0</v>
      </c>
      <c r="P1289" s="59" t="str">
        <f t="shared" si="158"/>
        <v/>
      </c>
      <c r="Q1289" s="60" t="str">
        <f t="shared" si="159"/>
        <v/>
      </c>
      <c r="R1289" s="61" t="str">
        <f t="shared" si="160"/>
        <v/>
      </c>
      <c r="S1289" s="60" t="str">
        <f t="shared" si="161"/>
        <v/>
      </c>
    </row>
    <row r="1290" spans="10:19">
      <c r="J1290" s="35">
        <v>1281</v>
      </c>
      <c r="K1290" s="46"/>
      <c r="L1290" s="43">
        <f t="shared" si="162"/>
        <v>14.817294734950003</v>
      </c>
      <c r="M1290" s="44">
        <f t="shared" ref="M1290:M1353" si="164">($F$40*($F$39^2))/(($F$40*J1290+$F$39)^2)</f>
        <v>1.8784637034641324E-3</v>
      </c>
      <c r="N1290" s="47">
        <f t="shared" si="163"/>
        <v>9.0888318029367809E-2</v>
      </c>
      <c r="O1290" s="48">
        <f t="shared" ref="O1290:O1353" si="165">IF(N1290&lt;=$B$48,1+O1289,0)</f>
        <v>0</v>
      </c>
      <c r="P1290" s="59" t="str">
        <f t="shared" ref="P1290:P1353" si="166">IF(J1290&lt;=$F$43,J1290,"")</f>
        <v/>
      </c>
      <c r="Q1290" s="60" t="str">
        <f t="shared" ref="Q1290:Q1353" si="167">IF(J1290&lt;=$F$43,L1290,"")</f>
        <v/>
      </c>
      <c r="R1290" s="61" t="str">
        <f t="shared" ref="R1290:R1353" si="168">IF(AND(J1290&gt;=$F$43,J1290&lt;=200),J1290,"")</f>
        <v/>
      </c>
      <c r="S1290" s="60" t="str">
        <f t="shared" ref="S1290:S1353" si="169">IF(AND(J1290&gt;=$F$43,J1290&lt;=200),L1290,"")</f>
        <v/>
      </c>
    </row>
    <row r="1291" spans="10:19">
      <c r="J1291" s="35">
        <v>1282</v>
      </c>
      <c r="K1291" s="46"/>
      <c r="L1291" s="43">
        <f t="shared" si="162"/>
        <v>14.819171945008719</v>
      </c>
      <c r="M1291" s="44">
        <f t="shared" si="164"/>
        <v>1.8759572506219149E-3</v>
      </c>
      <c r="N1291" s="47">
        <f t="shared" si="163"/>
        <v>9.0769002225080442E-2</v>
      </c>
      <c r="O1291" s="48">
        <f t="shared" si="165"/>
        <v>0</v>
      </c>
      <c r="P1291" s="59" t="str">
        <f t="shared" si="166"/>
        <v/>
      </c>
      <c r="Q1291" s="60" t="str">
        <f t="shared" si="167"/>
        <v/>
      </c>
      <c r="R1291" s="61" t="str">
        <f t="shared" si="168"/>
        <v/>
      </c>
      <c r="S1291" s="60" t="str">
        <f t="shared" si="169"/>
        <v/>
      </c>
    </row>
    <row r="1292" spans="10:19">
      <c r="J1292" s="35">
        <v>1283</v>
      </c>
      <c r="K1292" s="46"/>
      <c r="L1292" s="43">
        <f t="shared" si="162"/>
        <v>14.821046651122327</v>
      </c>
      <c r="M1292" s="44">
        <f t="shared" si="164"/>
        <v>1.8734558110124226E-3</v>
      </c>
      <c r="N1292" s="47">
        <f t="shared" si="163"/>
        <v>9.0649921239698728E-2</v>
      </c>
      <c r="O1292" s="48">
        <f t="shared" si="165"/>
        <v>0</v>
      </c>
      <c r="P1292" s="59" t="str">
        <f t="shared" si="166"/>
        <v/>
      </c>
      <c r="Q1292" s="60" t="str">
        <f t="shared" si="167"/>
        <v/>
      </c>
      <c r="R1292" s="61" t="str">
        <f t="shared" si="168"/>
        <v/>
      </c>
      <c r="S1292" s="60" t="str">
        <f t="shared" si="169"/>
        <v/>
      </c>
    </row>
    <row r="1293" spans="10:19">
      <c r="J1293" s="35">
        <v>1284</v>
      </c>
      <c r="K1293" s="46"/>
      <c r="L1293" s="43">
        <f t="shared" si="162"/>
        <v>14.822918858297367</v>
      </c>
      <c r="M1293" s="44">
        <f t="shared" si="164"/>
        <v>1.8709593712750703E-3</v>
      </c>
      <c r="N1293" s="47">
        <f t="shared" si="163"/>
        <v>9.053107445739883E-2</v>
      </c>
      <c r="O1293" s="48">
        <f t="shared" si="165"/>
        <v>0</v>
      </c>
      <c r="P1293" s="59" t="str">
        <f t="shared" si="166"/>
        <v/>
      </c>
      <c r="Q1293" s="60" t="str">
        <f t="shared" si="167"/>
        <v/>
      </c>
      <c r="R1293" s="61" t="str">
        <f t="shared" si="168"/>
        <v/>
      </c>
      <c r="S1293" s="60" t="str">
        <f t="shared" si="169"/>
        <v/>
      </c>
    </row>
    <row r="1294" spans="10:19">
      <c r="J1294" s="35">
        <v>1285</v>
      </c>
      <c r="K1294" s="46"/>
      <c r="L1294" s="43">
        <f t="shared" si="162"/>
        <v>14.824788571527058</v>
      </c>
      <c r="M1294" s="44">
        <f t="shared" si="164"/>
        <v>1.8684679180937527E-3</v>
      </c>
      <c r="N1294" s="47">
        <f t="shared" si="163"/>
        <v>9.0412461264357091E-2</v>
      </c>
      <c r="O1294" s="48">
        <f t="shared" si="165"/>
        <v>0</v>
      </c>
      <c r="P1294" s="59" t="str">
        <f t="shared" si="166"/>
        <v/>
      </c>
      <c r="Q1294" s="60" t="str">
        <f t="shared" si="167"/>
        <v/>
      </c>
      <c r="R1294" s="61" t="str">
        <f t="shared" si="168"/>
        <v/>
      </c>
      <c r="S1294" s="60" t="str">
        <f t="shared" si="169"/>
        <v/>
      </c>
    </row>
    <row r="1295" spans="10:19">
      <c r="J1295" s="35">
        <v>1286</v>
      </c>
      <c r="K1295" s="46"/>
      <c r="L1295" s="43">
        <f t="shared" si="162"/>
        <v>14.826655795791321</v>
      </c>
      <c r="M1295" s="44">
        <f t="shared" si="164"/>
        <v>1.8659814381966646E-3</v>
      </c>
      <c r="N1295" s="47">
        <f t="shared" si="163"/>
        <v>9.0294081048771346E-2</v>
      </c>
      <c r="O1295" s="48">
        <f t="shared" si="165"/>
        <v>0</v>
      </c>
      <c r="P1295" s="59" t="str">
        <f t="shared" si="166"/>
        <v/>
      </c>
      <c r="Q1295" s="60" t="str">
        <f t="shared" si="167"/>
        <v/>
      </c>
      <c r="R1295" s="61" t="str">
        <f t="shared" si="168"/>
        <v/>
      </c>
      <c r="S1295" s="60" t="str">
        <f t="shared" si="169"/>
        <v/>
      </c>
    </row>
    <row r="1296" spans="10:19">
      <c r="J1296" s="35">
        <v>1287</v>
      </c>
      <c r="K1296" s="46"/>
      <c r="L1296" s="43">
        <f t="shared" si="162"/>
        <v>14.828520536056807</v>
      </c>
      <c r="M1296" s="44">
        <f t="shared" si="164"/>
        <v>1.8634999183561271E-3</v>
      </c>
      <c r="N1296" s="47">
        <f t="shared" si="163"/>
        <v>9.0175933200853819E-2</v>
      </c>
      <c r="O1296" s="48">
        <f t="shared" si="165"/>
        <v>0</v>
      </c>
      <c r="P1296" s="59" t="str">
        <f t="shared" si="166"/>
        <v/>
      </c>
      <c r="Q1296" s="60" t="str">
        <f t="shared" si="167"/>
        <v/>
      </c>
      <c r="R1296" s="61" t="str">
        <f t="shared" si="168"/>
        <v/>
      </c>
      <c r="S1296" s="60" t="str">
        <f t="shared" si="169"/>
        <v/>
      </c>
    </row>
    <row r="1297" spans="10:19">
      <c r="J1297" s="35">
        <v>1288</v>
      </c>
      <c r="K1297" s="46"/>
      <c r="L1297" s="43">
        <f t="shared" si="162"/>
        <v>14.830382797276989</v>
      </c>
      <c r="M1297" s="44">
        <f t="shared" si="164"/>
        <v>1.861023345388408E-3</v>
      </c>
      <c r="N1297" s="47">
        <f t="shared" si="163"/>
        <v>9.0058017112781386E-2</v>
      </c>
      <c r="O1297" s="48">
        <f t="shared" si="165"/>
        <v>0</v>
      </c>
      <c r="P1297" s="59" t="str">
        <f t="shared" si="166"/>
        <v/>
      </c>
      <c r="Q1297" s="60" t="str">
        <f t="shared" si="167"/>
        <v/>
      </c>
      <c r="R1297" s="61" t="str">
        <f t="shared" si="168"/>
        <v/>
      </c>
      <c r="S1297" s="60" t="str">
        <f t="shared" si="169"/>
        <v/>
      </c>
    </row>
    <row r="1298" spans="10:19">
      <c r="J1298" s="35">
        <v>1289</v>
      </c>
      <c r="K1298" s="46"/>
      <c r="L1298" s="43">
        <f t="shared" si="162"/>
        <v>14.832242584392159</v>
      </c>
      <c r="M1298" s="44">
        <f t="shared" si="164"/>
        <v>1.8585517061535499E-3</v>
      </c>
      <c r="N1298" s="47">
        <f t="shared" si="163"/>
        <v>8.9940332178752413E-2</v>
      </c>
      <c r="O1298" s="48">
        <f t="shared" si="165"/>
        <v>0</v>
      </c>
      <c r="P1298" s="59" t="str">
        <f t="shared" si="166"/>
        <v/>
      </c>
      <c r="Q1298" s="60" t="str">
        <f t="shared" si="167"/>
        <v/>
      </c>
      <c r="R1298" s="61" t="str">
        <f t="shared" si="168"/>
        <v/>
      </c>
      <c r="S1298" s="60" t="str">
        <f t="shared" si="169"/>
        <v/>
      </c>
    </row>
    <row r="1299" spans="10:19">
      <c r="J1299" s="35">
        <v>1290</v>
      </c>
      <c r="K1299" s="46"/>
      <c r="L1299" s="43">
        <f t="shared" si="162"/>
        <v>14.834099902329502</v>
      </c>
      <c r="M1299" s="44">
        <f t="shared" si="164"/>
        <v>1.8560849875551946E-3</v>
      </c>
      <c r="N1299" s="47">
        <f t="shared" si="163"/>
        <v>8.9822877794908607E-2</v>
      </c>
      <c r="O1299" s="48">
        <f t="shared" si="165"/>
        <v>0</v>
      </c>
      <c r="P1299" s="59" t="str">
        <f t="shared" si="166"/>
        <v/>
      </c>
      <c r="Q1299" s="60" t="str">
        <f t="shared" si="167"/>
        <v/>
      </c>
      <c r="R1299" s="61" t="str">
        <f t="shared" si="168"/>
        <v/>
      </c>
      <c r="S1299" s="60" t="str">
        <f t="shared" si="169"/>
        <v/>
      </c>
    </row>
    <row r="1300" spans="10:19">
      <c r="J1300" s="35">
        <v>1291</v>
      </c>
      <c r="K1300" s="46"/>
      <c r="L1300" s="43">
        <f t="shared" si="162"/>
        <v>14.83595475600313</v>
      </c>
      <c r="M1300" s="44">
        <f t="shared" si="164"/>
        <v>1.8536231765404095E-3</v>
      </c>
      <c r="N1300" s="47">
        <f t="shared" si="163"/>
        <v>8.9705653359381188E-2</v>
      </c>
      <c r="O1300" s="48">
        <f t="shared" si="165"/>
        <v>0</v>
      </c>
      <c r="P1300" s="59" t="str">
        <f t="shared" si="166"/>
        <v/>
      </c>
      <c r="Q1300" s="60" t="str">
        <f t="shared" si="167"/>
        <v/>
      </c>
      <c r="R1300" s="61" t="str">
        <f t="shared" si="168"/>
        <v/>
      </c>
      <c r="S1300" s="60" t="str">
        <f t="shared" si="169"/>
        <v/>
      </c>
    </row>
    <row r="1301" spans="10:19">
      <c r="J1301" s="35">
        <v>1292</v>
      </c>
      <c r="K1301" s="46"/>
      <c r="L1301" s="43">
        <f t="shared" si="162"/>
        <v>14.837807150314109</v>
      </c>
      <c r="M1301" s="44">
        <f t="shared" si="164"/>
        <v>1.8511662600995144E-3</v>
      </c>
      <c r="N1301" s="47">
        <f t="shared" si="163"/>
        <v>8.9588658272262478E-2</v>
      </c>
      <c r="O1301" s="48">
        <f t="shared" si="165"/>
        <v>0</v>
      </c>
      <c r="P1301" s="59" t="str">
        <f t="shared" si="166"/>
        <v/>
      </c>
      <c r="Q1301" s="60" t="str">
        <f t="shared" si="167"/>
        <v/>
      </c>
      <c r="R1301" s="61" t="str">
        <f t="shared" si="168"/>
        <v/>
      </c>
      <c r="S1301" s="60" t="str">
        <f t="shared" si="169"/>
        <v/>
      </c>
    </row>
    <row r="1302" spans="10:19">
      <c r="J1302" s="35">
        <v>1293</v>
      </c>
      <c r="K1302" s="46"/>
      <c r="L1302" s="43">
        <f t="shared" si="162"/>
        <v>14.839657090150528</v>
      </c>
      <c r="M1302" s="44">
        <f t="shared" si="164"/>
        <v>1.848714225265911E-3</v>
      </c>
      <c r="N1302" s="47">
        <f t="shared" si="163"/>
        <v>8.9471891935602343E-2</v>
      </c>
      <c r="O1302" s="48">
        <f t="shared" si="165"/>
        <v>0</v>
      </c>
      <c r="P1302" s="59" t="str">
        <f t="shared" si="166"/>
        <v/>
      </c>
      <c r="Q1302" s="60" t="str">
        <f t="shared" si="167"/>
        <v/>
      </c>
      <c r="R1302" s="61" t="str">
        <f t="shared" si="168"/>
        <v/>
      </c>
      <c r="S1302" s="60" t="str">
        <f t="shared" si="169"/>
        <v/>
      </c>
    </row>
    <row r="1303" spans="10:19">
      <c r="J1303" s="35">
        <v>1294</v>
      </c>
      <c r="K1303" s="46"/>
      <c r="L1303" s="43">
        <f t="shared" si="162"/>
        <v>14.841504580387536</v>
      </c>
      <c r="M1303" s="44">
        <f t="shared" si="164"/>
        <v>1.8462670591159109E-3</v>
      </c>
      <c r="N1303" s="47">
        <f t="shared" si="163"/>
        <v>8.9355353753386879E-2</v>
      </c>
      <c r="O1303" s="48">
        <f t="shared" si="165"/>
        <v>0</v>
      </c>
      <c r="P1303" s="59" t="str">
        <f t="shared" si="166"/>
        <v/>
      </c>
      <c r="Q1303" s="60" t="str">
        <f t="shared" si="167"/>
        <v/>
      </c>
      <c r="R1303" s="61" t="str">
        <f t="shared" si="168"/>
        <v/>
      </c>
      <c r="S1303" s="60" t="str">
        <f t="shared" si="169"/>
        <v/>
      </c>
    </row>
    <row r="1304" spans="10:19">
      <c r="J1304" s="35">
        <v>1295</v>
      </c>
      <c r="K1304" s="46"/>
      <c r="L1304" s="43">
        <f t="shared" si="162"/>
        <v>14.843349625887363</v>
      </c>
      <c r="M1304" s="44">
        <f t="shared" si="164"/>
        <v>1.843824748768566E-3</v>
      </c>
      <c r="N1304" s="47">
        <f t="shared" si="163"/>
        <v>8.9239043131563278E-2</v>
      </c>
      <c r="O1304" s="48">
        <f t="shared" si="165"/>
        <v>0</v>
      </c>
      <c r="P1304" s="59" t="str">
        <f t="shared" si="166"/>
        <v/>
      </c>
      <c r="Q1304" s="60" t="str">
        <f t="shared" si="167"/>
        <v/>
      </c>
      <c r="R1304" s="61" t="str">
        <f t="shared" si="168"/>
        <v/>
      </c>
      <c r="S1304" s="60" t="str">
        <f t="shared" si="169"/>
        <v/>
      </c>
    </row>
    <row r="1305" spans="10:19">
      <c r="J1305" s="35">
        <v>1296</v>
      </c>
      <c r="K1305" s="46"/>
      <c r="L1305" s="43">
        <f t="shared" si="162"/>
        <v>14.845192231499396</v>
      </c>
      <c r="M1305" s="44">
        <f t="shared" si="164"/>
        <v>1.8413872813854975E-3</v>
      </c>
      <c r="N1305" s="47">
        <f t="shared" si="163"/>
        <v>8.9122959477986541E-2</v>
      </c>
      <c r="O1305" s="48">
        <f t="shared" si="165"/>
        <v>0</v>
      </c>
      <c r="P1305" s="59" t="str">
        <f t="shared" si="166"/>
        <v/>
      </c>
      <c r="Q1305" s="60" t="str">
        <f t="shared" si="167"/>
        <v/>
      </c>
      <c r="R1305" s="61" t="str">
        <f t="shared" si="168"/>
        <v/>
      </c>
      <c r="S1305" s="60" t="str">
        <f t="shared" si="169"/>
        <v/>
      </c>
    </row>
    <row r="1306" spans="10:19">
      <c r="J1306" s="35">
        <v>1297</v>
      </c>
      <c r="K1306" s="46"/>
      <c r="L1306" s="43">
        <f t="shared" si="162"/>
        <v>14.84703240206019</v>
      </c>
      <c r="M1306" s="44">
        <f t="shared" si="164"/>
        <v>1.8389546441707292E-3</v>
      </c>
      <c r="N1306" s="47">
        <f t="shared" si="163"/>
        <v>8.9007102202458555E-2</v>
      </c>
      <c r="O1306" s="48">
        <f t="shared" si="165"/>
        <v>0</v>
      </c>
      <c r="P1306" s="59" t="str">
        <f t="shared" si="166"/>
        <v/>
      </c>
      <c r="Q1306" s="60" t="str">
        <f t="shared" si="167"/>
        <v/>
      </c>
      <c r="R1306" s="61" t="str">
        <f t="shared" si="168"/>
        <v/>
      </c>
      <c r="S1306" s="60" t="str">
        <f t="shared" si="169"/>
        <v/>
      </c>
    </row>
    <row r="1307" spans="10:19">
      <c r="J1307" s="35">
        <v>1298</v>
      </c>
      <c r="K1307" s="46"/>
      <c r="L1307" s="43">
        <f t="shared" si="162"/>
        <v>14.84887014239354</v>
      </c>
      <c r="M1307" s="44">
        <f t="shared" si="164"/>
        <v>1.836526824370518E-3</v>
      </c>
      <c r="N1307" s="47">
        <f t="shared" si="163"/>
        <v>8.8891470716681908E-2</v>
      </c>
      <c r="O1307" s="48">
        <f t="shared" si="165"/>
        <v>0</v>
      </c>
      <c r="P1307" s="59" t="str">
        <f t="shared" si="166"/>
        <v/>
      </c>
      <c r="Q1307" s="60" t="str">
        <f t="shared" si="167"/>
        <v/>
      </c>
      <c r="R1307" s="61" t="str">
        <f t="shared" si="168"/>
        <v/>
      </c>
      <c r="S1307" s="60" t="str">
        <f t="shared" si="169"/>
        <v/>
      </c>
    </row>
    <row r="1308" spans="10:19">
      <c r="J1308" s="35">
        <v>1299</v>
      </c>
      <c r="K1308" s="46"/>
      <c r="L1308" s="43">
        <f t="shared" si="162"/>
        <v>14.8507054573105</v>
      </c>
      <c r="M1308" s="44">
        <f t="shared" si="164"/>
        <v>1.8341038092731874E-3</v>
      </c>
      <c r="N1308" s="47">
        <f t="shared" si="163"/>
        <v>8.8776064434277657E-2</v>
      </c>
      <c r="O1308" s="48">
        <f t="shared" si="165"/>
        <v>0</v>
      </c>
      <c r="P1308" s="59" t="str">
        <f t="shared" si="166"/>
        <v/>
      </c>
      <c r="Q1308" s="60" t="str">
        <f t="shared" si="167"/>
        <v/>
      </c>
      <c r="R1308" s="61" t="str">
        <f t="shared" si="168"/>
        <v/>
      </c>
      <c r="S1308" s="60" t="str">
        <f t="shared" si="169"/>
        <v/>
      </c>
    </row>
    <row r="1309" spans="10:19">
      <c r="J1309" s="35">
        <v>1300</v>
      </c>
      <c r="K1309" s="46"/>
      <c r="L1309" s="43">
        <f t="shared" si="162"/>
        <v>14.852538351609429</v>
      </c>
      <c r="M1309" s="44">
        <f t="shared" si="164"/>
        <v>1.8316855862089607E-3</v>
      </c>
      <c r="N1309" s="47">
        <f t="shared" si="163"/>
        <v>8.8660882770767557E-2</v>
      </c>
      <c r="O1309" s="48">
        <f t="shared" si="165"/>
        <v>0</v>
      </c>
      <c r="P1309" s="59" t="str">
        <f t="shared" si="166"/>
        <v/>
      </c>
      <c r="Q1309" s="60" t="str">
        <f t="shared" si="167"/>
        <v/>
      </c>
      <c r="R1309" s="61" t="str">
        <f t="shared" si="168"/>
        <v/>
      </c>
      <c r="S1309" s="60" t="str">
        <f t="shared" si="169"/>
        <v/>
      </c>
    </row>
    <row r="1310" spans="10:19">
      <c r="J1310" s="35">
        <v>1301</v>
      </c>
      <c r="K1310" s="46"/>
      <c r="L1310" s="43">
        <f t="shared" si="162"/>
        <v>14.854368830076051</v>
      </c>
      <c r="M1310" s="44">
        <f t="shared" si="164"/>
        <v>1.8292721425497975E-3</v>
      </c>
      <c r="N1310" s="47">
        <f t="shared" si="163"/>
        <v>8.8545925143563409E-2</v>
      </c>
      <c r="O1310" s="48">
        <f t="shared" si="165"/>
        <v>0</v>
      </c>
      <c r="P1310" s="59" t="str">
        <f t="shared" si="166"/>
        <v/>
      </c>
      <c r="Q1310" s="60" t="str">
        <f t="shared" si="167"/>
        <v/>
      </c>
      <c r="R1310" s="61" t="str">
        <f t="shared" si="168"/>
        <v/>
      </c>
      <c r="S1310" s="60" t="str">
        <f t="shared" si="169"/>
        <v/>
      </c>
    </row>
    <row r="1311" spans="10:19">
      <c r="J1311" s="35">
        <v>1302</v>
      </c>
      <c r="K1311" s="46"/>
      <c r="L1311" s="43">
        <f t="shared" si="162"/>
        <v>14.856196897483468</v>
      </c>
      <c r="M1311" s="44">
        <f t="shared" si="164"/>
        <v>1.8268634657092246E-3</v>
      </c>
      <c r="N1311" s="47">
        <f t="shared" si="163"/>
        <v>8.8431190971974161E-2</v>
      </c>
      <c r="O1311" s="48">
        <f t="shared" si="165"/>
        <v>0</v>
      </c>
      <c r="P1311" s="59" t="str">
        <f t="shared" si="166"/>
        <v/>
      </c>
      <c r="Q1311" s="60" t="str">
        <f t="shared" si="167"/>
        <v/>
      </c>
      <c r="R1311" s="61" t="str">
        <f t="shared" si="168"/>
        <v/>
      </c>
      <c r="S1311" s="60" t="str">
        <f t="shared" si="169"/>
        <v/>
      </c>
    </row>
    <row r="1312" spans="10:19">
      <c r="J1312" s="35">
        <v>1303</v>
      </c>
      <c r="K1312" s="46"/>
      <c r="L1312" s="43">
        <f t="shared" si="162"/>
        <v>14.858022558592225</v>
      </c>
      <c r="M1312" s="44">
        <f t="shared" si="164"/>
        <v>1.8244595431421758E-3</v>
      </c>
      <c r="N1312" s="47">
        <f t="shared" si="163"/>
        <v>8.8316679677184595E-2</v>
      </c>
      <c r="O1312" s="48">
        <f t="shared" si="165"/>
        <v>0</v>
      </c>
      <c r="P1312" s="59" t="str">
        <f t="shared" si="166"/>
        <v/>
      </c>
      <c r="Q1312" s="60" t="str">
        <f t="shared" si="167"/>
        <v/>
      </c>
      <c r="R1312" s="61" t="str">
        <f t="shared" si="168"/>
        <v/>
      </c>
      <c r="S1312" s="60" t="str">
        <f t="shared" si="169"/>
        <v/>
      </c>
    </row>
    <row r="1313" spans="10:19">
      <c r="J1313" s="35">
        <v>1304</v>
      </c>
      <c r="K1313" s="46"/>
      <c r="L1313" s="43">
        <f t="shared" si="162"/>
        <v>14.85984581815034</v>
      </c>
      <c r="M1313" s="44">
        <f t="shared" si="164"/>
        <v>1.8220603623448264E-3</v>
      </c>
      <c r="N1313" s="47">
        <f t="shared" si="163"/>
        <v>8.8202390682251774E-2</v>
      </c>
      <c r="O1313" s="48">
        <f t="shared" si="165"/>
        <v>0</v>
      </c>
      <c r="P1313" s="59" t="str">
        <f t="shared" si="166"/>
        <v/>
      </c>
      <c r="Q1313" s="60" t="str">
        <f t="shared" si="167"/>
        <v/>
      </c>
      <c r="R1313" s="61" t="str">
        <f t="shared" si="168"/>
        <v/>
      </c>
      <c r="S1313" s="60" t="str">
        <f t="shared" si="169"/>
        <v/>
      </c>
    </row>
    <row r="1314" spans="10:19">
      <c r="J1314" s="35">
        <v>1305</v>
      </c>
      <c r="K1314" s="46"/>
      <c r="L1314" s="43">
        <f t="shared" si="162"/>
        <v>14.861666680893354</v>
      </c>
      <c r="M1314" s="44">
        <f t="shared" si="164"/>
        <v>1.8196659108544314E-3</v>
      </c>
      <c r="N1314" s="47">
        <f t="shared" si="163"/>
        <v>8.808832341209083E-2</v>
      </c>
      <c r="O1314" s="48">
        <f t="shared" si="165"/>
        <v>0</v>
      </c>
      <c r="P1314" s="59" t="str">
        <f t="shared" si="166"/>
        <v/>
      </c>
      <c r="Q1314" s="60" t="str">
        <f t="shared" si="167"/>
        <v/>
      </c>
      <c r="R1314" s="61" t="str">
        <f t="shared" si="168"/>
        <v/>
      </c>
      <c r="S1314" s="60" t="str">
        <f t="shared" si="169"/>
        <v/>
      </c>
    </row>
    <row r="1315" spans="10:19">
      <c r="J1315" s="35">
        <v>1306</v>
      </c>
      <c r="K1315" s="46"/>
      <c r="L1315" s="43">
        <f t="shared" si="162"/>
        <v>14.863485151544349</v>
      </c>
      <c r="M1315" s="44">
        <f t="shared" si="164"/>
        <v>1.817276176249164E-3</v>
      </c>
      <c r="N1315" s="47">
        <f t="shared" si="163"/>
        <v>8.7974477293496278E-2</v>
      </c>
      <c r="O1315" s="48">
        <f t="shared" si="165"/>
        <v>0</v>
      </c>
      <c r="P1315" s="59" t="str">
        <f t="shared" si="166"/>
        <v/>
      </c>
      <c r="Q1315" s="60" t="str">
        <f t="shared" si="167"/>
        <v/>
      </c>
      <c r="R1315" s="61" t="str">
        <f t="shared" si="168"/>
        <v/>
      </c>
      <c r="S1315" s="60" t="str">
        <f t="shared" si="169"/>
        <v/>
      </c>
    </row>
    <row r="1316" spans="10:19">
      <c r="J1316" s="35">
        <v>1307</v>
      </c>
      <c r="K1316" s="46"/>
      <c r="L1316" s="43">
        <f t="shared" si="162"/>
        <v>14.865301234814019</v>
      </c>
      <c r="M1316" s="44">
        <f t="shared" si="164"/>
        <v>1.8148911461479534E-3</v>
      </c>
      <c r="N1316" s="47">
        <f t="shared" si="163"/>
        <v>8.7860851755095837E-2</v>
      </c>
      <c r="O1316" s="48">
        <f t="shared" si="165"/>
        <v>0</v>
      </c>
      <c r="P1316" s="59" t="str">
        <f t="shared" si="166"/>
        <v/>
      </c>
      <c r="Q1316" s="60" t="str">
        <f t="shared" si="167"/>
        <v/>
      </c>
      <c r="R1316" s="61" t="str">
        <f t="shared" si="168"/>
        <v/>
      </c>
      <c r="S1316" s="60" t="str">
        <f t="shared" si="169"/>
        <v/>
      </c>
    </row>
    <row r="1317" spans="10:19">
      <c r="J1317" s="35">
        <v>1308</v>
      </c>
      <c r="K1317" s="46"/>
      <c r="L1317" s="43">
        <f t="shared" si="162"/>
        <v>14.867114935400696</v>
      </c>
      <c r="M1317" s="44">
        <f t="shared" si="164"/>
        <v>1.8125108082103257E-3</v>
      </c>
      <c r="N1317" s="47">
        <f t="shared" si="163"/>
        <v>8.7747446227371739E-2</v>
      </c>
      <c r="O1317" s="48">
        <f t="shared" si="165"/>
        <v>0</v>
      </c>
      <c r="P1317" s="59" t="str">
        <f t="shared" si="166"/>
        <v/>
      </c>
      <c r="Q1317" s="60" t="str">
        <f t="shared" si="167"/>
        <v/>
      </c>
      <c r="R1317" s="61" t="str">
        <f t="shared" si="168"/>
        <v/>
      </c>
      <c r="S1317" s="60" t="str">
        <f t="shared" si="169"/>
        <v/>
      </c>
    </row>
    <row r="1318" spans="10:19">
      <c r="J1318" s="35">
        <v>1309</v>
      </c>
      <c r="K1318" s="46"/>
      <c r="L1318" s="43">
        <f t="shared" si="162"/>
        <v>14.868926257990395</v>
      </c>
      <c r="M1318" s="44">
        <f t="shared" si="164"/>
        <v>1.8101351501362433E-3</v>
      </c>
      <c r="N1318" s="47">
        <f t="shared" si="163"/>
        <v>8.7634260142632314E-2</v>
      </c>
      <c r="O1318" s="48">
        <f t="shared" si="165"/>
        <v>0</v>
      </c>
      <c r="P1318" s="59" t="str">
        <f t="shared" si="166"/>
        <v/>
      </c>
      <c r="Q1318" s="60" t="str">
        <f t="shared" si="167"/>
        <v/>
      </c>
      <c r="R1318" s="61" t="str">
        <f t="shared" si="168"/>
        <v/>
      </c>
      <c r="S1318" s="60" t="str">
        <f t="shared" si="169"/>
        <v/>
      </c>
    </row>
    <row r="1319" spans="10:19">
      <c r="J1319" s="35">
        <v>1310</v>
      </c>
      <c r="K1319" s="46"/>
      <c r="L1319" s="43">
        <f t="shared" si="162"/>
        <v>14.870735207256836</v>
      </c>
      <c r="M1319" s="44">
        <f t="shared" si="164"/>
        <v>1.8077641596659453E-3</v>
      </c>
      <c r="N1319" s="47">
        <f t="shared" si="163"/>
        <v>8.7521292935029749E-2</v>
      </c>
      <c r="O1319" s="48">
        <f t="shared" si="165"/>
        <v>0</v>
      </c>
      <c r="P1319" s="59" t="str">
        <f t="shared" si="166"/>
        <v/>
      </c>
      <c r="Q1319" s="60" t="str">
        <f t="shared" si="167"/>
        <v/>
      </c>
      <c r="R1319" s="61" t="str">
        <f t="shared" si="168"/>
        <v/>
      </c>
      <c r="S1319" s="60" t="str">
        <f t="shared" si="169"/>
        <v/>
      </c>
    </row>
    <row r="1320" spans="10:19">
      <c r="J1320" s="35">
        <v>1311</v>
      </c>
      <c r="K1320" s="46"/>
      <c r="L1320" s="43">
        <f t="shared" si="162"/>
        <v>14.872541787861515</v>
      </c>
      <c r="M1320" s="44">
        <f t="shared" si="164"/>
        <v>1.8053978245797934E-3</v>
      </c>
      <c r="N1320" s="47">
        <f t="shared" si="163"/>
        <v>8.7408544040524561E-2</v>
      </c>
      <c r="O1320" s="48">
        <f t="shared" si="165"/>
        <v>0</v>
      </c>
      <c r="P1320" s="59" t="str">
        <f t="shared" si="166"/>
        <v/>
      </c>
      <c r="Q1320" s="60" t="str">
        <f t="shared" si="167"/>
        <v/>
      </c>
      <c r="R1320" s="61" t="str">
        <f t="shared" si="168"/>
        <v/>
      </c>
      <c r="S1320" s="60" t="str">
        <f t="shared" si="169"/>
        <v/>
      </c>
    </row>
    <row r="1321" spans="10:19">
      <c r="J1321" s="35">
        <v>1312</v>
      </c>
      <c r="K1321" s="46"/>
      <c r="L1321" s="43">
        <f t="shared" si="162"/>
        <v>14.874346004453727</v>
      </c>
      <c r="M1321" s="44">
        <f t="shared" si="164"/>
        <v>1.8030361326981088E-3</v>
      </c>
      <c r="N1321" s="47">
        <f t="shared" si="163"/>
        <v>8.7296012896899811E-2</v>
      </c>
      <c r="O1321" s="48">
        <f t="shared" si="165"/>
        <v>0</v>
      </c>
      <c r="P1321" s="59" t="str">
        <f t="shared" si="166"/>
        <v/>
      </c>
      <c r="Q1321" s="60" t="str">
        <f t="shared" si="167"/>
        <v/>
      </c>
      <c r="R1321" s="61" t="str">
        <f t="shared" si="168"/>
        <v/>
      </c>
      <c r="S1321" s="60" t="str">
        <f t="shared" si="169"/>
        <v/>
      </c>
    </row>
    <row r="1322" spans="10:19">
      <c r="J1322" s="35">
        <v>1313</v>
      </c>
      <c r="K1322" s="46"/>
      <c r="L1322" s="43">
        <f t="shared" si="162"/>
        <v>14.876147861670603</v>
      </c>
      <c r="M1322" s="44">
        <f t="shared" si="164"/>
        <v>1.8006790718810182E-3</v>
      </c>
      <c r="N1322" s="47">
        <f t="shared" si="163"/>
        <v>8.718369894374689E-2</v>
      </c>
      <c r="O1322" s="48">
        <f t="shared" si="165"/>
        <v>0</v>
      </c>
      <c r="P1322" s="59" t="str">
        <f t="shared" si="166"/>
        <v/>
      </c>
      <c r="Q1322" s="60" t="str">
        <f t="shared" si="167"/>
        <v/>
      </c>
      <c r="R1322" s="61" t="str">
        <f t="shared" si="168"/>
        <v/>
      </c>
      <c r="S1322" s="60" t="str">
        <f t="shared" si="169"/>
        <v/>
      </c>
    </row>
    <row r="1323" spans="10:19">
      <c r="J1323" s="35">
        <v>1314</v>
      </c>
      <c r="K1323" s="46"/>
      <c r="L1323" s="43">
        <f t="shared" si="162"/>
        <v>14.877947364137146</v>
      </c>
      <c r="M1323" s="44">
        <f t="shared" si="164"/>
        <v>1.7983266300282993E-3</v>
      </c>
      <c r="N1323" s="47">
        <f t="shared" si="163"/>
        <v>8.7071601622469075E-2</v>
      </c>
      <c r="O1323" s="48">
        <f t="shared" si="165"/>
        <v>0</v>
      </c>
      <c r="P1323" s="59" t="str">
        <f t="shared" si="166"/>
        <v/>
      </c>
      <c r="Q1323" s="60" t="str">
        <f t="shared" si="167"/>
        <v/>
      </c>
      <c r="R1323" s="61" t="str">
        <f t="shared" si="168"/>
        <v/>
      </c>
      <c r="S1323" s="60" t="str">
        <f t="shared" si="169"/>
        <v/>
      </c>
    </row>
    <row r="1324" spans="10:19">
      <c r="J1324" s="35">
        <v>1315</v>
      </c>
      <c r="K1324" s="46"/>
      <c r="L1324" s="43">
        <f t="shared" si="162"/>
        <v>14.879744516466292</v>
      </c>
      <c r="M1324" s="44">
        <f t="shared" si="164"/>
        <v>1.7959787950792225E-3</v>
      </c>
      <c r="N1324" s="47">
        <f t="shared" si="163"/>
        <v>8.6959720376242444E-2</v>
      </c>
      <c r="O1324" s="48">
        <f t="shared" si="165"/>
        <v>0</v>
      </c>
      <c r="P1324" s="59" t="str">
        <f t="shared" si="166"/>
        <v/>
      </c>
      <c r="Q1324" s="60" t="str">
        <f t="shared" si="167"/>
        <v/>
      </c>
      <c r="R1324" s="61" t="str">
        <f t="shared" si="168"/>
        <v/>
      </c>
      <c r="S1324" s="60" t="str">
        <f t="shared" si="169"/>
        <v/>
      </c>
    </row>
    <row r="1325" spans="10:19">
      <c r="J1325" s="35">
        <v>1316</v>
      </c>
      <c r="K1325" s="46"/>
      <c r="L1325" s="43">
        <f t="shared" si="162"/>
        <v>14.881539323258931</v>
      </c>
      <c r="M1325" s="44">
        <f t="shared" si="164"/>
        <v>1.7936355550123976E-3</v>
      </c>
      <c r="N1325" s="47">
        <f t="shared" si="163"/>
        <v>8.6848054650058515E-2</v>
      </c>
      <c r="O1325" s="48">
        <f t="shared" si="165"/>
        <v>0</v>
      </c>
      <c r="P1325" s="59" t="str">
        <f t="shared" si="166"/>
        <v/>
      </c>
      <c r="Q1325" s="60" t="str">
        <f t="shared" si="167"/>
        <v/>
      </c>
      <c r="R1325" s="61" t="str">
        <f t="shared" si="168"/>
        <v/>
      </c>
      <c r="S1325" s="60" t="str">
        <f t="shared" si="169"/>
        <v/>
      </c>
    </row>
    <row r="1326" spans="10:19">
      <c r="J1326" s="35">
        <v>1317</v>
      </c>
      <c r="K1326" s="46"/>
      <c r="L1326" s="43">
        <f t="shared" si="162"/>
        <v>14.883331789103952</v>
      </c>
      <c r="M1326" s="44">
        <f t="shared" si="164"/>
        <v>1.7912968978456216E-3</v>
      </c>
      <c r="N1326" s="47">
        <f t="shared" si="163"/>
        <v>8.6736603890660291E-2</v>
      </c>
      <c r="O1326" s="48">
        <f t="shared" si="165"/>
        <v>0</v>
      </c>
      <c r="P1326" s="59" t="str">
        <f t="shared" si="166"/>
        <v/>
      </c>
      <c r="Q1326" s="60" t="str">
        <f t="shared" si="167"/>
        <v/>
      </c>
      <c r="R1326" s="61" t="str">
        <f t="shared" si="168"/>
        <v/>
      </c>
      <c r="S1326" s="60" t="str">
        <f t="shared" si="169"/>
        <v/>
      </c>
    </row>
    <row r="1327" spans="10:19">
      <c r="J1327" s="35">
        <v>1318</v>
      </c>
      <c r="K1327" s="46"/>
      <c r="L1327" s="43">
        <f t="shared" si="162"/>
        <v>14.885121918578275</v>
      </c>
      <c r="M1327" s="44">
        <f t="shared" si="164"/>
        <v>1.788962811635722E-3</v>
      </c>
      <c r="N1327" s="47">
        <f t="shared" si="163"/>
        <v>8.6625367546592003E-2</v>
      </c>
      <c r="O1327" s="48">
        <f t="shared" si="165"/>
        <v>0</v>
      </c>
      <c r="P1327" s="59" t="str">
        <f t="shared" si="166"/>
        <v/>
      </c>
      <c r="Q1327" s="60" t="str">
        <f t="shared" si="167"/>
        <v/>
      </c>
      <c r="R1327" s="61" t="str">
        <f t="shared" si="168"/>
        <v/>
      </c>
      <c r="S1327" s="60" t="str">
        <f t="shared" si="169"/>
        <v/>
      </c>
    </row>
    <row r="1328" spans="10:19">
      <c r="J1328" s="35">
        <v>1319</v>
      </c>
      <c r="K1328" s="46"/>
      <c r="L1328" s="43">
        <f t="shared" si="162"/>
        <v>14.886909716246905</v>
      </c>
      <c r="M1328" s="44">
        <f t="shared" si="164"/>
        <v>1.7866332844784082E-3</v>
      </c>
      <c r="N1328" s="47">
        <f t="shared" si="163"/>
        <v>8.6514345068145815E-2</v>
      </c>
      <c r="O1328" s="48">
        <f t="shared" si="165"/>
        <v>0</v>
      </c>
      <c r="P1328" s="59" t="str">
        <f t="shared" si="166"/>
        <v/>
      </c>
      <c r="Q1328" s="60" t="str">
        <f t="shared" si="167"/>
        <v/>
      </c>
      <c r="R1328" s="61" t="str">
        <f t="shared" si="168"/>
        <v/>
      </c>
      <c r="S1328" s="60" t="str">
        <f t="shared" si="169"/>
        <v/>
      </c>
    </row>
    <row r="1329" spans="10:19">
      <c r="J1329" s="35">
        <v>1320</v>
      </c>
      <c r="K1329" s="46"/>
      <c r="L1329" s="43">
        <f t="shared" si="162"/>
        <v>14.888695186662961</v>
      </c>
      <c r="M1329" s="44">
        <f t="shared" si="164"/>
        <v>1.7843083045081163E-3</v>
      </c>
      <c r="N1329" s="47">
        <f t="shared" si="163"/>
        <v>8.6403535907386697E-2</v>
      </c>
      <c r="O1329" s="48">
        <f t="shared" si="165"/>
        <v>0</v>
      </c>
      <c r="P1329" s="59" t="str">
        <f t="shared" si="166"/>
        <v/>
      </c>
      <c r="Q1329" s="60" t="str">
        <f t="shared" si="167"/>
        <v/>
      </c>
      <c r="R1329" s="61" t="str">
        <f t="shared" si="168"/>
        <v/>
      </c>
      <c r="S1329" s="60" t="str">
        <f t="shared" si="169"/>
        <v/>
      </c>
    </row>
    <row r="1330" spans="10:19">
      <c r="J1330" s="35">
        <v>1321</v>
      </c>
      <c r="K1330" s="46"/>
      <c r="L1330" s="43">
        <f t="shared" si="162"/>
        <v>14.890478334367707</v>
      </c>
      <c r="M1330" s="44">
        <f t="shared" si="164"/>
        <v>1.7819878598978596E-3</v>
      </c>
      <c r="N1330" s="47">
        <f t="shared" si="163"/>
        <v>8.6292939518124001E-2</v>
      </c>
      <c r="O1330" s="48">
        <f t="shared" si="165"/>
        <v>0</v>
      </c>
      <c r="P1330" s="59" t="str">
        <f t="shared" si="166"/>
        <v/>
      </c>
      <c r="Q1330" s="60" t="str">
        <f t="shared" si="167"/>
        <v/>
      </c>
      <c r="R1330" s="61" t="str">
        <f t="shared" si="168"/>
        <v/>
      </c>
      <c r="S1330" s="60" t="str">
        <f t="shared" si="169"/>
        <v/>
      </c>
    </row>
    <row r="1331" spans="10:19">
      <c r="J1331" s="35">
        <v>1322</v>
      </c>
      <c r="K1331" s="46"/>
      <c r="L1331" s="43">
        <f t="shared" si="162"/>
        <v>14.892259163890611</v>
      </c>
      <c r="M1331" s="44">
        <f t="shared" si="164"/>
        <v>1.7796719388590797E-3</v>
      </c>
      <c r="N1331" s="47">
        <f t="shared" si="163"/>
        <v>8.6182555355925672E-2</v>
      </c>
      <c r="O1331" s="48">
        <f t="shared" si="165"/>
        <v>0</v>
      </c>
      <c r="P1331" s="59" t="str">
        <f t="shared" si="166"/>
        <v/>
      </c>
      <c r="Q1331" s="60" t="str">
        <f t="shared" si="167"/>
        <v/>
      </c>
      <c r="R1331" s="61" t="str">
        <f t="shared" si="168"/>
        <v/>
      </c>
      <c r="S1331" s="60" t="str">
        <f t="shared" si="169"/>
        <v/>
      </c>
    </row>
    <row r="1332" spans="10:19">
      <c r="J1332" s="35">
        <v>1323</v>
      </c>
      <c r="K1332" s="46"/>
      <c r="L1332" s="43">
        <f t="shared" si="162"/>
        <v>14.894037679749367</v>
      </c>
      <c r="M1332" s="44">
        <f t="shared" si="164"/>
        <v>1.7773605296414936E-3</v>
      </c>
      <c r="N1332" s="47">
        <f t="shared" si="163"/>
        <v>8.607238287808272E-2</v>
      </c>
      <c r="O1332" s="48">
        <f t="shared" si="165"/>
        <v>0</v>
      </c>
      <c r="P1332" s="59" t="str">
        <f t="shared" si="166"/>
        <v/>
      </c>
      <c r="Q1332" s="60" t="str">
        <f t="shared" si="167"/>
        <v/>
      </c>
      <c r="R1332" s="61" t="str">
        <f t="shared" si="168"/>
        <v/>
      </c>
      <c r="S1332" s="60" t="str">
        <f t="shared" si="169"/>
        <v/>
      </c>
    </row>
    <row r="1333" spans="10:19">
      <c r="J1333" s="35">
        <v>1324</v>
      </c>
      <c r="K1333" s="46"/>
      <c r="L1333" s="43">
        <f t="shared" si="162"/>
        <v>14.895813886449929</v>
      </c>
      <c r="M1333" s="44">
        <f t="shared" si="164"/>
        <v>1.7750536205329468E-3</v>
      </c>
      <c r="N1333" s="47">
        <f t="shared" si="163"/>
        <v>8.5962421543641199E-2</v>
      </c>
      <c r="O1333" s="48">
        <f t="shared" si="165"/>
        <v>0</v>
      </c>
      <c r="P1333" s="59" t="str">
        <f t="shared" si="166"/>
        <v/>
      </c>
      <c r="Q1333" s="60" t="str">
        <f t="shared" si="167"/>
        <v/>
      </c>
      <c r="R1333" s="61" t="str">
        <f t="shared" si="168"/>
        <v/>
      </c>
      <c r="S1333" s="60" t="str">
        <f t="shared" si="169"/>
        <v/>
      </c>
    </row>
    <row r="1334" spans="10:19">
      <c r="J1334" s="35">
        <v>1325</v>
      </c>
      <c r="K1334" s="46"/>
      <c r="L1334" s="43">
        <f t="shared" si="162"/>
        <v>14.897587788486575</v>
      </c>
      <c r="M1334" s="44">
        <f t="shared" si="164"/>
        <v>1.7727511998592638E-3</v>
      </c>
      <c r="N1334" s="47">
        <f t="shared" si="163"/>
        <v>8.5852670813359566E-2</v>
      </c>
      <c r="O1334" s="48">
        <f t="shared" si="165"/>
        <v>0</v>
      </c>
      <c r="P1334" s="59" t="str">
        <f t="shared" si="166"/>
        <v/>
      </c>
      <c r="Q1334" s="60" t="str">
        <f t="shared" si="167"/>
        <v/>
      </c>
      <c r="R1334" s="61" t="str">
        <f t="shared" si="168"/>
        <v/>
      </c>
      <c r="S1334" s="60" t="str">
        <f t="shared" si="169"/>
        <v/>
      </c>
    </row>
    <row r="1335" spans="10:19">
      <c r="J1335" s="35">
        <v>1326</v>
      </c>
      <c r="K1335" s="46"/>
      <c r="L1335" s="43">
        <f t="shared" si="162"/>
        <v>14.899359390341914</v>
      </c>
      <c r="M1335" s="44">
        <f t="shared" si="164"/>
        <v>1.7704532559841017E-3</v>
      </c>
      <c r="N1335" s="47">
        <f t="shared" si="163"/>
        <v>8.5743130149719349E-2</v>
      </c>
      <c r="O1335" s="48">
        <f t="shared" si="165"/>
        <v>0</v>
      </c>
      <c r="P1335" s="59" t="str">
        <f t="shared" si="166"/>
        <v/>
      </c>
      <c r="Q1335" s="60" t="str">
        <f t="shared" si="167"/>
        <v/>
      </c>
      <c r="R1335" s="61" t="str">
        <f t="shared" si="168"/>
        <v/>
      </c>
      <c r="S1335" s="60" t="str">
        <f t="shared" si="169"/>
        <v/>
      </c>
    </row>
    <row r="1336" spans="10:19">
      <c r="J1336" s="35">
        <v>1327</v>
      </c>
      <c r="K1336" s="46"/>
      <c r="L1336" s="43">
        <f t="shared" si="162"/>
        <v>14.901128696486946</v>
      </c>
      <c r="M1336" s="44">
        <f t="shared" si="164"/>
        <v>1.768159777308802E-3</v>
      </c>
      <c r="N1336" s="47">
        <f t="shared" si="163"/>
        <v>8.563379901691448E-2</v>
      </c>
      <c r="O1336" s="48">
        <f t="shared" si="165"/>
        <v>0</v>
      </c>
      <c r="P1336" s="59" t="str">
        <f t="shared" si="166"/>
        <v/>
      </c>
      <c r="Q1336" s="60" t="str">
        <f t="shared" si="167"/>
        <v/>
      </c>
      <c r="R1336" s="61" t="str">
        <f t="shared" si="168"/>
        <v/>
      </c>
      <c r="S1336" s="60" t="str">
        <f t="shared" si="169"/>
        <v/>
      </c>
    </row>
    <row r="1337" spans="10:19">
      <c r="J1337" s="35">
        <v>1328</v>
      </c>
      <c r="K1337" s="46"/>
      <c r="L1337" s="43">
        <f t="shared" si="162"/>
        <v>14.902895711381081</v>
      </c>
      <c r="M1337" s="44">
        <f t="shared" si="164"/>
        <v>1.7658707522722453E-3</v>
      </c>
      <c r="N1337" s="47">
        <f t="shared" si="163"/>
        <v>8.5524676880854855E-2</v>
      </c>
      <c r="O1337" s="48">
        <f t="shared" si="165"/>
        <v>0</v>
      </c>
      <c r="P1337" s="59" t="str">
        <f t="shared" si="166"/>
        <v/>
      </c>
      <c r="Q1337" s="60" t="str">
        <f t="shared" si="167"/>
        <v/>
      </c>
      <c r="R1337" s="61" t="str">
        <f t="shared" si="168"/>
        <v/>
      </c>
      <c r="S1337" s="60" t="str">
        <f t="shared" si="169"/>
        <v/>
      </c>
    </row>
    <row r="1338" spans="10:19">
      <c r="J1338" s="35">
        <v>1329</v>
      </c>
      <c r="K1338" s="46"/>
      <c r="L1338" s="43">
        <f t="shared" si="162"/>
        <v>14.904660439472195</v>
      </c>
      <c r="M1338" s="44">
        <f t="shared" si="164"/>
        <v>1.7635861693507037E-3</v>
      </c>
      <c r="N1338" s="47">
        <f t="shared" si="163"/>
        <v>8.5415763209148565E-2</v>
      </c>
      <c r="O1338" s="48">
        <f t="shared" si="165"/>
        <v>0</v>
      </c>
      <c r="P1338" s="59" t="str">
        <f t="shared" si="166"/>
        <v/>
      </c>
      <c r="Q1338" s="60" t="str">
        <f t="shared" si="167"/>
        <v/>
      </c>
      <c r="R1338" s="61" t="str">
        <f t="shared" si="168"/>
        <v/>
      </c>
      <c r="S1338" s="60" t="str">
        <f t="shared" si="169"/>
        <v/>
      </c>
    </row>
    <row r="1339" spans="10:19">
      <c r="J1339" s="35">
        <v>1330</v>
      </c>
      <c r="K1339" s="46"/>
      <c r="L1339" s="43">
        <f t="shared" si="162"/>
        <v>14.906422885196658</v>
      </c>
      <c r="M1339" s="44">
        <f t="shared" si="164"/>
        <v>1.7613060170576986E-3</v>
      </c>
      <c r="N1339" s="47">
        <f t="shared" si="163"/>
        <v>8.5307057471087688E-2</v>
      </c>
      <c r="O1339" s="48">
        <f t="shared" si="165"/>
        <v>0</v>
      </c>
      <c r="P1339" s="59" t="str">
        <f t="shared" si="166"/>
        <v/>
      </c>
      <c r="Q1339" s="60" t="str">
        <f t="shared" si="167"/>
        <v/>
      </c>
      <c r="R1339" s="61" t="str">
        <f t="shared" si="168"/>
        <v/>
      </c>
      <c r="S1339" s="60" t="str">
        <f t="shared" si="169"/>
        <v/>
      </c>
    </row>
    <row r="1340" spans="10:19">
      <c r="J1340" s="35">
        <v>1331</v>
      </c>
      <c r="K1340" s="46"/>
      <c r="L1340" s="43">
        <f t="shared" si="162"/>
        <v>14.908183052979371</v>
      </c>
      <c r="M1340" s="44">
        <f t="shared" si="164"/>
        <v>1.7590302839438536E-3</v>
      </c>
      <c r="N1340" s="47">
        <f t="shared" si="163"/>
        <v>8.51985591376625E-2</v>
      </c>
      <c r="O1340" s="48">
        <f t="shared" si="165"/>
        <v>0</v>
      </c>
      <c r="P1340" s="59" t="str">
        <f t="shared" si="166"/>
        <v/>
      </c>
      <c r="Q1340" s="60" t="str">
        <f t="shared" si="167"/>
        <v/>
      </c>
      <c r="R1340" s="61" t="str">
        <f t="shared" si="168"/>
        <v/>
      </c>
      <c r="S1340" s="60" t="str">
        <f t="shared" si="169"/>
        <v/>
      </c>
    </row>
    <row r="1341" spans="10:19">
      <c r="J1341" s="35">
        <v>1332</v>
      </c>
      <c r="K1341" s="46"/>
      <c r="L1341" s="43">
        <f t="shared" si="162"/>
        <v>14.9099409472338</v>
      </c>
      <c r="M1341" s="44">
        <f t="shared" si="164"/>
        <v>1.7567589585967519E-3</v>
      </c>
      <c r="N1341" s="47">
        <f t="shared" si="163"/>
        <v>8.5090267681543708E-2</v>
      </c>
      <c r="O1341" s="48">
        <f t="shared" si="165"/>
        <v>0</v>
      </c>
      <c r="P1341" s="59" t="str">
        <f t="shared" si="166"/>
        <v/>
      </c>
      <c r="Q1341" s="60" t="str">
        <f t="shared" si="167"/>
        <v/>
      </c>
      <c r="R1341" s="61" t="str">
        <f t="shared" si="168"/>
        <v/>
      </c>
      <c r="S1341" s="60" t="str">
        <f t="shared" si="169"/>
        <v/>
      </c>
    </row>
    <row r="1342" spans="10:19">
      <c r="J1342" s="35">
        <v>1333</v>
      </c>
      <c r="K1342" s="46"/>
      <c r="L1342" s="43">
        <f t="shared" si="162"/>
        <v>14.911696572362025</v>
      </c>
      <c r="M1342" s="44">
        <f t="shared" si="164"/>
        <v>1.7544920296407953E-3</v>
      </c>
      <c r="N1342" s="47">
        <f t="shared" si="163"/>
        <v>8.4982182577071796E-2</v>
      </c>
      <c r="O1342" s="48">
        <f t="shared" si="165"/>
        <v>0</v>
      </c>
      <c r="P1342" s="59" t="str">
        <f t="shared" si="166"/>
        <v/>
      </c>
      <c r="Q1342" s="60" t="str">
        <f t="shared" si="167"/>
        <v/>
      </c>
      <c r="R1342" s="61" t="str">
        <f t="shared" si="168"/>
        <v/>
      </c>
      <c r="S1342" s="60" t="str">
        <f t="shared" si="169"/>
        <v/>
      </c>
    </row>
    <row r="1343" spans="10:19">
      <c r="J1343" s="35">
        <v>1334</v>
      </c>
      <c r="K1343" s="46"/>
      <c r="L1343" s="43">
        <f t="shared" si="162"/>
        <v>14.913449932754766</v>
      </c>
      <c r="M1343" s="44">
        <f t="shared" si="164"/>
        <v>1.7522294857370572E-3</v>
      </c>
      <c r="N1343" s="47">
        <f t="shared" si="163"/>
        <v>8.4874303300257026E-2</v>
      </c>
      <c r="O1343" s="48">
        <f t="shared" si="165"/>
        <v>0</v>
      </c>
      <c r="P1343" s="59" t="str">
        <f t="shared" si="166"/>
        <v/>
      </c>
      <c r="Q1343" s="60" t="str">
        <f t="shared" si="167"/>
        <v/>
      </c>
      <c r="R1343" s="61" t="str">
        <f t="shared" si="168"/>
        <v/>
      </c>
      <c r="S1343" s="60" t="str">
        <f t="shared" si="169"/>
        <v/>
      </c>
    </row>
    <row r="1344" spans="10:19">
      <c r="J1344" s="35">
        <v>1335</v>
      </c>
      <c r="K1344" s="46"/>
      <c r="L1344" s="43">
        <f t="shared" si="162"/>
        <v>14.915201032791416</v>
      </c>
      <c r="M1344" s="44">
        <f t="shared" si="164"/>
        <v>1.7499713155831446E-3</v>
      </c>
      <c r="N1344" s="47">
        <f t="shared" si="163"/>
        <v>8.476662932877943E-2</v>
      </c>
      <c r="O1344" s="48">
        <f t="shared" si="165"/>
        <v>0</v>
      </c>
      <c r="P1344" s="59" t="str">
        <f t="shared" si="166"/>
        <v/>
      </c>
      <c r="Q1344" s="60" t="str">
        <f t="shared" si="167"/>
        <v/>
      </c>
      <c r="R1344" s="61" t="str">
        <f t="shared" si="168"/>
        <v/>
      </c>
      <c r="S1344" s="60" t="str">
        <f t="shared" si="169"/>
        <v/>
      </c>
    </row>
    <row r="1345" spans="10:19">
      <c r="J1345" s="35">
        <v>1336</v>
      </c>
      <c r="K1345" s="46"/>
      <c r="L1345" s="43">
        <f t="shared" si="162"/>
        <v>14.916949876840093</v>
      </c>
      <c r="M1345" s="44">
        <f t="shared" si="164"/>
        <v>1.7477175079130553E-3</v>
      </c>
      <c r="N1345" s="47">
        <f t="shared" si="163"/>
        <v>8.4659160141963952E-2</v>
      </c>
      <c r="O1345" s="48">
        <f t="shared" si="165"/>
        <v>0</v>
      </c>
      <c r="P1345" s="59" t="str">
        <f t="shared" si="166"/>
        <v/>
      </c>
      <c r="Q1345" s="60" t="str">
        <f t="shared" si="167"/>
        <v/>
      </c>
      <c r="R1345" s="61" t="str">
        <f t="shared" si="168"/>
        <v/>
      </c>
      <c r="S1345" s="60" t="str">
        <f t="shared" si="169"/>
        <v/>
      </c>
    </row>
    <row r="1346" spans="10:19">
      <c r="J1346" s="35">
        <v>1337</v>
      </c>
      <c r="K1346" s="46"/>
      <c r="L1346" s="43">
        <f t="shared" si="162"/>
        <v>14.918696469257661</v>
      </c>
      <c r="M1346" s="44">
        <f t="shared" si="164"/>
        <v>1.7454680514970382E-3</v>
      </c>
      <c r="N1346" s="47">
        <f t="shared" si="163"/>
        <v>8.4551895220794648E-2</v>
      </c>
      <c r="O1346" s="48">
        <f t="shared" si="165"/>
        <v>0</v>
      </c>
      <c r="P1346" s="59" t="str">
        <f t="shared" si="166"/>
        <v/>
      </c>
      <c r="Q1346" s="60" t="str">
        <f t="shared" si="167"/>
        <v/>
      </c>
      <c r="R1346" s="61" t="str">
        <f t="shared" si="168"/>
        <v/>
      </c>
      <c r="S1346" s="60" t="str">
        <f t="shared" si="169"/>
        <v/>
      </c>
    </row>
    <row r="1347" spans="10:19">
      <c r="J1347" s="35">
        <v>1338</v>
      </c>
      <c r="K1347" s="46"/>
      <c r="L1347" s="43">
        <f t="shared" si="162"/>
        <v>14.920440814389771</v>
      </c>
      <c r="M1347" s="44">
        <f t="shared" si="164"/>
        <v>1.7432229351414523E-3</v>
      </c>
      <c r="N1347" s="47">
        <f t="shared" si="163"/>
        <v>8.4444834047900486E-2</v>
      </c>
      <c r="O1347" s="48">
        <f t="shared" si="165"/>
        <v>0</v>
      </c>
      <c r="P1347" s="59" t="str">
        <f t="shared" si="166"/>
        <v/>
      </c>
      <c r="Q1347" s="60" t="str">
        <f t="shared" si="167"/>
        <v/>
      </c>
      <c r="R1347" s="61" t="str">
        <f t="shared" si="168"/>
        <v/>
      </c>
      <c r="S1347" s="60" t="str">
        <f t="shared" si="169"/>
        <v/>
      </c>
    </row>
    <row r="1348" spans="10:19">
      <c r="J1348" s="35">
        <v>1339</v>
      </c>
      <c r="K1348" s="46"/>
      <c r="L1348" s="43">
        <f t="shared" si="162"/>
        <v>14.922182916570911</v>
      </c>
      <c r="M1348" s="44">
        <f t="shared" si="164"/>
        <v>1.7409821476886288E-3</v>
      </c>
      <c r="N1348" s="47">
        <f t="shared" si="163"/>
        <v>8.4337976107526913E-2</v>
      </c>
      <c r="O1348" s="48">
        <f t="shared" si="165"/>
        <v>0</v>
      </c>
      <c r="P1348" s="59" t="str">
        <f t="shared" si="166"/>
        <v/>
      </c>
      <c r="Q1348" s="60" t="str">
        <f t="shared" si="167"/>
        <v/>
      </c>
      <c r="R1348" s="61" t="str">
        <f t="shared" si="168"/>
        <v/>
      </c>
      <c r="S1348" s="60" t="str">
        <f t="shared" si="169"/>
        <v/>
      </c>
    </row>
    <row r="1349" spans="10:19">
      <c r="J1349" s="35">
        <v>1340</v>
      </c>
      <c r="K1349" s="46"/>
      <c r="L1349" s="43">
        <f t="shared" si="162"/>
        <v>14.923922780124411</v>
      </c>
      <c r="M1349" s="44">
        <f t="shared" si="164"/>
        <v>1.7387456780167314E-3</v>
      </c>
      <c r="N1349" s="47">
        <f t="shared" si="163"/>
        <v>8.4231320885582051E-2</v>
      </c>
      <c r="O1349" s="48">
        <f t="shared" si="165"/>
        <v>0</v>
      </c>
      <c r="P1349" s="59" t="str">
        <f t="shared" si="166"/>
        <v/>
      </c>
      <c r="Q1349" s="60" t="str">
        <f t="shared" si="167"/>
        <v/>
      </c>
      <c r="R1349" s="61" t="str">
        <f t="shared" si="168"/>
        <v/>
      </c>
      <c r="S1349" s="60" t="str">
        <f t="shared" si="169"/>
        <v/>
      </c>
    </row>
    <row r="1350" spans="10:19">
      <c r="J1350" s="35">
        <v>1341</v>
      </c>
      <c r="K1350" s="46"/>
      <c r="L1350" s="43">
        <f t="shared" si="162"/>
        <v>14.925660409362511</v>
      </c>
      <c r="M1350" s="44">
        <f t="shared" si="164"/>
        <v>1.7365135150396189E-3</v>
      </c>
      <c r="N1350" s="47">
        <f t="shared" si="163"/>
        <v>8.4124867869569186E-2</v>
      </c>
      <c r="O1350" s="48">
        <f t="shared" si="165"/>
        <v>0</v>
      </c>
      <c r="P1350" s="59" t="str">
        <f t="shared" si="166"/>
        <v/>
      </c>
      <c r="Q1350" s="60" t="str">
        <f t="shared" si="167"/>
        <v/>
      </c>
      <c r="R1350" s="61" t="str">
        <f t="shared" si="168"/>
        <v/>
      </c>
      <c r="S1350" s="60" t="str">
        <f t="shared" si="169"/>
        <v/>
      </c>
    </row>
    <row r="1351" spans="10:19">
      <c r="J1351" s="35">
        <v>1342</v>
      </c>
      <c r="K1351" s="46"/>
      <c r="L1351" s="43">
        <f t="shared" si="162"/>
        <v>14.927395808586372</v>
      </c>
      <c r="M1351" s="44">
        <f t="shared" si="164"/>
        <v>1.7342856477067081E-3</v>
      </c>
      <c r="N1351" s="47">
        <f t="shared" si="163"/>
        <v>8.4018616548636516E-2</v>
      </c>
      <c r="O1351" s="48">
        <f t="shared" si="165"/>
        <v>0</v>
      </c>
      <c r="P1351" s="59" t="str">
        <f t="shared" si="166"/>
        <v/>
      </c>
      <c r="Q1351" s="60" t="str">
        <f t="shared" si="167"/>
        <v/>
      </c>
      <c r="R1351" s="61" t="str">
        <f t="shared" si="168"/>
        <v/>
      </c>
      <c r="S1351" s="60" t="str">
        <f t="shared" si="169"/>
        <v/>
      </c>
    </row>
    <row r="1352" spans="10:19">
      <c r="J1352" s="35">
        <v>1343</v>
      </c>
      <c r="K1352" s="46"/>
      <c r="L1352" s="43">
        <f t="shared" si="162"/>
        <v>14.92912898208613</v>
      </c>
      <c r="M1352" s="44">
        <f t="shared" si="164"/>
        <v>1.7320620650028349E-3</v>
      </c>
      <c r="N1352" s="47">
        <f t="shared" si="163"/>
        <v>8.3912566413523848E-2</v>
      </c>
      <c r="O1352" s="48">
        <f t="shared" si="165"/>
        <v>0</v>
      </c>
      <c r="P1352" s="59" t="str">
        <f t="shared" si="166"/>
        <v/>
      </c>
      <c r="Q1352" s="60" t="str">
        <f t="shared" si="167"/>
        <v/>
      </c>
      <c r="R1352" s="61" t="str">
        <f t="shared" si="168"/>
        <v/>
      </c>
      <c r="S1352" s="60" t="str">
        <f t="shared" si="169"/>
        <v/>
      </c>
    </row>
    <row r="1353" spans="10:19">
      <c r="J1353" s="35">
        <v>1344</v>
      </c>
      <c r="K1353" s="46"/>
      <c r="L1353" s="43">
        <f t="shared" ref="L1353:L1416" si="170">(($F$40*J1353*$F$39)/($F$40*J1353+$F$39))-$F$41</f>
        <v>14.930859934140923</v>
      </c>
      <c r="M1353" s="44">
        <f t="shared" si="164"/>
        <v>1.7298427559481219E-3</v>
      </c>
      <c r="N1353" s="47">
        <f t="shared" ref="N1353:N1416" si="171">(L1403-L1353)</f>
        <v>8.3806716956587479E-2</v>
      </c>
      <c r="O1353" s="48">
        <f t="shared" si="165"/>
        <v>0</v>
      </c>
      <c r="P1353" s="59" t="str">
        <f t="shared" si="166"/>
        <v/>
      </c>
      <c r="Q1353" s="60" t="str">
        <f t="shared" si="167"/>
        <v/>
      </c>
      <c r="R1353" s="61" t="str">
        <f t="shared" si="168"/>
        <v/>
      </c>
      <c r="S1353" s="60" t="str">
        <f t="shared" si="169"/>
        <v/>
      </c>
    </row>
    <row r="1354" spans="10:19">
      <c r="J1354" s="35">
        <v>1345</v>
      </c>
      <c r="K1354" s="46"/>
      <c r="L1354" s="43">
        <f t="shared" si="170"/>
        <v>14.932588669018926</v>
      </c>
      <c r="M1354" s="44">
        <f t="shared" ref="M1354:M1417" si="172">($F$40*($F$39^2))/(($F$40*J1354+$F$39)^2)</f>
        <v>1.7276277095978401E-3</v>
      </c>
      <c r="N1354" s="47">
        <f t="shared" si="171"/>
        <v>8.3701067671771767E-2</v>
      </c>
      <c r="O1354" s="48">
        <f t="shared" ref="O1354:O1417" si="173">IF(N1354&lt;=$B$48,1+O1353,0)</f>
        <v>0</v>
      </c>
      <c r="P1354" s="59" t="str">
        <f t="shared" ref="P1354:P1417" si="174">IF(J1354&lt;=$F$43,J1354,"")</f>
        <v/>
      </c>
      <c r="Q1354" s="60" t="str">
        <f t="shared" ref="Q1354:Q1417" si="175">IF(J1354&lt;=$F$43,L1354,"")</f>
        <v/>
      </c>
      <c r="R1354" s="61" t="str">
        <f t="shared" ref="R1354:R1417" si="176">IF(AND(J1354&gt;=$F$43,J1354&lt;=200),J1354,"")</f>
        <v/>
      </c>
      <c r="S1354" s="60" t="str">
        <f t="shared" ref="S1354:S1417" si="177">IF(AND(J1354&gt;=$F$43,J1354&lt;=200),L1354,"")</f>
        <v/>
      </c>
    </row>
    <row r="1355" spans="10:19">
      <c r="J1355" s="35">
        <v>1346</v>
      </c>
      <c r="K1355" s="46"/>
      <c r="L1355" s="43">
        <f t="shared" si="170"/>
        <v>14.934315190977383</v>
      </c>
      <c r="M1355" s="44">
        <f t="shared" si="172"/>
        <v>1.7254169150422742E-3</v>
      </c>
      <c r="N1355" s="47">
        <f t="shared" si="171"/>
        <v>8.3595618054637555E-2</v>
      </c>
      <c r="O1355" s="48">
        <f t="shared" si="173"/>
        <v>0</v>
      </c>
      <c r="P1355" s="59" t="str">
        <f t="shared" si="174"/>
        <v/>
      </c>
      <c r="Q1355" s="60" t="str">
        <f t="shared" si="175"/>
        <v/>
      </c>
      <c r="R1355" s="61" t="str">
        <f t="shared" si="176"/>
        <v/>
      </c>
      <c r="S1355" s="60" t="str">
        <f t="shared" si="177"/>
        <v/>
      </c>
    </row>
    <row r="1356" spans="10:19">
      <c r="J1356" s="35">
        <v>1347</v>
      </c>
      <c r="K1356" s="46"/>
      <c r="L1356" s="43">
        <f t="shared" si="170"/>
        <v>14.936039504262649</v>
      </c>
      <c r="M1356" s="44">
        <f t="shared" si="172"/>
        <v>1.723210361406588E-3</v>
      </c>
      <c r="N1356" s="47">
        <f t="shared" si="171"/>
        <v>8.3490367602319537E-2</v>
      </c>
      <c r="O1356" s="48">
        <f t="shared" si="173"/>
        <v>0</v>
      </c>
      <c r="P1356" s="59" t="str">
        <f t="shared" si="174"/>
        <v/>
      </c>
      <c r="Q1356" s="60" t="str">
        <f t="shared" si="175"/>
        <v/>
      </c>
      <c r="R1356" s="61" t="str">
        <f t="shared" si="176"/>
        <v/>
      </c>
      <c r="S1356" s="60" t="str">
        <f t="shared" si="177"/>
        <v/>
      </c>
    </row>
    <row r="1357" spans="10:19">
      <c r="J1357" s="35">
        <v>1348</v>
      </c>
      <c r="K1357" s="46"/>
      <c r="L1357" s="43">
        <f t="shared" si="170"/>
        <v>14.937761613110222</v>
      </c>
      <c r="M1357" s="44">
        <f t="shared" si="172"/>
        <v>1.7210080378506931E-3</v>
      </c>
      <c r="N1357" s="47">
        <f t="shared" si="171"/>
        <v>8.3385315813526262E-2</v>
      </c>
      <c r="O1357" s="48">
        <f t="shared" si="173"/>
        <v>0</v>
      </c>
      <c r="P1357" s="59" t="str">
        <f t="shared" si="174"/>
        <v/>
      </c>
      <c r="Q1357" s="60" t="str">
        <f t="shared" si="175"/>
        <v/>
      </c>
      <c r="R1357" s="61" t="str">
        <f t="shared" si="176"/>
        <v/>
      </c>
      <c r="S1357" s="60" t="str">
        <f t="shared" si="177"/>
        <v/>
      </c>
    </row>
    <row r="1358" spans="10:19">
      <c r="J1358" s="35">
        <v>1349</v>
      </c>
      <c r="K1358" s="46"/>
      <c r="L1358" s="43">
        <f t="shared" si="170"/>
        <v>14.939481521744778</v>
      </c>
      <c r="M1358" s="44">
        <f t="shared" si="172"/>
        <v>1.7188099335691126E-3</v>
      </c>
      <c r="N1358" s="47">
        <f t="shared" si="171"/>
        <v>8.3280462188561444E-2</v>
      </c>
      <c r="O1358" s="48">
        <f t="shared" si="173"/>
        <v>0</v>
      </c>
      <c r="P1358" s="59" t="str">
        <f t="shared" si="174"/>
        <v/>
      </c>
      <c r="Q1358" s="60" t="str">
        <f t="shared" si="175"/>
        <v/>
      </c>
      <c r="R1358" s="61" t="str">
        <f t="shared" si="176"/>
        <v/>
      </c>
      <c r="S1358" s="60" t="str">
        <f t="shared" si="177"/>
        <v/>
      </c>
    </row>
    <row r="1359" spans="10:19">
      <c r="J1359" s="35">
        <v>1350</v>
      </c>
      <c r="K1359" s="46"/>
      <c r="L1359" s="43">
        <f t="shared" si="170"/>
        <v>14.941199234380196</v>
      </c>
      <c r="M1359" s="44">
        <f t="shared" si="172"/>
        <v>1.7166160377908505E-3</v>
      </c>
      <c r="N1359" s="47">
        <f t="shared" si="171"/>
        <v>8.3175806229295546E-2</v>
      </c>
      <c r="O1359" s="48">
        <f t="shared" si="173"/>
        <v>0</v>
      </c>
      <c r="P1359" s="59" t="str">
        <f t="shared" si="174"/>
        <v/>
      </c>
      <c r="Q1359" s="60" t="str">
        <f t="shared" si="175"/>
        <v/>
      </c>
      <c r="R1359" s="61" t="str">
        <f t="shared" si="176"/>
        <v/>
      </c>
      <c r="S1359" s="60" t="str">
        <f t="shared" si="177"/>
        <v/>
      </c>
    </row>
    <row r="1360" spans="10:19">
      <c r="J1360" s="35">
        <v>1351</v>
      </c>
      <c r="K1360" s="46"/>
      <c r="L1360" s="43">
        <f t="shared" si="170"/>
        <v>14.942914755219615</v>
      </c>
      <c r="M1360" s="44">
        <f t="shared" si="172"/>
        <v>1.7144263397792596E-3</v>
      </c>
      <c r="N1360" s="47">
        <f t="shared" si="171"/>
        <v>8.3071347439148013E-2</v>
      </c>
      <c r="O1360" s="48">
        <f t="shared" si="173"/>
        <v>0</v>
      </c>
      <c r="P1360" s="59" t="str">
        <f t="shared" si="174"/>
        <v/>
      </c>
      <c r="Q1360" s="60" t="str">
        <f t="shared" si="175"/>
        <v/>
      </c>
      <c r="R1360" s="61" t="str">
        <f t="shared" si="176"/>
        <v/>
      </c>
      <c r="S1360" s="60" t="str">
        <f t="shared" si="177"/>
        <v/>
      </c>
    </row>
    <row r="1361" spans="10:19">
      <c r="J1361" s="35">
        <v>1352</v>
      </c>
      <c r="K1361" s="46"/>
      <c r="L1361" s="43">
        <f t="shared" si="170"/>
        <v>14.944628088455442</v>
      </c>
      <c r="M1361" s="44">
        <f t="shared" si="172"/>
        <v>1.7122408288319088E-3</v>
      </c>
      <c r="N1361" s="47">
        <f t="shared" si="171"/>
        <v>8.2967085323115697E-2</v>
      </c>
      <c r="O1361" s="48">
        <f t="shared" si="173"/>
        <v>0</v>
      </c>
      <c r="P1361" s="59" t="str">
        <f t="shared" si="174"/>
        <v/>
      </c>
      <c r="Q1361" s="60" t="str">
        <f t="shared" si="175"/>
        <v/>
      </c>
      <c r="R1361" s="61" t="str">
        <f t="shared" si="176"/>
        <v/>
      </c>
      <c r="S1361" s="60" t="str">
        <f t="shared" si="177"/>
        <v/>
      </c>
    </row>
    <row r="1362" spans="10:19">
      <c r="J1362" s="35">
        <v>1353</v>
      </c>
      <c r="K1362" s="46"/>
      <c r="L1362" s="43">
        <f t="shared" si="170"/>
        <v>14.94633923826941</v>
      </c>
      <c r="M1362" s="44">
        <f t="shared" si="172"/>
        <v>1.7100594942804541E-3</v>
      </c>
      <c r="N1362" s="47">
        <f t="shared" si="171"/>
        <v>8.2863019387737324E-2</v>
      </c>
      <c r="O1362" s="48">
        <f t="shared" si="173"/>
        <v>0</v>
      </c>
      <c r="P1362" s="59" t="str">
        <f t="shared" si="174"/>
        <v/>
      </c>
      <c r="Q1362" s="60" t="str">
        <f t="shared" si="175"/>
        <v/>
      </c>
      <c r="R1362" s="61" t="str">
        <f t="shared" si="176"/>
        <v/>
      </c>
      <c r="S1362" s="60" t="str">
        <f t="shared" si="177"/>
        <v/>
      </c>
    </row>
    <row r="1363" spans="10:19">
      <c r="J1363" s="35">
        <v>1354</v>
      </c>
      <c r="K1363" s="46"/>
      <c r="L1363" s="43">
        <f t="shared" si="170"/>
        <v>14.948048208832592</v>
      </c>
      <c r="M1363" s="44">
        <f t="shared" si="172"/>
        <v>1.7078823254905074E-3</v>
      </c>
      <c r="N1363" s="47">
        <f t="shared" si="171"/>
        <v>8.2759149141093502E-2</v>
      </c>
      <c r="O1363" s="48">
        <f t="shared" si="173"/>
        <v>0</v>
      </c>
      <c r="P1363" s="59" t="str">
        <f t="shared" si="174"/>
        <v/>
      </c>
      <c r="Q1363" s="60" t="str">
        <f t="shared" si="175"/>
        <v/>
      </c>
      <c r="R1363" s="61" t="str">
        <f t="shared" si="176"/>
        <v/>
      </c>
      <c r="S1363" s="60" t="str">
        <f t="shared" si="177"/>
        <v/>
      </c>
    </row>
    <row r="1364" spans="10:19">
      <c r="J1364" s="35">
        <v>1355</v>
      </c>
      <c r="K1364" s="46"/>
      <c r="L1364" s="43">
        <f t="shared" si="170"/>
        <v>14.949755004305445</v>
      </c>
      <c r="M1364" s="44">
        <f t="shared" si="172"/>
        <v>1.7057093118615072E-3</v>
      </c>
      <c r="N1364" s="47">
        <f t="shared" si="171"/>
        <v>8.2655474092820924E-2</v>
      </c>
      <c r="O1364" s="48">
        <f t="shared" si="173"/>
        <v>0</v>
      </c>
      <c r="P1364" s="59" t="str">
        <f t="shared" si="174"/>
        <v/>
      </c>
      <c r="Q1364" s="60" t="str">
        <f t="shared" si="175"/>
        <v/>
      </c>
      <c r="R1364" s="61" t="str">
        <f t="shared" si="176"/>
        <v/>
      </c>
      <c r="S1364" s="60" t="str">
        <f t="shared" si="177"/>
        <v/>
      </c>
    </row>
    <row r="1365" spans="10:19">
      <c r="J1365" s="35">
        <v>1356</v>
      </c>
      <c r="K1365" s="46"/>
      <c r="L1365" s="43">
        <f t="shared" si="170"/>
        <v>14.951459628837846</v>
      </c>
      <c r="M1365" s="44">
        <f t="shared" si="172"/>
        <v>1.7035404428265893E-3</v>
      </c>
      <c r="N1365" s="47">
        <f t="shared" si="171"/>
        <v>8.2551993754076847E-2</v>
      </c>
      <c r="O1365" s="48">
        <f t="shared" si="173"/>
        <v>0</v>
      </c>
      <c r="P1365" s="59" t="str">
        <f t="shared" si="174"/>
        <v/>
      </c>
      <c r="Q1365" s="60" t="str">
        <f t="shared" si="175"/>
        <v/>
      </c>
      <c r="R1365" s="61" t="str">
        <f t="shared" si="176"/>
        <v/>
      </c>
      <c r="S1365" s="60" t="str">
        <f t="shared" si="177"/>
        <v/>
      </c>
    </row>
    <row r="1366" spans="10:19">
      <c r="J1366" s="35">
        <v>1357</v>
      </c>
      <c r="K1366" s="46"/>
      <c r="L1366" s="43">
        <f t="shared" si="170"/>
        <v>14.953162086569115</v>
      </c>
      <c r="M1366" s="44">
        <f t="shared" si="172"/>
        <v>1.7013757078524589E-3</v>
      </c>
      <c r="N1366" s="47">
        <f t="shared" si="171"/>
        <v>8.2448707637560403E-2</v>
      </c>
      <c r="O1366" s="48">
        <f t="shared" si="173"/>
        <v>0</v>
      </c>
      <c r="P1366" s="59" t="str">
        <f t="shared" si="174"/>
        <v/>
      </c>
      <c r="Q1366" s="60" t="str">
        <f t="shared" si="175"/>
        <v/>
      </c>
      <c r="R1366" s="61" t="str">
        <f t="shared" si="176"/>
        <v/>
      </c>
      <c r="S1366" s="60" t="str">
        <f t="shared" si="177"/>
        <v/>
      </c>
    </row>
    <row r="1367" spans="10:19">
      <c r="J1367" s="35">
        <v>1358</v>
      </c>
      <c r="K1367" s="46"/>
      <c r="L1367" s="43">
        <f t="shared" si="170"/>
        <v>14.954862381628068</v>
      </c>
      <c r="M1367" s="44">
        <f t="shared" si="172"/>
        <v>1.6992150964392613E-3</v>
      </c>
      <c r="N1367" s="47">
        <f t="shared" si="171"/>
        <v>8.2345615257484184E-2</v>
      </c>
      <c r="O1367" s="48">
        <f t="shared" si="173"/>
        <v>0</v>
      </c>
      <c r="P1367" s="59" t="str">
        <f t="shared" si="174"/>
        <v/>
      </c>
      <c r="Q1367" s="60" t="str">
        <f t="shared" si="175"/>
        <v/>
      </c>
      <c r="R1367" s="61" t="str">
        <f t="shared" si="176"/>
        <v/>
      </c>
      <c r="S1367" s="60" t="str">
        <f t="shared" si="177"/>
        <v/>
      </c>
    </row>
    <row r="1368" spans="10:19">
      <c r="J1368" s="35">
        <v>1359</v>
      </c>
      <c r="K1368" s="46"/>
      <c r="L1368" s="43">
        <f t="shared" si="170"/>
        <v>14.956560518133028</v>
      </c>
      <c r="M1368" s="44">
        <f t="shared" si="172"/>
        <v>1.6970585981204564E-3</v>
      </c>
      <c r="N1368" s="47">
        <f t="shared" si="171"/>
        <v>8.2242716129584892E-2</v>
      </c>
      <c r="O1368" s="48">
        <f t="shared" si="173"/>
        <v>0</v>
      </c>
      <c r="P1368" s="59" t="str">
        <f t="shared" si="174"/>
        <v/>
      </c>
      <c r="Q1368" s="60" t="str">
        <f t="shared" si="175"/>
        <v/>
      </c>
      <c r="R1368" s="61" t="str">
        <f t="shared" si="176"/>
        <v/>
      </c>
      <c r="S1368" s="60" t="str">
        <f t="shared" si="177"/>
        <v/>
      </c>
    </row>
    <row r="1369" spans="10:19">
      <c r="J1369" s="35">
        <v>1360</v>
      </c>
      <c r="K1369" s="46"/>
      <c r="L1369" s="43">
        <f t="shared" si="170"/>
        <v>14.958256500191865</v>
      </c>
      <c r="M1369" s="44">
        <f t="shared" si="172"/>
        <v>1.6949062024626911E-3</v>
      </c>
      <c r="N1369" s="47">
        <f t="shared" si="171"/>
        <v>8.2140009771109135E-2</v>
      </c>
      <c r="O1369" s="48">
        <f t="shared" si="173"/>
        <v>0</v>
      </c>
      <c r="P1369" s="59" t="str">
        <f t="shared" si="174"/>
        <v/>
      </c>
      <c r="Q1369" s="60" t="str">
        <f t="shared" si="175"/>
        <v/>
      </c>
      <c r="R1369" s="61" t="str">
        <f t="shared" si="176"/>
        <v/>
      </c>
      <c r="S1369" s="60" t="str">
        <f t="shared" si="177"/>
        <v/>
      </c>
    </row>
    <row r="1370" spans="10:19">
      <c r="J1370" s="35">
        <v>1361</v>
      </c>
      <c r="K1370" s="46"/>
      <c r="L1370" s="43">
        <f t="shared" si="170"/>
        <v>14.959950331902039</v>
      </c>
      <c r="M1370" s="44">
        <f t="shared" si="172"/>
        <v>1.6927578990656731E-3</v>
      </c>
      <c r="N1370" s="47">
        <f t="shared" si="171"/>
        <v>8.203749570080987E-2</v>
      </c>
      <c r="O1370" s="48">
        <f t="shared" si="173"/>
        <v>0</v>
      </c>
      <c r="P1370" s="59" t="str">
        <f t="shared" si="174"/>
        <v/>
      </c>
      <c r="Q1370" s="60" t="str">
        <f t="shared" si="175"/>
        <v/>
      </c>
      <c r="R1370" s="61" t="str">
        <f t="shared" si="176"/>
        <v/>
      </c>
      <c r="S1370" s="60" t="str">
        <f t="shared" si="177"/>
        <v/>
      </c>
    </row>
    <row r="1371" spans="10:19">
      <c r="J1371" s="35">
        <v>1362</v>
      </c>
      <c r="K1371" s="46"/>
      <c r="L1371" s="43">
        <f t="shared" si="170"/>
        <v>14.961642017350627</v>
      </c>
      <c r="M1371" s="44">
        <f t="shared" si="172"/>
        <v>1.6906136775620448E-3</v>
      </c>
      <c r="N1371" s="47">
        <f t="shared" si="171"/>
        <v>8.1935173438942854E-2</v>
      </c>
      <c r="O1371" s="48">
        <f t="shared" si="173"/>
        <v>0</v>
      </c>
      <c r="P1371" s="59" t="str">
        <f t="shared" si="174"/>
        <v/>
      </c>
      <c r="Q1371" s="60" t="str">
        <f t="shared" si="175"/>
        <v/>
      </c>
      <c r="R1371" s="61" t="str">
        <f t="shared" si="176"/>
        <v/>
      </c>
      <c r="S1371" s="60" t="str">
        <f t="shared" si="177"/>
        <v/>
      </c>
    </row>
    <row r="1372" spans="10:19">
      <c r="J1372" s="35">
        <v>1363</v>
      </c>
      <c r="K1372" s="46"/>
      <c r="L1372" s="43">
        <f t="shared" si="170"/>
        <v>14.96333156061435</v>
      </c>
      <c r="M1372" s="44">
        <f t="shared" si="172"/>
        <v>1.6884735276172591E-3</v>
      </c>
      <c r="N1372" s="47">
        <f t="shared" si="171"/>
        <v>8.1833042507259535E-2</v>
      </c>
      <c r="O1372" s="48">
        <f t="shared" si="173"/>
        <v>0</v>
      </c>
      <c r="P1372" s="59" t="str">
        <f t="shared" si="174"/>
        <v/>
      </c>
      <c r="Q1372" s="60" t="str">
        <f t="shared" si="175"/>
        <v/>
      </c>
      <c r="R1372" s="61" t="str">
        <f t="shared" si="176"/>
        <v/>
      </c>
      <c r="S1372" s="60" t="str">
        <f t="shared" si="177"/>
        <v/>
      </c>
    </row>
    <row r="1373" spans="10:19">
      <c r="J1373" s="35">
        <v>1364</v>
      </c>
      <c r="K1373" s="46"/>
      <c r="L1373" s="43">
        <f t="shared" si="170"/>
        <v>14.965018965759615</v>
      </c>
      <c r="M1373" s="44">
        <f t="shared" si="172"/>
        <v>1.6863374389294548E-3</v>
      </c>
      <c r="N1373" s="47">
        <f t="shared" si="171"/>
        <v>8.1731102428999947E-2</v>
      </c>
      <c r="O1373" s="48">
        <f t="shared" si="173"/>
        <v>0</v>
      </c>
      <c r="P1373" s="59" t="str">
        <f t="shared" si="174"/>
        <v/>
      </c>
      <c r="Q1373" s="60" t="str">
        <f t="shared" si="175"/>
        <v/>
      </c>
      <c r="R1373" s="61" t="str">
        <f t="shared" si="176"/>
        <v/>
      </c>
      <c r="S1373" s="60" t="str">
        <f t="shared" si="177"/>
        <v/>
      </c>
    </row>
    <row r="1374" spans="10:19">
      <c r="J1374" s="35">
        <v>1365</v>
      </c>
      <c r="K1374" s="46"/>
      <c r="L1374" s="43">
        <f t="shared" si="170"/>
        <v>14.966704236842535</v>
      </c>
      <c r="M1374" s="44">
        <f t="shared" si="172"/>
        <v>1.6842054012293315E-3</v>
      </c>
      <c r="N1374" s="47">
        <f t="shared" si="171"/>
        <v>8.162935272888916E-2</v>
      </c>
      <c r="O1374" s="48">
        <f t="shared" si="173"/>
        <v>0</v>
      </c>
      <c r="P1374" s="59" t="str">
        <f t="shared" si="174"/>
        <v/>
      </c>
      <c r="Q1374" s="60" t="str">
        <f t="shared" si="175"/>
        <v/>
      </c>
      <c r="R1374" s="61" t="str">
        <f t="shared" si="176"/>
        <v/>
      </c>
      <c r="S1374" s="60" t="str">
        <f t="shared" si="177"/>
        <v/>
      </c>
    </row>
    <row r="1375" spans="10:19">
      <c r="J1375" s="35">
        <v>1366</v>
      </c>
      <c r="K1375" s="46"/>
      <c r="L1375" s="43">
        <f t="shared" si="170"/>
        <v>14.968387377908989</v>
      </c>
      <c r="M1375" s="44">
        <f t="shared" si="172"/>
        <v>1.6820774042800286E-3</v>
      </c>
      <c r="N1375" s="47">
        <f t="shared" si="171"/>
        <v>8.1527792933119514E-2</v>
      </c>
      <c r="O1375" s="48">
        <f t="shared" si="173"/>
        <v>0</v>
      </c>
      <c r="P1375" s="59" t="str">
        <f t="shared" si="174"/>
        <v/>
      </c>
      <c r="Q1375" s="60" t="str">
        <f t="shared" si="175"/>
        <v/>
      </c>
      <c r="R1375" s="61" t="str">
        <f t="shared" si="176"/>
        <v/>
      </c>
      <c r="S1375" s="60" t="str">
        <f t="shared" si="177"/>
        <v/>
      </c>
    </row>
    <row r="1376" spans="10:19">
      <c r="J1376" s="35">
        <v>1367</v>
      </c>
      <c r="K1376" s="46"/>
      <c r="L1376" s="43">
        <f t="shared" si="170"/>
        <v>14.970068392994612</v>
      </c>
      <c r="M1376" s="44">
        <f t="shared" si="172"/>
        <v>1.6799534378769991E-3</v>
      </c>
      <c r="N1376" s="47">
        <f t="shared" si="171"/>
        <v>8.142642256937549E-2</v>
      </c>
      <c r="O1376" s="48">
        <f t="shared" si="173"/>
        <v>0</v>
      </c>
      <c r="P1376" s="59" t="str">
        <f t="shared" si="174"/>
        <v/>
      </c>
      <c r="Q1376" s="60" t="str">
        <f t="shared" si="175"/>
        <v/>
      </c>
      <c r="R1376" s="61" t="str">
        <f t="shared" si="176"/>
        <v/>
      </c>
      <c r="S1376" s="60" t="str">
        <f t="shared" si="177"/>
        <v/>
      </c>
    </row>
    <row r="1377" spans="10:19">
      <c r="J1377" s="35">
        <v>1368</v>
      </c>
      <c r="K1377" s="46"/>
      <c r="L1377" s="43">
        <f t="shared" si="170"/>
        <v>14.971747286124867</v>
      </c>
      <c r="M1377" s="44">
        <f t="shared" si="172"/>
        <v>1.6778334918478898E-3</v>
      </c>
      <c r="N1377" s="47">
        <f t="shared" si="171"/>
        <v>8.1325241166801732E-2</v>
      </c>
      <c r="O1377" s="48">
        <f t="shared" si="173"/>
        <v>0</v>
      </c>
      <c r="P1377" s="59" t="str">
        <f t="shared" si="174"/>
        <v/>
      </c>
      <c r="Q1377" s="60" t="str">
        <f t="shared" si="175"/>
        <v/>
      </c>
      <c r="R1377" s="61" t="str">
        <f t="shared" si="176"/>
        <v/>
      </c>
      <c r="S1377" s="60" t="str">
        <f t="shared" si="177"/>
        <v/>
      </c>
    </row>
    <row r="1378" spans="10:19">
      <c r="J1378" s="35">
        <v>1369</v>
      </c>
      <c r="K1378" s="46"/>
      <c r="L1378" s="43">
        <f t="shared" si="170"/>
        <v>14.97342406131505</v>
      </c>
      <c r="M1378" s="44">
        <f t="shared" si="172"/>
        <v>1.6757175560524183E-3</v>
      </c>
      <c r="N1378" s="47">
        <f t="shared" si="171"/>
        <v>8.1224248255995946E-2</v>
      </c>
      <c r="O1378" s="48">
        <f t="shared" si="173"/>
        <v>0</v>
      </c>
      <c r="P1378" s="59" t="str">
        <f t="shared" si="174"/>
        <v/>
      </c>
      <c r="Q1378" s="60" t="str">
        <f t="shared" si="175"/>
        <v/>
      </c>
      <c r="R1378" s="61" t="str">
        <f t="shared" si="176"/>
        <v/>
      </c>
      <c r="S1378" s="60" t="str">
        <f t="shared" si="177"/>
        <v/>
      </c>
    </row>
    <row r="1379" spans="10:19">
      <c r="J1379" s="35">
        <v>1370</v>
      </c>
      <c r="K1379" s="46"/>
      <c r="L1379" s="43">
        <f t="shared" si="170"/>
        <v>14.975098722570348</v>
      </c>
      <c r="M1379" s="44">
        <f t="shared" si="172"/>
        <v>1.6736056203822526E-3</v>
      </c>
      <c r="N1379" s="47">
        <f t="shared" si="171"/>
        <v>8.1123443369030213E-2</v>
      </c>
      <c r="O1379" s="48">
        <f t="shared" si="173"/>
        <v>0</v>
      </c>
      <c r="P1379" s="59" t="str">
        <f t="shared" si="174"/>
        <v/>
      </c>
      <c r="Q1379" s="60" t="str">
        <f t="shared" si="175"/>
        <v/>
      </c>
      <c r="R1379" s="61" t="str">
        <f t="shared" si="176"/>
        <v/>
      </c>
      <c r="S1379" s="60" t="str">
        <f t="shared" si="177"/>
        <v/>
      </c>
    </row>
    <row r="1380" spans="10:19">
      <c r="J1380" s="35">
        <v>1371</v>
      </c>
      <c r="K1380" s="46"/>
      <c r="L1380" s="43">
        <f t="shared" si="170"/>
        <v>14.976771273885831</v>
      </c>
      <c r="M1380" s="44">
        <f t="shared" si="172"/>
        <v>1.6714976747608892E-3</v>
      </c>
      <c r="N1380" s="47">
        <f t="shared" si="171"/>
        <v>8.1022826039415463E-2</v>
      </c>
      <c r="O1380" s="48">
        <f t="shared" si="173"/>
        <v>0</v>
      </c>
      <c r="P1380" s="59" t="str">
        <f t="shared" si="174"/>
        <v/>
      </c>
      <c r="Q1380" s="60" t="str">
        <f t="shared" si="175"/>
        <v/>
      </c>
      <c r="R1380" s="61" t="str">
        <f t="shared" si="176"/>
        <v/>
      </c>
      <c r="S1380" s="60" t="str">
        <f t="shared" si="177"/>
        <v/>
      </c>
    </row>
    <row r="1381" spans="10:19">
      <c r="J1381" s="35">
        <v>1372</v>
      </c>
      <c r="K1381" s="46"/>
      <c r="L1381" s="43">
        <f t="shared" si="170"/>
        <v>14.978441719246536</v>
      </c>
      <c r="M1381" s="44">
        <f t="shared" si="172"/>
        <v>1.6693937091435346E-3</v>
      </c>
      <c r="N1381" s="47">
        <f t="shared" si="171"/>
        <v>8.0922395802101477E-2</v>
      </c>
      <c r="O1381" s="48">
        <f t="shared" si="173"/>
        <v>0</v>
      </c>
      <c r="P1381" s="59" t="str">
        <f t="shared" si="174"/>
        <v/>
      </c>
      <c r="Q1381" s="60" t="str">
        <f t="shared" si="175"/>
        <v/>
      </c>
      <c r="R1381" s="61" t="str">
        <f t="shared" si="176"/>
        <v/>
      </c>
      <c r="S1381" s="60" t="str">
        <f t="shared" si="177"/>
        <v/>
      </c>
    </row>
    <row r="1382" spans="10:19">
      <c r="J1382" s="35">
        <v>1373</v>
      </c>
      <c r="K1382" s="46"/>
      <c r="L1382" s="43">
        <f t="shared" si="170"/>
        <v>14.98011006262745</v>
      </c>
      <c r="M1382" s="44">
        <f t="shared" si="172"/>
        <v>1.6672937135169838E-3</v>
      </c>
      <c r="N1382" s="47">
        <f t="shared" si="171"/>
        <v>8.0822152193501751E-2</v>
      </c>
      <c r="O1382" s="48">
        <f t="shared" si="173"/>
        <v>0</v>
      </c>
      <c r="P1382" s="59" t="str">
        <f t="shared" si="174"/>
        <v/>
      </c>
      <c r="Q1382" s="60" t="str">
        <f t="shared" si="175"/>
        <v/>
      </c>
      <c r="R1382" s="61" t="str">
        <f t="shared" si="176"/>
        <v/>
      </c>
      <c r="S1382" s="60" t="str">
        <f t="shared" si="177"/>
        <v/>
      </c>
    </row>
    <row r="1383" spans="10:19">
      <c r="J1383" s="35">
        <v>1374</v>
      </c>
      <c r="K1383" s="46"/>
      <c r="L1383" s="43">
        <f t="shared" si="170"/>
        <v>14.98177630799357</v>
      </c>
      <c r="M1383" s="44">
        <f t="shared" si="172"/>
        <v>1.6651976778995028E-3</v>
      </c>
      <c r="N1383" s="47">
        <f t="shared" si="171"/>
        <v>8.0722094751447315E-2</v>
      </c>
      <c r="O1383" s="48">
        <f t="shared" si="173"/>
        <v>0</v>
      </c>
      <c r="P1383" s="59" t="str">
        <f t="shared" si="174"/>
        <v/>
      </c>
      <c r="Q1383" s="60" t="str">
        <f t="shared" si="175"/>
        <v/>
      </c>
      <c r="R1383" s="61" t="str">
        <f t="shared" si="176"/>
        <v/>
      </c>
      <c r="S1383" s="60" t="str">
        <f t="shared" si="177"/>
        <v/>
      </c>
    </row>
    <row r="1384" spans="10:19">
      <c r="J1384" s="35">
        <v>1375</v>
      </c>
      <c r="K1384" s="46"/>
      <c r="L1384" s="43">
        <f t="shared" si="170"/>
        <v>14.983440459299935</v>
      </c>
      <c r="M1384" s="44">
        <f t="shared" si="172"/>
        <v>1.663105592340708E-3</v>
      </c>
      <c r="N1384" s="47">
        <f t="shared" si="171"/>
        <v>8.0622223015197392E-2</v>
      </c>
      <c r="O1384" s="48">
        <f t="shared" si="173"/>
        <v>0</v>
      </c>
      <c r="P1384" s="59" t="str">
        <f t="shared" si="174"/>
        <v/>
      </c>
      <c r="Q1384" s="60" t="str">
        <f t="shared" si="175"/>
        <v/>
      </c>
      <c r="R1384" s="61" t="str">
        <f t="shared" si="176"/>
        <v/>
      </c>
      <c r="S1384" s="60" t="str">
        <f t="shared" si="177"/>
        <v/>
      </c>
    </row>
    <row r="1385" spans="10:19">
      <c r="J1385" s="35">
        <v>1376</v>
      </c>
      <c r="K1385" s="46"/>
      <c r="L1385" s="43">
        <f t="shared" si="170"/>
        <v>14.985102520491633</v>
      </c>
      <c r="M1385" s="44">
        <f t="shared" si="172"/>
        <v>1.6610174469214496E-3</v>
      </c>
      <c r="N1385" s="47">
        <f t="shared" si="171"/>
        <v>8.052253652545005E-2</v>
      </c>
      <c r="O1385" s="48">
        <f t="shared" si="173"/>
        <v>0</v>
      </c>
      <c r="P1385" s="59" t="str">
        <f t="shared" si="174"/>
        <v/>
      </c>
      <c r="Q1385" s="60" t="str">
        <f t="shared" si="175"/>
        <v/>
      </c>
      <c r="R1385" s="61" t="str">
        <f t="shared" si="176"/>
        <v/>
      </c>
      <c r="S1385" s="60" t="str">
        <f t="shared" si="177"/>
        <v/>
      </c>
    </row>
    <row r="1386" spans="10:19">
      <c r="J1386" s="35">
        <v>1377</v>
      </c>
      <c r="K1386" s="46"/>
      <c r="L1386" s="43">
        <f t="shared" si="170"/>
        <v>14.986762495503861</v>
      </c>
      <c r="M1386" s="44">
        <f t="shared" si="172"/>
        <v>1.6589332317536957E-3</v>
      </c>
      <c r="N1386" s="47">
        <f t="shared" si="171"/>
        <v>8.0423034824306683E-2</v>
      </c>
      <c r="O1386" s="48">
        <f t="shared" si="173"/>
        <v>0</v>
      </c>
      <c r="P1386" s="59" t="str">
        <f t="shared" si="174"/>
        <v/>
      </c>
      <c r="Q1386" s="60" t="str">
        <f t="shared" si="175"/>
        <v/>
      </c>
      <c r="R1386" s="61" t="str">
        <f t="shared" si="176"/>
        <v/>
      </c>
      <c r="S1386" s="60" t="str">
        <f t="shared" si="177"/>
        <v/>
      </c>
    </row>
    <row r="1387" spans="10:19">
      <c r="J1387" s="35">
        <v>1378</v>
      </c>
      <c r="K1387" s="46"/>
      <c r="L1387" s="43">
        <f t="shared" si="170"/>
        <v>14.988420388261936</v>
      </c>
      <c r="M1387" s="44">
        <f t="shared" si="172"/>
        <v>1.6568529369804107E-3</v>
      </c>
      <c r="N1387" s="47">
        <f t="shared" si="171"/>
        <v>8.0323717455296872E-2</v>
      </c>
      <c r="O1387" s="48">
        <f t="shared" si="173"/>
        <v>0</v>
      </c>
      <c r="P1387" s="59" t="str">
        <f t="shared" si="174"/>
        <v/>
      </c>
      <c r="Q1387" s="60" t="str">
        <f t="shared" si="175"/>
        <v/>
      </c>
      <c r="R1387" s="61" t="str">
        <f t="shared" si="176"/>
        <v/>
      </c>
      <c r="S1387" s="60" t="str">
        <f t="shared" si="177"/>
        <v/>
      </c>
    </row>
    <row r="1388" spans="10:19">
      <c r="J1388" s="35">
        <v>1379</v>
      </c>
      <c r="K1388" s="46"/>
      <c r="L1388" s="43">
        <f t="shared" si="170"/>
        <v>14.990076202681344</v>
      </c>
      <c r="M1388" s="44">
        <f t="shared" si="172"/>
        <v>1.6547765527754428E-3</v>
      </c>
      <c r="N1388" s="47">
        <f t="shared" si="171"/>
        <v>8.0224583963346419E-2</v>
      </c>
      <c r="O1388" s="48">
        <f t="shared" si="173"/>
        <v>0</v>
      </c>
      <c r="P1388" s="59" t="str">
        <f t="shared" si="174"/>
        <v/>
      </c>
      <c r="Q1388" s="60" t="str">
        <f t="shared" si="175"/>
        <v/>
      </c>
      <c r="R1388" s="61" t="str">
        <f t="shared" si="176"/>
        <v/>
      </c>
      <c r="S1388" s="60" t="str">
        <f t="shared" si="177"/>
        <v/>
      </c>
    </row>
    <row r="1389" spans="10:19">
      <c r="J1389" s="35">
        <v>1380</v>
      </c>
      <c r="K1389" s="46"/>
      <c r="L1389" s="43">
        <f t="shared" si="170"/>
        <v>14.991729942667746</v>
      </c>
      <c r="M1389" s="44">
        <f t="shared" si="172"/>
        <v>1.6527040693434059E-3</v>
      </c>
      <c r="N1389" s="47">
        <f t="shared" si="171"/>
        <v>8.0125633894795101E-2</v>
      </c>
      <c r="O1389" s="48">
        <f t="shared" si="173"/>
        <v>0</v>
      </c>
      <c r="P1389" s="59" t="str">
        <f t="shared" si="174"/>
        <v/>
      </c>
      <c r="Q1389" s="60" t="str">
        <f t="shared" si="175"/>
        <v/>
      </c>
      <c r="R1389" s="61" t="str">
        <f t="shared" si="176"/>
        <v/>
      </c>
      <c r="S1389" s="60" t="str">
        <f t="shared" si="177"/>
        <v/>
      </c>
    </row>
    <row r="1390" spans="10:19">
      <c r="J1390" s="35">
        <v>1381</v>
      </c>
      <c r="K1390" s="46"/>
      <c r="L1390" s="43">
        <f t="shared" si="170"/>
        <v>14.993381612117034</v>
      </c>
      <c r="M1390" s="44">
        <f t="shared" si="172"/>
        <v>1.6506354769195641E-3</v>
      </c>
      <c r="N1390" s="47">
        <f t="shared" si="171"/>
        <v>8.0026866797375362E-2</v>
      </c>
      <c r="O1390" s="48">
        <f t="shared" si="173"/>
        <v>0</v>
      </c>
      <c r="P1390" s="59" t="str">
        <f t="shared" si="174"/>
        <v/>
      </c>
      <c r="Q1390" s="60" t="str">
        <f t="shared" si="175"/>
        <v/>
      </c>
      <c r="R1390" s="61" t="str">
        <f t="shared" si="176"/>
        <v/>
      </c>
      <c r="S1390" s="60" t="str">
        <f t="shared" si="177"/>
        <v/>
      </c>
    </row>
    <row r="1391" spans="10:19">
      <c r="J1391" s="35">
        <v>1382</v>
      </c>
      <c r="K1391" s="46"/>
      <c r="L1391" s="43">
        <f t="shared" si="170"/>
        <v>14.995031214915343</v>
      </c>
      <c r="M1391" s="44">
        <f t="shared" si="172"/>
        <v>1.6485707657697189E-3</v>
      </c>
      <c r="N1391" s="47">
        <f t="shared" si="171"/>
        <v>7.9928282220208757E-2</v>
      </c>
      <c r="O1391" s="48">
        <f t="shared" si="173"/>
        <v>0</v>
      </c>
      <c r="P1391" s="59" t="str">
        <f t="shared" si="174"/>
        <v/>
      </c>
      <c r="Q1391" s="60" t="str">
        <f t="shared" si="175"/>
        <v/>
      </c>
      <c r="R1391" s="61" t="str">
        <f t="shared" si="176"/>
        <v/>
      </c>
      <c r="S1391" s="60" t="str">
        <f t="shared" si="177"/>
        <v/>
      </c>
    </row>
    <row r="1392" spans="10:19">
      <c r="J1392" s="35">
        <v>1383</v>
      </c>
      <c r="K1392" s="46"/>
      <c r="L1392" s="43">
        <f t="shared" si="170"/>
        <v>14.996678754939097</v>
      </c>
      <c r="M1392" s="44">
        <f t="shared" si="172"/>
        <v>1.6465099261900914E-3</v>
      </c>
      <c r="N1392" s="47">
        <f t="shared" si="171"/>
        <v>7.9829879713816609E-2</v>
      </c>
      <c r="O1392" s="48">
        <f t="shared" si="173"/>
        <v>0</v>
      </c>
      <c r="P1392" s="59" t="str">
        <f t="shared" si="174"/>
        <v/>
      </c>
      <c r="Q1392" s="60" t="str">
        <f t="shared" si="175"/>
        <v/>
      </c>
      <c r="R1392" s="61" t="str">
        <f t="shared" si="176"/>
        <v/>
      </c>
      <c r="S1392" s="60" t="str">
        <f t="shared" si="177"/>
        <v/>
      </c>
    </row>
    <row r="1393" spans="10:19">
      <c r="J1393" s="35">
        <v>1384</v>
      </c>
      <c r="K1393" s="46"/>
      <c r="L1393" s="43">
        <f t="shared" si="170"/>
        <v>14.998324236055023</v>
      </c>
      <c r="M1393" s="44">
        <f t="shared" si="172"/>
        <v>1.6444529485072112E-3</v>
      </c>
      <c r="N1393" s="47">
        <f t="shared" si="171"/>
        <v>7.9731658830095142E-2</v>
      </c>
      <c r="O1393" s="48">
        <f t="shared" si="173"/>
        <v>0</v>
      </c>
      <c r="P1393" s="59" t="str">
        <f t="shared" si="174"/>
        <v/>
      </c>
      <c r="Q1393" s="60" t="str">
        <f t="shared" si="175"/>
        <v/>
      </c>
      <c r="R1393" s="61" t="str">
        <f t="shared" si="176"/>
        <v/>
      </c>
      <c r="S1393" s="60" t="str">
        <f t="shared" si="177"/>
        <v/>
      </c>
    </row>
    <row r="1394" spans="10:19">
      <c r="J1394" s="35">
        <v>1385</v>
      </c>
      <c r="K1394" s="46"/>
      <c r="L1394" s="43">
        <f t="shared" si="170"/>
        <v>14.999967662120195</v>
      </c>
      <c r="M1394" s="44">
        <f t="shared" si="172"/>
        <v>1.6423998230778003E-3</v>
      </c>
      <c r="N1394" s="47">
        <f t="shared" si="171"/>
        <v>7.9633619122319033E-2</v>
      </c>
      <c r="O1394" s="48">
        <f t="shared" si="173"/>
        <v>0</v>
      </c>
      <c r="P1394" s="59" t="str">
        <f t="shared" si="174"/>
        <v/>
      </c>
      <c r="Q1394" s="60" t="str">
        <f t="shared" si="175"/>
        <v/>
      </c>
      <c r="R1394" s="61" t="str">
        <f t="shared" si="176"/>
        <v/>
      </c>
      <c r="S1394" s="60" t="str">
        <f t="shared" si="177"/>
        <v/>
      </c>
    </row>
    <row r="1395" spans="10:19">
      <c r="J1395" s="35">
        <v>1386</v>
      </c>
      <c r="K1395" s="46"/>
      <c r="L1395" s="43">
        <f t="shared" si="170"/>
        <v>15.001609036982057</v>
      </c>
      <c r="M1395" s="44">
        <f t="shared" si="172"/>
        <v>1.6403505402886624E-3</v>
      </c>
      <c r="N1395" s="47">
        <f t="shared" si="171"/>
        <v>7.9535760145137857E-2</v>
      </c>
      <c r="O1395" s="48">
        <f t="shared" si="173"/>
        <v>0</v>
      </c>
      <c r="P1395" s="59" t="str">
        <f t="shared" si="174"/>
        <v/>
      </c>
      <c r="Q1395" s="60" t="str">
        <f t="shared" si="175"/>
        <v/>
      </c>
      <c r="R1395" s="61" t="str">
        <f t="shared" si="176"/>
        <v/>
      </c>
      <c r="S1395" s="60" t="str">
        <f t="shared" si="177"/>
        <v/>
      </c>
    </row>
    <row r="1396" spans="10:19">
      <c r="J1396" s="35">
        <v>1387</v>
      </c>
      <c r="K1396" s="46"/>
      <c r="L1396" s="43">
        <f t="shared" si="170"/>
        <v>15.003248364478456</v>
      </c>
      <c r="M1396" s="44">
        <f t="shared" si="172"/>
        <v>1.6383050905565686E-3</v>
      </c>
      <c r="N1396" s="47">
        <f t="shared" si="171"/>
        <v>7.9438081454565435E-2</v>
      </c>
      <c r="O1396" s="48">
        <f t="shared" si="173"/>
        <v>0</v>
      </c>
      <c r="P1396" s="59" t="str">
        <f t="shared" si="174"/>
        <v/>
      </c>
      <c r="Q1396" s="60" t="str">
        <f t="shared" si="175"/>
        <v/>
      </c>
      <c r="R1396" s="61" t="str">
        <f t="shared" si="176"/>
        <v/>
      </c>
      <c r="S1396" s="60" t="str">
        <f t="shared" si="177"/>
        <v/>
      </c>
    </row>
    <row r="1397" spans="10:19">
      <c r="J1397" s="35">
        <v>1388</v>
      </c>
      <c r="K1397" s="46"/>
      <c r="L1397" s="43">
        <f t="shared" si="170"/>
        <v>15.004885648437671</v>
      </c>
      <c r="M1397" s="44">
        <f t="shared" si="172"/>
        <v>1.6362634643281478E-3</v>
      </c>
      <c r="N1397" s="47">
        <f t="shared" si="171"/>
        <v>7.9340582607979826E-2</v>
      </c>
      <c r="O1397" s="48">
        <f t="shared" si="173"/>
        <v>0</v>
      </c>
      <c r="P1397" s="59" t="str">
        <f t="shared" si="174"/>
        <v/>
      </c>
      <c r="Q1397" s="60" t="str">
        <f t="shared" si="175"/>
        <v/>
      </c>
      <c r="R1397" s="61" t="str">
        <f t="shared" si="176"/>
        <v/>
      </c>
      <c r="S1397" s="60" t="str">
        <f t="shared" si="177"/>
        <v/>
      </c>
    </row>
    <row r="1398" spans="10:19">
      <c r="J1398" s="35">
        <v>1389</v>
      </c>
      <c r="K1398" s="46"/>
      <c r="L1398" s="43">
        <f t="shared" si="170"/>
        <v>15.006520892678438</v>
      </c>
      <c r="M1398" s="44">
        <f t="shared" si="172"/>
        <v>1.634225652079771E-3</v>
      </c>
      <c r="N1398" s="47">
        <f t="shared" si="171"/>
        <v>7.9243263164123334E-2</v>
      </c>
      <c r="O1398" s="48">
        <f t="shared" si="173"/>
        <v>0</v>
      </c>
      <c r="P1398" s="59" t="str">
        <f t="shared" si="174"/>
        <v/>
      </c>
      <c r="Q1398" s="60" t="str">
        <f t="shared" si="175"/>
        <v/>
      </c>
      <c r="R1398" s="61" t="str">
        <f t="shared" si="176"/>
        <v/>
      </c>
      <c r="S1398" s="60" t="str">
        <f t="shared" si="177"/>
        <v/>
      </c>
    </row>
    <row r="1399" spans="10:19">
      <c r="J1399" s="35">
        <v>1390</v>
      </c>
      <c r="K1399" s="46"/>
      <c r="L1399" s="43">
        <f t="shared" si="170"/>
        <v>15.008154101009993</v>
      </c>
      <c r="M1399" s="44">
        <f t="shared" si="172"/>
        <v>1.6321916443174445E-3</v>
      </c>
      <c r="N1399" s="47">
        <f t="shared" si="171"/>
        <v>7.9146122683074083E-2</v>
      </c>
      <c r="O1399" s="48">
        <f t="shared" si="173"/>
        <v>0</v>
      </c>
      <c r="P1399" s="59" t="str">
        <f t="shared" si="174"/>
        <v/>
      </c>
      <c r="Q1399" s="60" t="str">
        <f t="shared" si="175"/>
        <v/>
      </c>
      <c r="R1399" s="61" t="str">
        <f t="shared" si="176"/>
        <v/>
      </c>
      <c r="S1399" s="60" t="str">
        <f t="shared" si="177"/>
        <v/>
      </c>
    </row>
    <row r="1400" spans="10:19">
      <c r="J1400" s="35">
        <v>1391</v>
      </c>
      <c r="K1400" s="46"/>
      <c r="L1400" s="43">
        <f t="shared" si="170"/>
        <v>15.00978527723208</v>
      </c>
      <c r="M1400" s="44">
        <f t="shared" si="172"/>
        <v>1.6301614315766969E-3</v>
      </c>
      <c r="N1400" s="47">
        <f t="shared" si="171"/>
        <v>7.9049160726277989E-2</v>
      </c>
      <c r="O1400" s="48">
        <f t="shared" si="173"/>
        <v>0</v>
      </c>
      <c r="P1400" s="59" t="str">
        <f t="shared" si="174"/>
        <v/>
      </c>
      <c r="Q1400" s="60" t="str">
        <f t="shared" si="175"/>
        <v/>
      </c>
      <c r="R1400" s="61" t="str">
        <f t="shared" si="176"/>
        <v/>
      </c>
      <c r="S1400" s="60" t="str">
        <f t="shared" si="177"/>
        <v/>
      </c>
    </row>
    <row r="1401" spans="10:19">
      <c r="J1401" s="35">
        <v>1392</v>
      </c>
      <c r="K1401" s="46"/>
      <c r="L1401" s="43">
        <f t="shared" si="170"/>
        <v>15.011414425135008</v>
      </c>
      <c r="M1401" s="44">
        <f t="shared" si="172"/>
        <v>1.6281350044224691E-3</v>
      </c>
      <c r="N1401" s="47">
        <f t="shared" si="171"/>
        <v>7.8952376856509687E-2</v>
      </c>
      <c r="O1401" s="48">
        <f t="shared" si="173"/>
        <v>0</v>
      </c>
      <c r="P1401" s="59" t="str">
        <f t="shared" si="174"/>
        <v/>
      </c>
      <c r="Q1401" s="60" t="str">
        <f t="shared" si="175"/>
        <v/>
      </c>
      <c r="R1401" s="61" t="str">
        <f t="shared" si="176"/>
        <v/>
      </c>
      <c r="S1401" s="60" t="str">
        <f t="shared" si="177"/>
        <v/>
      </c>
    </row>
    <row r="1402" spans="10:19">
      <c r="J1402" s="35">
        <v>1393</v>
      </c>
      <c r="K1402" s="46"/>
      <c r="L1402" s="43">
        <f t="shared" si="170"/>
        <v>15.013041548499654</v>
      </c>
      <c r="M1402" s="44">
        <f t="shared" si="172"/>
        <v>1.626112353449006E-3</v>
      </c>
      <c r="N1402" s="47">
        <f t="shared" si="171"/>
        <v>7.8855770637886735E-2</v>
      </c>
      <c r="O1402" s="48">
        <f t="shared" si="173"/>
        <v>0</v>
      </c>
      <c r="P1402" s="59" t="str">
        <f t="shared" si="174"/>
        <v/>
      </c>
      <c r="Q1402" s="60" t="str">
        <f t="shared" si="175"/>
        <v/>
      </c>
      <c r="R1402" s="61" t="str">
        <f t="shared" si="176"/>
        <v/>
      </c>
      <c r="S1402" s="60" t="str">
        <f t="shared" si="177"/>
        <v/>
      </c>
    </row>
    <row r="1403" spans="10:19">
      <c r="J1403" s="35">
        <v>1394</v>
      </c>
      <c r="K1403" s="46"/>
      <c r="L1403" s="43">
        <f t="shared" si="170"/>
        <v>15.01466665109751</v>
      </c>
      <c r="M1403" s="44">
        <f t="shared" si="172"/>
        <v>1.6240934692797466E-3</v>
      </c>
      <c r="N1403" s="47">
        <f t="shared" si="171"/>
        <v>7.8759341635858959E-2</v>
      </c>
      <c r="O1403" s="48">
        <f t="shared" si="173"/>
        <v>0</v>
      </c>
      <c r="P1403" s="59" t="str">
        <f t="shared" si="174"/>
        <v/>
      </c>
      <c r="Q1403" s="60" t="str">
        <f t="shared" si="175"/>
        <v/>
      </c>
      <c r="R1403" s="61" t="str">
        <f t="shared" si="176"/>
        <v/>
      </c>
      <c r="S1403" s="60" t="str">
        <f t="shared" si="177"/>
        <v/>
      </c>
    </row>
    <row r="1404" spans="10:19">
      <c r="J1404" s="35">
        <v>1395</v>
      </c>
      <c r="K1404" s="46"/>
      <c r="L1404" s="43">
        <f t="shared" si="170"/>
        <v>15.016289736690698</v>
      </c>
      <c r="M1404" s="44">
        <f t="shared" si="172"/>
        <v>1.6220783425672147E-3</v>
      </c>
      <c r="N1404" s="47">
        <f t="shared" si="171"/>
        <v>7.8663089417208454E-2</v>
      </c>
      <c r="O1404" s="48">
        <f t="shared" si="173"/>
        <v>0</v>
      </c>
      <c r="P1404" s="59" t="str">
        <f t="shared" si="174"/>
        <v/>
      </c>
      <c r="Q1404" s="60" t="str">
        <f t="shared" si="175"/>
        <v/>
      </c>
      <c r="R1404" s="61" t="str">
        <f t="shared" si="176"/>
        <v/>
      </c>
      <c r="S1404" s="60" t="str">
        <f t="shared" si="177"/>
        <v/>
      </c>
    </row>
    <row r="1405" spans="10:19">
      <c r="J1405" s="35">
        <v>1396</v>
      </c>
      <c r="K1405" s="46"/>
      <c r="L1405" s="43">
        <f t="shared" si="170"/>
        <v>15.017910809032021</v>
      </c>
      <c r="M1405" s="44">
        <f t="shared" si="172"/>
        <v>1.6200669639929118E-3</v>
      </c>
      <c r="N1405" s="47">
        <f t="shared" si="171"/>
        <v>7.8567013550031817E-2</v>
      </c>
      <c r="O1405" s="48">
        <f t="shared" si="173"/>
        <v>0</v>
      </c>
      <c r="P1405" s="59" t="str">
        <f t="shared" si="174"/>
        <v/>
      </c>
      <c r="Q1405" s="60" t="str">
        <f t="shared" si="175"/>
        <v/>
      </c>
      <c r="R1405" s="61" t="str">
        <f t="shared" si="176"/>
        <v/>
      </c>
      <c r="S1405" s="60" t="str">
        <f t="shared" si="177"/>
        <v/>
      </c>
    </row>
    <row r="1406" spans="10:19">
      <c r="J1406" s="35">
        <v>1397</v>
      </c>
      <c r="K1406" s="46"/>
      <c r="L1406" s="43">
        <f t="shared" si="170"/>
        <v>15.019529871864968</v>
      </c>
      <c r="M1406" s="44">
        <f t="shared" si="172"/>
        <v>1.6180593242672084E-3</v>
      </c>
      <c r="N1406" s="47">
        <f t="shared" si="171"/>
        <v>7.8471113603750808E-2</v>
      </c>
      <c r="O1406" s="48">
        <f t="shared" si="173"/>
        <v>0</v>
      </c>
      <c r="P1406" s="59" t="str">
        <f t="shared" si="174"/>
        <v/>
      </c>
      <c r="Q1406" s="60" t="str">
        <f t="shared" si="175"/>
        <v/>
      </c>
      <c r="R1406" s="61" t="str">
        <f t="shared" si="176"/>
        <v/>
      </c>
      <c r="S1406" s="60" t="str">
        <f t="shared" si="177"/>
        <v/>
      </c>
    </row>
    <row r="1407" spans="10:19">
      <c r="J1407" s="35">
        <v>1398</v>
      </c>
      <c r="K1407" s="46"/>
      <c r="L1407" s="43">
        <f t="shared" si="170"/>
        <v>15.021146928923748</v>
      </c>
      <c r="M1407" s="44">
        <f t="shared" si="172"/>
        <v>1.6160554141292371E-3</v>
      </c>
      <c r="N1407" s="47">
        <f t="shared" si="171"/>
        <v>7.8375389149094588E-2</v>
      </c>
      <c r="O1407" s="48">
        <f t="shared" si="173"/>
        <v>0</v>
      </c>
      <c r="P1407" s="59" t="str">
        <f t="shared" si="174"/>
        <v/>
      </c>
      <c r="Q1407" s="60" t="str">
        <f t="shared" si="175"/>
        <v/>
      </c>
      <c r="R1407" s="61" t="str">
        <f t="shared" si="176"/>
        <v/>
      </c>
      <c r="S1407" s="60" t="str">
        <f t="shared" si="177"/>
        <v/>
      </c>
    </row>
    <row r="1408" spans="10:19">
      <c r="J1408" s="35">
        <v>1399</v>
      </c>
      <c r="K1408" s="46"/>
      <c r="L1408" s="43">
        <f t="shared" si="170"/>
        <v>15.022761983933339</v>
      </c>
      <c r="M1408" s="44">
        <f t="shared" si="172"/>
        <v>1.6140552243467875E-3</v>
      </c>
      <c r="N1408" s="47">
        <f t="shared" si="171"/>
        <v>7.8279839758106817E-2</v>
      </c>
      <c r="O1408" s="48">
        <f t="shared" si="173"/>
        <v>0</v>
      </c>
      <c r="P1408" s="59" t="str">
        <f t="shared" si="174"/>
        <v/>
      </c>
      <c r="Q1408" s="60" t="str">
        <f t="shared" si="175"/>
        <v/>
      </c>
      <c r="R1408" s="61" t="str">
        <f t="shared" si="176"/>
        <v/>
      </c>
      <c r="S1408" s="60" t="str">
        <f t="shared" si="177"/>
        <v/>
      </c>
    </row>
    <row r="1409" spans="10:19">
      <c r="J1409" s="35">
        <v>1400</v>
      </c>
      <c r="K1409" s="46"/>
      <c r="L1409" s="43">
        <f t="shared" si="170"/>
        <v>15.024375040609492</v>
      </c>
      <c r="M1409" s="44">
        <f t="shared" si="172"/>
        <v>1.612058745716196E-3</v>
      </c>
      <c r="N1409" s="47">
        <f t="shared" si="171"/>
        <v>7.8184465004131454E-2</v>
      </c>
      <c r="O1409" s="48">
        <f t="shared" si="173"/>
        <v>0</v>
      </c>
      <c r="P1409" s="59" t="str">
        <f t="shared" si="174"/>
        <v/>
      </c>
      <c r="Q1409" s="60" t="str">
        <f t="shared" si="175"/>
        <v/>
      </c>
      <c r="R1409" s="61" t="str">
        <f t="shared" si="176"/>
        <v/>
      </c>
      <c r="S1409" s="60" t="str">
        <f t="shared" si="177"/>
        <v/>
      </c>
    </row>
    <row r="1410" spans="10:19">
      <c r="J1410" s="35">
        <v>1401</v>
      </c>
      <c r="K1410" s="46"/>
      <c r="L1410" s="43">
        <f t="shared" si="170"/>
        <v>15.025986102658763</v>
      </c>
      <c r="M1410" s="44">
        <f t="shared" si="172"/>
        <v>1.6100659690622438E-3</v>
      </c>
      <c r="N1410" s="47">
        <f t="shared" si="171"/>
        <v>7.8089264461812746E-2</v>
      </c>
      <c r="O1410" s="48">
        <f t="shared" si="173"/>
        <v>0</v>
      </c>
      <c r="P1410" s="59" t="str">
        <f t="shared" si="174"/>
        <v/>
      </c>
      <c r="Q1410" s="60" t="str">
        <f t="shared" si="175"/>
        <v/>
      </c>
      <c r="R1410" s="61" t="str">
        <f t="shared" si="176"/>
        <v/>
      </c>
      <c r="S1410" s="60" t="str">
        <f t="shared" si="177"/>
        <v/>
      </c>
    </row>
    <row r="1411" spans="10:19">
      <c r="J1411" s="35">
        <v>1402</v>
      </c>
      <c r="K1411" s="46"/>
      <c r="L1411" s="43">
        <f t="shared" si="170"/>
        <v>15.027595173778558</v>
      </c>
      <c r="M1411" s="44">
        <f t="shared" si="172"/>
        <v>1.608076885238049E-3</v>
      </c>
      <c r="N1411" s="47">
        <f t="shared" si="171"/>
        <v>7.7994237707088132E-2</v>
      </c>
      <c r="O1411" s="48">
        <f t="shared" si="173"/>
        <v>0</v>
      </c>
      <c r="P1411" s="59" t="str">
        <f t="shared" si="174"/>
        <v/>
      </c>
      <c r="Q1411" s="60" t="str">
        <f t="shared" si="175"/>
        <v/>
      </c>
      <c r="R1411" s="61" t="str">
        <f t="shared" si="176"/>
        <v/>
      </c>
      <c r="S1411" s="60" t="str">
        <f t="shared" si="177"/>
        <v/>
      </c>
    </row>
    <row r="1412" spans="10:19">
      <c r="J1412" s="35">
        <v>1403</v>
      </c>
      <c r="K1412" s="46"/>
      <c r="L1412" s="43">
        <f t="shared" si="170"/>
        <v>15.029202257657147</v>
      </c>
      <c r="M1412" s="44">
        <f t="shared" si="172"/>
        <v>1.6060914851249628E-3</v>
      </c>
      <c r="N1412" s="47">
        <f t="shared" si="171"/>
        <v>7.7899384317181131E-2</v>
      </c>
      <c r="O1412" s="48">
        <f t="shared" si="173"/>
        <v>0</v>
      </c>
      <c r="P1412" s="59" t="str">
        <f t="shared" si="174"/>
        <v/>
      </c>
      <c r="Q1412" s="60" t="str">
        <f t="shared" si="175"/>
        <v/>
      </c>
      <c r="R1412" s="61" t="str">
        <f t="shared" si="176"/>
        <v/>
      </c>
      <c r="S1412" s="60" t="str">
        <f t="shared" si="177"/>
        <v/>
      </c>
    </row>
    <row r="1413" spans="10:19">
      <c r="J1413" s="35">
        <v>1404</v>
      </c>
      <c r="K1413" s="46"/>
      <c r="L1413" s="43">
        <f t="shared" si="170"/>
        <v>15.030807357973686</v>
      </c>
      <c r="M1413" s="44">
        <f t="shared" si="172"/>
        <v>1.6041097596324651E-3</v>
      </c>
      <c r="N1413" s="47">
        <f t="shared" si="171"/>
        <v>7.7804703870615555E-2</v>
      </c>
      <c r="O1413" s="48">
        <f t="shared" si="173"/>
        <v>0</v>
      </c>
      <c r="P1413" s="59" t="str">
        <f t="shared" si="174"/>
        <v/>
      </c>
      <c r="Q1413" s="60" t="str">
        <f t="shared" si="175"/>
        <v/>
      </c>
      <c r="R1413" s="61" t="str">
        <f t="shared" si="176"/>
        <v/>
      </c>
      <c r="S1413" s="60" t="str">
        <f t="shared" si="177"/>
        <v/>
      </c>
    </row>
    <row r="1414" spans="10:19">
      <c r="J1414" s="35">
        <v>1405</v>
      </c>
      <c r="K1414" s="46"/>
      <c r="L1414" s="43">
        <f t="shared" si="170"/>
        <v>15.032410478398265</v>
      </c>
      <c r="M1414" s="44">
        <f t="shared" si="172"/>
        <v>1.6021316996980587E-3</v>
      </c>
      <c r="N1414" s="47">
        <f t="shared" si="171"/>
        <v>7.7710195947179983E-2</v>
      </c>
      <c r="O1414" s="48">
        <f t="shared" si="173"/>
        <v>0</v>
      </c>
      <c r="P1414" s="59" t="str">
        <f t="shared" si="174"/>
        <v/>
      </c>
      <c r="Q1414" s="60" t="str">
        <f t="shared" si="175"/>
        <v/>
      </c>
      <c r="R1414" s="61" t="str">
        <f t="shared" si="176"/>
        <v/>
      </c>
      <c r="S1414" s="60" t="str">
        <f t="shared" si="177"/>
        <v/>
      </c>
    </row>
    <row r="1415" spans="10:19">
      <c r="J1415" s="35">
        <v>1406</v>
      </c>
      <c r="K1415" s="46"/>
      <c r="L1415" s="43">
        <f t="shared" si="170"/>
        <v>15.034011622591922</v>
      </c>
      <c r="M1415" s="44">
        <f t="shared" si="172"/>
        <v>1.6001572962871696E-3</v>
      </c>
      <c r="N1415" s="47">
        <f t="shared" si="171"/>
        <v>7.7615860127941971E-2</v>
      </c>
      <c r="O1415" s="48">
        <f t="shared" si="173"/>
        <v>0</v>
      </c>
      <c r="P1415" s="59" t="str">
        <f t="shared" si="174"/>
        <v/>
      </c>
      <c r="Q1415" s="60" t="str">
        <f t="shared" si="175"/>
        <v/>
      </c>
      <c r="R1415" s="61" t="str">
        <f t="shared" si="176"/>
        <v/>
      </c>
      <c r="S1415" s="60" t="str">
        <f t="shared" si="177"/>
        <v/>
      </c>
    </row>
    <row r="1416" spans="10:19">
      <c r="J1416" s="35">
        <v>1407</v>
      </c>
      <c r="K1416" s="46"/>
      <c r="L1416" s="43">
        <f t="shared" si="170"/>
        <v>15.035610794206676</v>
      </c>
      <c r="M1416" s="44">
        <f t="shared" si="172"/>
        <v>1.5981865403930386E-3</v>
      </c>
      <c r="N1416" s="47">
        <f t="shared" si="171"/>
        <v>7.7521695995248052E-2</v>
      </c>
      <c r="O1416" s="48">
        <f t="shared" si="173"/>
        <v>0</v>
      </c>
      <c r="P1416" s="59" t="str">
        <f t="shared" si="174"/>
        <v/>
      </c>
      <c r="Q1416" s="60" t="str">
        <f t="shared" si="175"/>
        <v/>
      </c>
      <c r="R1416" s="61" t="str">
        <f t="shared" si="176"/>
        <v/>
      </c>
      <c r="S1416" s="60" t="str">
        <f t="shared" si="177"/>
        <v/>
      </c>
    </row>
    <row r="1417" spans="10:19">
      <c r="J1417" s="35">
        <v>1408</v>
      </c>
      <c r="K1417" s="46"/>
      <c r="L1417" s="43">
        <f t="shared" ref="L1417:L1480" si="178">(($F$40*J1417*$F$39)/($F$40*J1417+$F$39))-$F$41</f>
        <v>15.037207996885552</v>
      </c>
      <c r="M1417" s="44">
        <f t="shared" si="172"/>
        <v>1.5962194230366227E-3</v>
      </c>
      <c r="N1417" s="47">
        <f t="shared" ref="N1417:N1480" si="179">(L1467-L1417)</f>
        <v>7.7427703132695314E-2</v>
      </c>
      <c r="O1417" s="48">
        <f t="shared" si="173"/>
        <v>0</v>
      </c>
      <c r="P1417" s="59" t="str">
        <f t="shared" si="174"/>
        <v/>
      </c>
      <c r="Q1417" s="60" t="str">
        <f t="shared" si="175"/>
        <v/>
      </c>
      <c r="R1417" s="61" t="str">
        <f t="shared" si="176"/>
        <v/>
      </c>
      <c r="S1417" s="60" t="str">
        <f t="shared" si="177"/>
        <v/>
      </c>
    </row>
    <row r="1418" spans="10:19">
      <c r="J1418" s="35">
        <v>1409</v>
      </c>
      <c r="K1418" s="46"/>
      <c r="L1418" s="43">
        <f t="shared" si="178"/>
        <v>15.038803234262613</v>
      </c>
      <c r="M1418" s="44">
        <f t="shared" ref="M1418:M1481" si="180">($F$40*($F$39^2))/(($F$40*J1418+$F$39)^2)</f>
        <v>1.5942559352664905E-3</v>
      </c>
      <c r="N1418" s="47">
        <f t="shared" si="179"/>
        <v>7.7333881125149162E-2</v>
      </c>
      <c r="O1418" s="48">
        <f t="shared" ref="O1418:O1481" si="181">IF(N1418&lt;=$B$48,1+O1417,0)</f>
        <v>0</v>
      </c>
      <c r="P1418" s="59" t="str">
        <f t="shared" ref="P1418:P1481" si="182">IF(J1418&lt;=$F$43,J1418,"")</f>
        <v/>
      </c>
      <c r="Q1418" s="60" t="str">
        <f t="shared" ref="Q1418:Q1481" si="183">IF(J1418&lt;=$F$43,L1418,"")</f>
        <v/>
      </c>
      <c r="R1418" s="61" t="str">
        <f t="shared" ref="R1418:R1481" si="184">IF(AND(J1418&gt;=$F$43,J1418&lt;=200),J1418,"")</f>
        <v/>
      </c>
      <c r="S1418" s="60" t="str">
        <f t="shared" ref="S1418:S1481" si="185">IF(AND(J1418&gt;=$F$43,J1418&lt;=200),L1418,"")</f>
        <v/>
      </c>
    </row>
    <row r="1419" spans="10:19">
      <c r="J1419" s="35">
        <v>1410</v>
      </c>
      <c r="K1419" s="46"/>
      <c r="L1419" s="43">
        <f t="shared" si="178"/>
        <v>15.040396509962974</v>
      </c>
      <c r="M1419" s="44">
        <f t="shared" si="180"/>
        <v>1.5922960681587232E-3</v>
      </c>
      <c r="N1419" s="47">
        <f t="shared" si="179"/>
        <v>7.7240229558743323E-2</v>
      </c>
      <c r="O1419" s="48">
        <f t="shared" si="181"/>
        <v>0</v>
      </c>
      <c r="P1419" s="59" t="str">
        <f t="shared" si="182"/>
        <v/>
      </c>
      <c r="Q1419" s="60" t="str">
        <f t="shared" si="183"/>
        <v/>
      </c>
      <c r="R1419" s="61" t="str">
        <f t="shared" si="184"/>
        <v/>
      </c>
      <c r="S1419" s="60" t="str">
        <f t="shared" si="185"/>
        <v/>
      </c>
    </row>
    <row r="1420" spans="10:19">
      <c r="J1420" s="35">
        <v>1411</v>
      </c>
      <c r="K1420" s="46"/>
      <c r="L1420" s="43">
        <f t="shared" si="178"/>
        <v>15.041987827602849</v>
      </c>
      <c r="M1420" s="44">
        <f t="shared" si="180"/>
        <v>1.5903398128168089E-3</v>
      </c>
      <c r="N1420" s="47">
        <f t="shared" si="179"/>
        <v>7.7146748020858524E-2</v>
      </c>
      <c r="O1420" s="48">
        <f t="shared" si="181"/>
        <v>0</v>
      </c>
      <c r="P1420" s="59" t="str">
        <f t="shared" si="182"/>
        <v/>
      </c>
      <c r="Q1420" s="60" t="str">
        <f t="shared" si="183"/>
        <v/>
      </c>
      <c r="R1420" s="61" t="str">
        <f t="shared" si="184"/>
        <v/>
      </c>
      <c r="S1420" s="60" t="str">
        <f t="shared" si="185"/>
        <v/>
      </c>
    </row>
    <row r="1421" spans="10:19">
      <c r="J1421" s="35">
        <v>1412</v>
      </c>
      <c r="K1421" s="46"/>
      <c r="L1421" s="43">
        <f t="shared" si="178"/>
        <v>15.04357719078957</v>
      </c>
      <c r="M1421" s="44">
        <f t="shared" si="180"/>
        <v>1.5883871603715458E-3</v>
      </c>
      <c r="N1421" s="47">
        <f t="shared" si="179"/>
        <v>7.7053436100108286E-2</v>
      </c>
      <c r="O1421" s="48">
        <f t="shared" si="181"/>
        <v>0</v>
      </c>
      <c r="P1421" s="59" t="str">
        <f t="shared" si="182"/>
        <v/>
      </c>
      <c r="Q1421" s="60" t="str">
        <f t="shared" si="183"/>
        <v/>
      </c>
      <c r="R1421" s="61" t="str">
        <f t="shared" si="184"/>
        <v/>
      </c>
      <c r="S1421" s="60" t="str">
        <f t="shared" si="185"/>
        <v/>
      </c>
    </row>
    <row r="1422" spans="10:19">
      <c r="J1422" s="35">
        <v>1413</v>
      </c>
      <c r="K1422" s="46"/>
      <c r="L1422" s="43">
        <f t="shared" si="178"/>
        <v>15.045164603121609</v>
      </c>
      <c r="M1422" s="44">
        <f t="shared" si="180"/>
        <v>1.5864381019809384E-3</v>
      </c>
      <c r="N1422" s="47">
        <f t="shared" si="179"/>
        <v>7.6960293386363787E-2</v>
      </c>
      <c r="O1422" s="48">
        <f t="shared" si="181"/>
        <v>0</v>
      </c>
      <c r="P1422" s="59" t="str">
        <f t="shared" si="182"/>
        <v/>
      </c>
      <c r="Q1422" s="60" t="str">
        <f t="shared" si="183"/>
        <v/>
      </c>
      <c r="R1422" s="61" t="str">
        <f t="shared" si="184"/>
        <v/>
      </c>
      <c r="S1422" s="60" t="str">
        <f t="shared" si="185"/>
        <v/>
      </c>
    </row>
    <row r="1423" spans="10:19">
      <c r="J1423" s="35">
        <v>1414</v>
      </c>
      <c r="K1423" s="46"/>
      <c r="L1423" s="43">
        <f t="shared" si="178"/>
        <v>15.046750068188615</v>
      </c>
      <c r="M1423" s="44">
        <f t="shared" si="180"/>
        <v>1.5844926288301E-3</v>
      </c>
      <c r="N1423" s="47">
        <f t="shared" si="179"/>
        <v>7.6867319470736106E-2</v>
      </c>
      <c r="O1423" s="48">
        <f t="shared" si="181"/>
        <v>0</v>
      </c>
      <c r="P1423" s="59" t="str">
        <f t="shared" si="182"/>
        <v/>
      </c>
      <c r="Q1423" s="60" t="str">
        <f t="shared" si="183"/>
        <v/>
      </c>
      <c r="R1423" s="61" t="str">
        <f t="shared" si="184"/>
        <v/>
      </c>
      <c r="S1423" s="60" t="str">
        <f t="shared" si="185"/>
        <v/>
      </c>
    </row>
    <row r="1424" spans="10:19">
      <c r="J1424" s="35">
        <v>1415</v>
      </c>
      <c r="K1424" s="46"/>
      <c r="L1424" s="43">
        <f t="shared" si="178"/>
        <v>15.048333589571424</v>
      </c>
      <c r="M1424" s="44">
        <f t="shared" si="180"/>
        <v>1.5825507321311509E-3</v>
      </c>
      <c r="N1424" s="47">
        <f t="shared" si="179"/>
        <v>7.6774513945565559E-2</v>
      </c>
      <c r="O1424" s="48">
        <f t="shared" si="181"/>
        <v>0</v>
      </c>
      <c r="P1424" s="59" t="str">
        <f t="shared" si="182"/>
        <v/>
      </c>
      <c r="Q1424" s="60" t="str">
        <f t="shared" si="183"/>
        <v/>
      </c>
      <c r="R1424" s="61" t="str">
        <f t="shared" si="184"/>
        <v/>
      </c>
      <c r="S1424" s="60" t="str">
        <f t="shared" si="185"/>
        <v/>
      </c>
    </row>
    <row r="1425" spans="10:19">
      <c r="J1425" s="35">
        <v>1416</v>
      </c>
      <c r="K1425" s="46"/>
      <c r="L1425" s="43">
        <f t="shared" si="178"/>
        <v>15.049915170842109</v>
      </c>
      <c r="M1425" s="44">
        <f t="shared" si="180"/>
        <v>1.5806124031231216E-3</v>
      </c>
      <c r="N1425" s="47">
        <f t="shared" si="179"/>
        <v>7.6681876404432359E-2</v>
      </c>
      <c r="O1425" s="48">
        <f t="shared" si="181"/>
        <v>0</v>
      </c>
      <c r="P1425" s="59" t="str">
        <f t="shared" si="182"/>
        <v/>
      </c>
      <c r="Q1425" s="60" t="str">
        <f t="shared" si="183"/>
        <v/>
      </c>
      <c r="R1425" s="61" t="str">
        <f t="shared" si="184"/>
        <v/>
      </c>
      <c r="S1425" s="60" t="str">
        <f t="shared" si="185"/>
        <v/>
      </c>
    </row>
    <row r="1426" spans="10:19">
      <c r="J1426" s="35">
        <v>1417</v>
      </c>
      <c r="K1426" s="46"/>
      <c r="L1426" s="43">
        <f t="shared" si="178"/>
        <v>15.051494815563988</v>
      </c>
      <c r="M1426" s="44">
        <f t="shared" si="180"/>
        <v>1.5786776330718511E-3</v>
      </c>
      <c r="N1426" s="47">
        <f t="shared" si="179"/>
        <v>7.6589406442124641E-2</v>
      </c>
      <c r="O1426" s="48">
        <f t="shared" si="181"/>
        <v>0</v>
      </c>
      <c r="P1426" s="59" t="str">
        <f t="shared" si="182"/>
        <v/>
      </c>
      <c r="Q1426" s="60" t="str">
        <f t="shared" si="183"/>
        <v/>
      </c>
      <c r="R1426" s="61" t="str">
        <f t="shared" si="184"/>
        <v/>
      </c>
      <c r="S1426" s="60" t="str">
        <f t="shared" si="185"/>
        <v/>
      </c>
    </row>
    <row r="1427" spans="10:19">
      <c r="J1427" s="35">
        <v>1418</v>
      </c>
      <c r="K1427" s="46"/>
      <c r="L1427" s="43">
        <f t="shared" si="178"/>
        <v>15.053072527291668</v>
      </c>
      <c r="M1427" s="44">
        <f t="shared" si="180"/>
        <v>1.5767464132698909E-3</v>
      </c>
      <c r="N1427" s="47">
        <f t="shared" si="179"/>
        <v>7.6497103654663334E-2</v>
      </c>
      <c r="O1427" s="48">
        <f t="shared" si="181"/>
        <v>0</v>
      </c>
      <c r="P1427" s="59" t="str">
        <f t="shared" si="182"/>
        <v/>
      </c>
      <c r="Q1427" s="60" t="str">
        <f t="shared" si="183"/>
        <v/>
      </c>
      <c r="R1427" s="61" t="str">
        <f t="shared" si="184"/>
        <v/>
      </c>
      <c r="S1427" s="60" t="str">
        <f t="shared" si="185"/>
        <v/>
      </c>
    </row>
    <row r="1428" spans="10:19">
      <c r="J1428" s="35">
        <v>1419</v>
      </c>
      <c r="K1428" s="46"/>
      <c r="L1428" s="43">
        <f t="shared" si="178"/>
        <v>15.054648309571046</v>
      </c>
      <c r="M1428" s="44">
        <f t="shared" si="180"/>
        <v>1.574818735036405E-3</v>
      </c>
      <c r="N1428" s="47">
        <f t="shared" si="179"/>
        <v>7.6404967639287946E-2</v>
      </c>
      <c r="O1428" s="48">
        <f t="shared" si="181"/>
        <v>0</v>
      </c>
      <c r="P1428" s="59" t="str">
        <f t="shared" si="182"/>
        <v/>
      </c>
      <c r="Q1428" s="60" t="str">
        <f t="shared" si="183"/>
        <v/>
      </c>
      <c r="R1428" s="61" t="str">
        <f t="shared" si="184"/>
        <v/>
      </c>
      <c r="S1428" s="60" t="str">
        <f t="shared" si="185"/>
        <v/>
      </c>
    </row>
    <row r="1429" spans="10:19">
      <c r="J1429" s="35">
        <v>1420</v>
      </c>
      <c r="K1429" s="46"/>
      <c r="L1429" s="43">
        <f t="shared" si="178"/>
        <v>15.056222165939378</v>
      </c>
      <c r="M1429" s="44">
        <f t="shared" si="180"/>
        <v>1.5728945897170755E-3</v>
      </c>
      <c r="N1429" s="47">
        <f t="shared" si="179"/>
        <v>7.6312997994438803E-2</v>
      </c>
      <c r="O1429" s="48">
        <f t="shared" si="181"/>
        <v>0</v>
      </c>
      <c r="P1429" s="59" t="str">
        <f t="shared" si="182"/>
        <v/>
      </c>
      <c r="Q1429" s="60" t="str">
        <f t="shared" si="183"/>
        <v/>
      </c>
      <c r="R1429" s="61" t="str">
        <f t="shared" si="184"/>
        <v/>
      </c>
      <c r="S1429" s="60" t="str">
        <f t="shared" si="185"/>
        <v/>
      </c>
    </row>
    <row r="1430" spans="10:19">
      <c r="J1430" s="35">
        <v>1421</v>
      </c>
      <c r="K1430" s="46"/>
      <c r="L1430" s="43">
        <f t="shared" si="178"/>
        <v>15.057794099925246</v>
      </c>
      <c r="M1430" s="44">
        <f t="shared" si="180"/>
        <v>1.5709739686840015E-3</v>
      </c>
      <c r="N1430" s="47">
        <f t="shared" si="179"/>
        <v>7.6221194319778363E-2</v>
      </c>
      <c r="O1430" s="48">
        <f t="shared" si="181"/>
        <v>0</v>
      </c>
      <c r="P1430" s="59" t="str">
        <f t="shared" si="182"/>
        <v/>
      </c>
      <c r="Q1430" s="60" t="str">
        <f t="shared" si="183"/>
        <v/>
      </c>
      <c r="R1430" s="61" t="str">
        <f t="shared" si="184"/>
        <v/>
      </c>
      <c r="S1430" s="60" t="str">
        <f t="shared" si="185"/>
        <v/>
      </c>
    </row>
    <row r="1431" spans="10:19">
      <c r="J1431" s="35">
        <v>1422</v>
      </c>
      <c r="K1431" s="46"/>
      <c r="L1431" s="43">
        <f t="shared" si="178"/>
        <v>15.059364115048638</v>
      </c>
      <c r="M1431" s="44">
        <f t="shared" si="180"/>
        <v>1.5690568633356051E-3</v>
      </c>
      <c r="N1431" s="47">
        <f t="shared" si="179"/>
        <v>7.612955621616635E-2</v>
      </c>
      <c r="O1431" s="48">
        <f t="shared" si="181"/>
        <v>0</v>
      </c>
      <c r="P1431" s="59" t="str">
        <f t="shared" si="182"/>
        <v/>
      </c>
      <c r="Q1431" s="60" t="str">
        <f t="shared" si="183"/>
        <v/>
      </c>
      <c r="R1431" s="61" t="str">
        <f t="shared" si="184"/>
        <v/>
      </c>
      <c r="S1431" s="60" t="str">
        <f t="shared" si="185"/>
        <v/>
      </c>
    </row>
    <row r="1432" spans="10:19">
      <c r="J1432" s="35">
        <v>1423</v>
      </c>
      <c r="K1432" s="46"/>
      <c r="L1432" s="43">
        <f t="shared" si="178"/>
        <v>15.060932214820951</v>
      </c>
      <c r="M1432" s="44">
        <f t="shared" si="180"/>
        <v>1.5671432650965341E-3</v>
      </c>
      <c r="N1432" s="47">
        <f t="shared" si="179"/>
        <v>7.6038083285656199E-2</v>
      </c>
      <c r="O1432" s="48">
        <f t="shared" si="181"/>
        <v>0</v>
      </c>
      <c r="P1432" s="59" t="str">
        <f t="shared" si="182"/>
        <v/>
      </c>
      <c r="Q1432" s="60" t="str">
        <f t="shared" si="183"/>
        <v/>
      </c>
      <c r="R1432" s="61" t="str">
        <f t="shared" si="184"/>
        <v/>
      </c>
      <c r="S1432" s="60" t="str">
        <f t="shared" si="185"/>
        <v/>
      </c>
    </row>
    <row r="1433" spans="10:19">
      <c r="J1433" s="35">
        <v>1424</v>
      </c>
      <c r="K1433" s="46"/>
      <c r="L1433" s="43">
        <f t="shared" si="178"/>
        <v>15.062498402745018</v>
      </c>
      <c r="M1433" s="44">
        <f t="shared" si="180"/>
        <v>1.565233165417566E-3</v>
      </c>
      <c r="N1433" s="47">
        <f t="shared" si="179"/>
        <v>7.5946775131505717E-2</v>
      </c>
      <c r="O1433" s="48">
        <f t="shared" si="181"/>
        <v>0</v>
      </c>
      <c r="P1433" s="59" t="str">
        <f t="shared" si="182"/>
        <v/>
      </c>
      <c r="Q1433" s="60" t="str">
        <f t="shared" si="183"/>
        <v/>
      </c>
      <c r="R1433" s="61" t="str">
        <f t="shared" si="184"/>
        <v/>
      </c>
      <c r="S1433" s="60" t="str">
        <f t="shared" si="185"/>
        <v/>
      </c>
    </row>
    <row r="1434" spans="10:19">
      <c r="J1434" s="35">
        <v>1425</v>
      </c>
      <c r="K1434" s="46"/>
      <c r="L1434" s="43">
        <f t="shared" si="178"/>
        <v>15.064062682315132</v>
      </c>
      <c r="M1434" s="44">
        <f t="shared" si="180"/>
        <v>1.5633265557755136E-3</v>
      </c>
      <c r="N1434" s="47">
        <f t="shared" si="179"/>
        <v>7.5855631358159314E-2</v>
      </c>
      <c r="O1434" s="48">
        <f t="shared" si="181"/>
        <v>0</v>
      </c>
      <c r="P1434" s="59" t="str">
        <f t="shared" si="182"/>
        <v/>
      </c>
      <c r="Q1434" s="60" t="str">
        <f t="shared" si="183"/>
        <v/>
      </c>
      <c r="R1434" s="61" t="str">
        <f t="shared" si="184"/>
        <v/>
      </c>
      <c r="S1434" s="60" t="str">
        <f t="shared" si="185"/>
        <v/>
      </c>
    </row>
    <row r="1435" spans="10:19">
      <c r="J1435" s="35">
        <v>1426</v>
      </c>
      <c r="K1435" s="46"/>
      <c r="L1435" s="43">
        <f t="shared" si="178"/>
        <v>15.065625057017083</v>
      </c>
      <c r="M1435" s="44">
        <f t="shared" si="180"/>
        <v>1.5614234276731282E-3</v>
      </c>
      <c r="N1435" s="47">
        <f t="shared" si="179"/>
        <v>7.5764651571240904E-2</v>
      </c>
      <c r="O1435" s="48">
        <f t="shared" si="181"/>
        <v>0</v>
      </c>
      <c r="P1435" s="59" t="str">
        <f t="shared" si="182"/>
        <v/>
      </c>
      <c r="Q1435" s="60" t="str">
        <f t="shared" si="183"/>
        <v/>
      </c>
      <c r="R1435" s="61" t="str">
        <f t="shared" si="184"/>
        <v/>
      </c>
      <c r="S1435" s="60" t="str">
        <f t="shared" si="185"/>
        <v/>
      </c>
    </row>
    <row r="1436" spans="10:19">
      <c r="J1436" s="35">
        <v>1427</v>
      </c>
      <c r="K1436" s="46"/>
      <c r="L1436" s="43">
        <f t="shared" si="178"/>
        <v>15.067185530328167</v>
      </c>
      <c r="M1436" s="44">
        <f t="shared" si="180"/>
        <v>1.559523772639007E-3</v>
      </c>
      <c r="N1436" s="47">
        <f t="shared" si="179"/>
        <v>7.5673835377575216E-2</v>
      </c>
      <c r="O1436" s="48">
        <f t="shared" si="181"/>
        <v>0</v>
      </c>
      <c r="P1436" s="59" t="str">
        <f t="shared" si="182"/>
        <v/>
      </c>
      <c r="Q1436" s="60" t="str">
        <f t="shared" si="183"/>
        <v/>
      </c>
      <c r="R1436" s="61" t="str">
        <f t="shared" si="184"/>
        <v/>
      </c>
      <c r="S1436" s="60" t="str">
        <f t="shared" si="185"/>
        <v/>
      </c>
    </row>
    <row r="1437" spans="10:19">
      <c r="J1437" s="35">
        <v>1428</v>
      </c>
      <c r="K1437" s="46"/>
      <c r="L1437" s="43">
        <f t="shared" si="178"/>
        <v>15.068744105717233</v>
      </c>
      <c r="M1437" s="44">
        <f t="shared" si="180"/>
        <v>1.557627582227496E-3</v>
      </c>
      <c r="N1437" s="47">
        <f t="shared" si="179"/>
        <v>7.5583182385141612E-2</v>
      </c>
      <c r="O1437" s="48">
        <f t="shared" si="181"/>
        <v>0</v>
      </c>
      <c r="P1437" s="59" t="str">
        <f t="shared" si="182"/>
        <v/>
      </c>
      <c r="Q1437" s="60" t="str">
        <f t="shared" si="183"/>
        <v/>
      </c>
      <c r="R1437" s="61" t="str">
        <f t="shared" si="184"/>
        <v/>
      </c>
      <c r="S1437" s="60" t="str">
        <f t="shared" si="185"/>
        <v/>
      </c>
    </row>
    <row r="1438" spans="10:19">
      <c r="J1438" s="35">
        <v>1429</v>
      </c>
      <c r="K1438" s="46"/>
      <c r="L1438" s="43">
        <f t="shared" si="178"/>
        <v>15.07030078664469</v>
      </c>
      <c r="M1438" s="44">
        <f t="shared" si="180"/>
        <v>1.5557348480185994E-3</v>
      </c>
      <c r="N1438" s="47">
        <f t="shared" si="179"/>
        <v>7.549269220310606E-2</v>
      </c>
      <c r="O1438" s="48">
        <f t="shared" si="181"/>
        <v>0</v>
      </c>
      <c r="P1438" s="59" t="str">
        <f t="shared" si="182"/>
        <v/>
      </c>
      <c r="Q1438" s="60" t="str">
        <f t="shared" si="183"/>
        <v/>
      </c>
      <c r="R1438" s="61" t="str">
        <f t="shared" si="184"/>
        <v/>
      </c>
      <c r="S1438" s="60" t="str">
        <f t="shared" si="185"/>
        <v/>
      </c>
    </row>
    <row r="1439" spans="10:19">
      <c r="J1439" s="35">
        <v>1430</v>
      </c>
      <c r="K1439" s="46"/>
      <c r="L1439" s="43">
        <f t="shared" si="178"/>
        <v>15.071855576562541</v>
      </c>
      <c r="M1439" s="44">
        <f t="shared" si="180"/>
        <v>1.5538455616178838E-3</v>
      </c>
      <c r="N1439" s="47">
        <f t="shared" si="179"/>
        <v>7.5402364441803371E-2</v>
      </c>
      <c r="O1439" s="48">
        <f t="shared" si="181"/>
        <v>0</v>
      </c>
      <c r="P1439" s="59" t="str">
        <f t="shared" si="182"/>
        <v/>
      </c>
      <c r="Q1439" s="60" t="str">
        <f t="shared" si="183"/>
        <v/>
      </c>
      <c r="R1439" s="61" t="str">
        <f t="shared" si="184"/>
        <v/>
      </c>
      <c r="S1439" s="60" t="str">
        <f t="shared" si="185"/>
        <v/>
      </c>
    </row>
    <row r="1440" spans="10:19">
      <c r="J1440" s="35">
        <v>1431</v>
      </c>
      <c r="K1440" s="46"/>
      <c r="L1440" s="43">
        <f t="shared" si="178"/>
        <v>15.073408478914409</v>
      </c>
      <c r="M1440" s="44">
        <f t="shared" si="180"/>
        <v>1.551959714656386E-3</v>
      </c>
      <c r="N1440" s="47">
        <f t="shared" si="179"/>
        <v>7.5312198712733647E-2</v>
      </c>
      <c r="O1440" s="48">
        <f t="shared" si="181"/>
        <v>0</v>
      </c>
      <c r="P1440" s="59" t="str">
        <f t="shared" si="182"/>
        <v/>
      </c>
      <c r="Q1440" s="60" t="str">
        <f t="shared" si="183"/>
        <v/>
      </c>
      <c r="R1440" s="61" t="str">
        <f t="shared" si="184"/>
        <v/>
      </c>
      <c r="S1440" s="60" t="str">
        <f t="shared" si="185"/>
        <v/>
      </c>
    </row>
    <row r="1441" spans="10:19">
      <c r="J1441" s="35">
        <v>1432</v>
      </c>
      <c r="K1441" s="46"/>
      <c r="L1441" s="43">
        <f t="shared" si="178"/>
        <v>15.074959497135552</v>
      </c>
      <c r="M1441" s="44">
        <f t="shared" si="180"/>
        <v>1.5500772987905203E-3</v>
      </c>
      <c r="N1441" s="47">
        <f t="shared" si="179"/>
        <v>7.5222194628558725E-2</v>
      </c>
      <c r="O1441" s="48">
        <f t="shared" si="181"/>
        <v>0</v>
      </c>
      <c r="P1441" s="59" t="str">
        <f t="shared" si="182"/>
        <v/>
      </c>
      <c r="Q1441" s="60" t="str">
        <f t="shared" si="183"/>
        <v/>
      </c>
      <c r="R1441" s="61" t="str">
        <f t="shared" si="184"/>
        <v/>
      </c>
      <c r="S1441" s="60" t="str">
        <f t="shared" si="185"/>
        <v/>
      </c>
    </row>
    <row r="1442" spans="10:19">
      <c r="J1442" s="35">
        <v>1433</v>
      </c>
      <c r="K1442" s="46"/>
      <c r="L1442" s="43">
        <f t="shared" si="178"/>
        <v>15.076508634652914</v>
      </c>
      <c r="M1442" s="44">
        <f t="shared" si="180"/>
        <v>1.5481983057019848E-3</v>
      </c>
      <c r="N1442" s="47">
        <f t="shared" si="179"/>
        <v>7.5132351803087971E-2</v>
      </c>
      <c r="O1442" s="48">
        <f t="shared" si="181"/>
        <v>0</v>
      </c>
      <c r="P1442" s="59" t="str">
        <f t="shared" si="182"/>
        <v/>
      </c>
      <c r="Q1442" s="60" t="str">
        <f t="shared" si="183"/>
        <v/>
      </c>
      <c r="R1442" s="61" t="str">
        <f t="shared" si="184"/>
        <v/>
      </c>
      <c r="S1442" s="60" t="str">
        <f t="shared" si="185"/>
        <v/>
      </c>
    </row>
    <row r="1443" spans="10:19">
      <c r="J1443" s="35">
        <v>1434</v>
      </c>
      <c r="K1443" s="46"/>
      <c r="L1443" s="43">
        <f t="shared" si="178"/>
        <v>15.078055894885118</v>
      </c>
      <c r="M1443" s="44">
        <f t="shared" si="180"/>
        <v>1.5463227270976737E-3</v>
      </c>
      <c r="N1443" s="47">
        <f t="shared" si="179"/>
        <v>7.504266985129604E-2</v>
      </c>
      <c r="O1443" s="48">
        <f t="shared" si="181"/>
        <v>0</v>
      </c>
      <c r="P1443" s="59" t="str">
        <f t="shared" si="182"/>
        <v/>
      </c>
      <c r="Q1443" s="60" t="str">
        <f t="shared" si="183"/>
        <v/>
      </c>
      <c r="R1443" s="61" t="str">
        <f t="shared" si="184"/>
        <v/>
      </c>
      <c r="S1443" s="60" t="str">
        <f t="shared" si="185"/>
        <v/>
      </c>
    </row>
    <row r="1444" spans="10:19">
      <c r="J1444" s="35">
        <v>1435</v>
      </c>
      <c r="K1444" s="46"/>
      <c r="L1444" s="43">
        <f t="shared" si="178"/>
        <v>15.079601281242514</v>
      </c>
      <c r="M1444" s="44">
        <f t="shared" si="180"/>
        <v>1.5444505547095803E-3</v>
      </c>
      <c r="N1444" s="47">
        <f t="shared" si="179"/>
        <v>7.4953148389298008E-2</v>
      </c>
      <c r="O1444" s="48">
        <f t="shared" si="181"/>
        <v>0</v>
      </c>
      <c r="P1444" s="59" t="str">
        <f t="shared" si="182"/>
        <v/>
      </c>
      <c r="Q1444" s="60" t="str">
        <f t="shared" si="183"/>
        <v/>
      </c>
      <c r="R1444" s="61" t="str">
        <f t="shared" si="184"/>
        <v/>
      </c>
      <c r="S1444" s="60" t="str">
        <f t="shared" si="185"/>
        <v/>
      </c>
    </row>
    <row r="1445" spans="10:19">
      <c r="J1445" s="35">
        <v>1436</v>
      </c>
      <c r="K1445" s="46"/>
      <c r="L1445" s="43">
        <f t="shared" si="178"/>
        <v>15.081144797127195</v>
      </c>
      <c r="M1445" s="44">
        <f t="shared" si="180"/>
        <v>1.5425817802947094E-3</v>
      </c>
      <c r="N1445" s="47">
        <f t="shared" si="179"/>
        <v>7.4863787034352924E-2</v>
      </c>
      <c r="O1445" s="48">
        <f t="shared" si="181"/>
        <v>0</v>
      </c>
      <c r="P1445" s="59" t="str">
        <f t="shared" si="182"/>
        <v/>
      </c>
      <c r="Q1445" s="60" t="str">
        <f t="shared" si="183"/>
        <v/>
      </c>
      <c r="R1445" s="61" t="str">
        <f t="shared" si="184"/>
        <v/>
      </c>
      <c r="S1445" s="60" t="str">
        <f t="shared" si="185"/>
        <v/>
      </c>
    </row>
    <row r="1446" spans="10:19">
      <c r="J1446" s="35">
        <v>1437</v>
      </c>
      <c r="K1446" s="46"/>
      <c r="L1446" s="43">
        <f t="shared" si="178"/>
        <v>15.082686445933021</v>
      </c>
      <c r="M1446" s="44">
        <f t="shared" si="180"/>
        <v>1.5407163956349854E-3</v>
      </c>
      <c r="N1446" s="47">
        <f t="shared" si="179"/>
        <v>7.4774585404867366E-2</v>
      </c>
      <c r="O1446" s="48">
        <f t="shared" si="181"/>
        <v>0</v>
      </c>
      <c r="P1446" s="59" t="str">
        <f t="shared" si="182"/>
        <v/>
      </c>
      <c r="Q1446" s="60" t="str">
        <f t="shared" si="183"/>
        <v/>
      </c>
      <c r="R1446" s="61" t="str">
        <f t="shared" si="184"/>
        <v/>
      </c>
      <c r="S1446" s="60" t="str">
        <f t="shared" si="185"/>
        <v/>
      </c>
    </row>
    <row r="1447" spans="10:19">
      <c r="J1447" s="35">
        <v>1438</v>
      </c>
      <c r="K1447" s="46"/>
      <c r="L1447" s="43">
        <f t="shared" si="178"/>
        <v>15.084226231045651</v>
      </c>
      <c r="M1447" s="44">
        <f t="shared" si="180"/>
        <v>1.5388543925371624E-3</v>
      </c>
      <c r="N1447" s="47">
        <f t="shared" si="179"/>
        <v>7.4685543120377673E-2</v>
      </c>
      <c r="O1447" s="48">
        <f t="shared" si="181"/>
        <v>0</v>
      </c>
      <c r="P1447" s="59" t="str">
        <f t="shared" si="182"/>
        <v/>
      </c>
      <c r="Q1447" s="60" t="str">
        <f t="shared" si="183"/>
        <v/>
      </c>
      <c r="R1447" s="61" t="str">
        <f t="shared" si="184"/>
        <v/>
      </c>
      <c r="S1447" s="60" t="str">
        <f t="shared" si="185"/>
        <v/>
      </c>
    </row>
    <row r="1448" spans="10:19">
      <c r="J1448" s="35">
        <v>1439</v>
      </c>
      <c r="K1448" s="46"/>
      <c r="L1448" s="43">
        <f t="shared" si="178"/>
        <v>15.085764155842561</v>
      </c>
      <c r="M1448" s="44">
        <f t="shared" si="180"/>
        <v>1.536995762832734E-3</v>
      </c>
      <c r="N1448" s="47">
        <f t="shared" si="179"/>
        <v>7.45966598015535E-2</v>
      </c>
      <c r="O1448" s="48">
        <f t="shared" si="181"/>
        <v>0</v>
      </c>
      <c r="P1448" s="59" t="str">
        <f t="shared" si="182"/>
        <v/>
      </c>
      <c r="Q1448" s="60" t="str">
        <f t="shared" si="183"/>
        <v/>
      </c>
      <c r="R1448" s="61" t="str">
        <f t="shared" si="184"/>
        <v/>
      </c>
      <c r="S1448" s="60" t="str">
        <f t="shared" si="185"/>
        <v/>
      </c>
    </row>
    <row r="1449" spans="10:19">
      <c r="J1449" s="35">
        <v>1440</v>
      </c>
      <c r="K1449" s="46"/>
      <c r="L1449" s="43">
        <f t="shared" si="178"/>
        <v>15.087300223693067</v>
      </c>
      <c r="M1449" s="44">
        <f t="shared" si="180"/>
        <v>1.5351404983778437E-3</v>
      </c>
      <c r="N1449" s="47">
        <f t="shared" si="179"/>
        <v>7.4507935070197817E-2</v>
      </c>
      <c r="O1449" s="48">
        <f t="shared" si="181"/>
        <v>0</v>
      </c>
      <c r="P1449" s="59" t="str">
        <f t="shared" si="182"/>
        <v/>
      </c>
      <c r="Q1449" s="60" t="str">
        <f t="shared" si="183"/>
        <v/>
      </c>
      <c r="R1449" s="61" t="str">
        <f t="shared" si="184"/>
        <v/>
      </c>
      <c r="S1449" s="60" t="str">
        <f t="shared" si="185"/>
        <v/>
      </c>
    </row>
    <row r="1450" spans="10:19">
      <c r="J1450" s="35">
        <v>1441</v>
      </c>
      <c r="K1450" s="46"/>
      <c r="L1450" s="43">
        <f t="shared" si="178"/>
        <v>15.088834437958358</v>
      </c>
      <c r="M1450" s="44">
        <f t="shared" si="180"/>
        <v>1.5332885910531958E-3</v>
      </c>
      <c r="N1450" s="47">
        <f t="shared" si="179"/>
        <v>7.4419368549232701E-2</v>
      </c>
      <c r="O1450" s="48">
        <f t="shared" si="181"/>
        <v>0</v>
      </c>
      <c r="P1450" s="59" t="str">
        <f t="shared" si="182"/>
        <v/>
      </c>
      <c r="Q1450" s="60" t="str">
        <f t="shared" si="183"/>
        <v/>
      </c>
      <c r="R1450" s="61" t="str">
        <f t="shared" si="184"/>
        <v/>
      </c>
      <c r="S1450" s="60" t="str">
        <f t="shared" si="185"/>
        <v/>
      </c>
    </row>
    <row r="1451" spans="10:19">
      <c r="J1451" s="35">
        <v>1442</v>
      </c>
      <c r="K1451" s="46"/>
      <c r="L1451" s="43">
        <f t="shared" si="178"/>
        <v>15.090366801991518</v>
      </c>
      <c r="M1451" s="44">
        <f t="shared" si="180"/>
        <v>1.5314400327639658E-3</v>
      </c>
      <c r="N1451" s="47">
        <f t="shared" si="179"/>
        <v>7.4330959862699331E-2</v>
      </c>
      <c r="O1451" s="48">
        <f t="shared" si="181"/>
        <v>0</v>
      </c>
      <c r="P1451" s="59" t="str">
        <f t="shared" si="182"/>
        <v/>
      </c>
      <c r="Q1451" s="60" t="str">
        <f t="shared" si="183"/>
        <v/>
      </c>
      <c r="R1451" s="61" t="str">
        <f t="shared" si="184"/>
        <v/>
      </c>
      <c r="S1451" s="60" t="str">
        <f t="shared" si="185"/>
        <v/>
      </c>
    </row>
    <row r="1452" spans="10:19">
      <c r="J1452" s="35">
        <v>1443</v>
      </c>
      <c r="K1452" s="46"/>
      <c r="L1452" s="43">
        <f t="shared" si="178"/>
        <v>15.091897319137541</v>
      </c>
      <c r="M1452" s="44">
        <f t="shared" si="180"/>
        <v>1.5295948154397142E-3</v>
      </c>
      <c r="N1452" s="47">
        <f t="shared" si="179"/>
        <v>7.4242708635757992E-2</v>
      </c>
      <c r="O1452" s="48">
        <f t="shared" si="181"/>
        <v>0</v>
      </c>
      <c r="P1452" s="59" t="str">
        <f t="shared" si="182"/>
        <v/>
      </c>
      <c r="Q1452" s="60" t="str">
        <f t="shared" si="183"/>
        <v/>
      </c>
      <c r="R1452" s="61" t="str">
        <f t="shared" si="184"/>
        <v/>
      </c>
      <c r="S1452" s="60" t="str">
        <f t="shared" si="185"/>
        <v/>
      </c>
    </row>
    <row r="1453" spans="10:19">
      <c r="J1453" s="35">
        <v>1444</v>
      </c>
      <c r="K1453" s="46"/>
      <c r="L1453" s="43">
        <f t="shared" si="178"/>
        <v>15.093425992733369</v>
      </c>
      <c r="M1453" s="44">
        <f t="shared" si="180"/>
        <v>1.5277529310342944E-3</v>
      </c>
      <c r="N1453" s="47">
        <f t="shared" si="179"/>
        <v>7.415461449468097E-2</v>
      </c>
      <c r="O1453" s="48">
        <f t="shared" si="181"/>
        <v>0</v>
      </c>
      <c r="P1453" s="59" t="str">
        <f t="shared" si="182"/>
        <v/>
      </c>
      <c r="Q1453" s="60" t="str">
        <f t="shared" si="183"/>
        <v/>
      </c>
      <c r="R1453" s="61" t="str">
        <f t="shared" si="184"/>
        <v/>
      </c>
      <c r="S1453" s="60" t="str">
        <f t="shared" si="185"/>
        <v/>
      </c>
    </row>
    <row r="1454" spans="10:19">
      <c r="J1454" s="35">
        <v>1445</v>
      </c>
      <c r="K1454" s="46"/>
      <c r="L1454" s="43">
        <f t="shared" si="178"/>
        <v>15.094952826107907</v>
      </c>
      <c r="M1454" s="44">
        <f t="shared" si="180"/>
        <v>1.525914371525771E-3</v>
      </c>
      <c r="N1454" s="47">
        <f t="shared" si="179"/>
        <v>7.4066677066845443E-2</v>
      </c>
      <c r="O1454" s="48">
        <f t="shared" si="181"/>
        <v>0</v>
      </c>
      <c r="P1454" s="59" t="str">
        <f t="shared" si="182"/>
        <v/>
      </c>
      <c r="Q1454" s="60" t="str">
        <f t="shared" si="183"/>
        <v/>
      </c>
      <c r="R1454" s="61" t="str">
        <f t="shared" si="184"/>
        <v/>
      </c>
      <c r="S1454" s="60" t="str">
        <f t="shared" si="185"/>
        <v/>
      </c>
    </row>
    <row r="1455" spans="10:19">
      <c r="J1455" s="35">
        <v>1446</v>
      </c>
      <c r="K1455" s="46"/>
      <c r="L1455" s="43">
        <f t="shared" si="178"/>
        <v>15.096477822582052</v>
      </c>
      <c r="M1455" s="44">
        <f t="shared" si="180"/>
        <v>1.5240791289163253E-3</v>
      </c>
      <c r="N1455" s="47">
        <f t="shared" si="179"/>
        <v>7.3978895980740589E-2</v>
      </c>
      <c r="O1455" s="48">
        <f t="shared" si="181"/>
        <v>0</v>
      </c>
      <c r="P1455" s="59" t="str">
        <f t="shared" si="182"/>
        <v/>
      </c>
      <c r="Q1455" s="60" t="str">
        <f t="shared" si="183"/>
        <v/>
      </c>
      <c r="R1455" s="61" t="str">
        <f t="shared" si="184"/>
        <v/>
      </c>
      <c r="S1455" s="60" t="str">
        <f t="shared" si="185"/>
        <v/>
      </c>
    </row>
    <row r="1456" spans="10:19">
      <c r="J1456" s="35">
        <v>1447</v>
      </c>
      <c r="K1456" s="46"/>
      <c r="L1456" s="43">
        <f t="shared" si="178"/>
        <v>15.098000985468719</v>
      </c>
      <c r="M1456" s="44">
        <f t="shared" si="180"/>
        <v>1.5222471952321742E-3</v>
      </c>
      <c r="N1456" s="47">
        <f t="shared" si="179"/>
        <v>7.3891270865939163E-2</v>
      </c>
      <c r="O1456" s="48">
        <f t="shared" si="181"/>
        <v>0</v>
      </c>
      <c r="P1456" s="59" t="str">
        <f t="shared" si="182"/>
        <v/>
      </c>
      <c r="Q1456" s="60" t="str">
        <f t="shared" si="183"/>
        <v/>
      </c>
      <c r="R1456" s="61" t="str">
        <f t="shared" si="184"/>
        <v/>
      </c>
      <c r="S1456" s="60" t="str">
        <f t="shared" si="185"/>
        <v/>
      </c>
    </row>
    <row r="1457" spans="10:19">
      <c r="J1457" s="35">
        <v>1448</v>
      </c>
      <c r="K1457" s="46"/>
      <c r="L1457" s="43">
        <f t="shared" si="178"/>
        <v>15.099522318072843</v>
      </c>
      <c r="M1457" s="44">
        <f t="shared" si="180"/>
        <v>1.52041856252348E-3</v>
      </c>
      <c r="N1457" s="47">
        <f t="shared" si="179"/>
        <v>7.3803801353143683E-2</v>
      </c>
      <c r="O1457" s="48">
        <f t="shared" si="181"/>
        <v>0</v>
      </c>
      <c r="P1457" s="59" t="str">
        <f t="shared" si="182"/>
        <v/>
      </c>
      <c r="Q1457" s="60" t="str">
        <f t="shared" si="183"/>
        <v/>
      </c>
      <c r="R1457" s="61" t="str">
        <f t="shared" si="184"/>
        <v/>
      </c>
      <c r="S1457" s="60" t="str">
        <f t="shared" si="185"/>
        <v/>
      </c>
    </row>
    <row r="1458" spans="10:19">
      <c r="J1458" s="35">
        <v>1449</v>
      </c>
      <c r="K1458" s="46"/>
      <c r="L1458" s="43">
        <f t="shared" si="178"/>
        <v>15.101041823691446</v>
      </c>
      <c r="M1458" s="44">
        <f t="shared" si="180"/>
        <v>1.5185932228642665E-3</v>
      </c>
      <c r="N1458" s="47">
        <f t="shared" si="179"/>
        <v>7.3716487074108272E-2</v>
      </c>
      <c r="O1458" s="48">
        <f t="shared" si="181"/>
        <v>0</v>
      </c>
      <c r="P1458" s="59" t="str">
        <f t="shared" si="182"/>
        <v/>
      </c>
      <c r="Q1458" s="60" t="str">
        <f t="shared" si="183"/>
        <v/>
      </c>
      <c r="R1458" s="61" t="str">
        <f t="shared" si="184"/>
        <v/>
      </c>
      <c r="S1458" s="60" t="str">
        <f t="shared" si="185"/>
        <v/>
      </c>
    </row>
    <row r="1459" spans="10:19">
      <c r="J1459" s="35">
        <v>1450</v>
      </c>
      <c r="K1459" s="46"/>
      <c r="L1459" s="43">
        <f t="shared" si="178"/>
        <v>15.102559505613623</v>
      </c>
      <c r="M1459" s="44">
        <f t="shared" si="180"/>
        <v>1.5167711683523311E-3</v>
      </c>
      <c r="N1459" s="47">
        <f t="shared" si="179"/>
        <v>7.3629327661702604E-2</v>
      </c>
      <c r="O1459" s="48">
        <f t="shared" si="181"/>
        <v>0</v>
      </c>
      <c r="P1459" s="59" t="str">
        <f t="shared" si="182"/>
        <v/>
      </c>
      <c r="Q1459" s="60" t="str">
        <f t="shared" si="183"/>
        <v/>
      </c>
      <c r="R1459" s="61" t="str">
        <f t="shared" si="184"/>
        <v/>
      </c>
      <c r="S1459" s="60" t="str">
        <f t="shared" si="185"/>
        <v/>
      </c>
    </row>
    <row r="1460" spans="10:19">
      <c r="J1460" s="35">
        <v>1451</v>
      </c>
      <c r="K1460" s="46"/>
      <c r="L1460" s="43">
        <f t="shared" si="178"/>
        <v>15.104075367120576</v>
      </c>
      <c r="M1460" s="44">
        <f t="shared" si="180"/>
        <v>1.5149523911091609E-3</v>
      </c>
      <c r="N1460" s="47">
        <f t="shared" si="179"/>
        <v>7.3542322749869271E-2</v>
      </c>
      <c r="O1460" s="48">
        <f t="shared" si="181"/>
        <v>0</v>
      </c>
      <c r="P1460" s="59" t="str">
        <f t="shared" si="182"/>
        <v/>
      </c>
      <c r="Q1460" s="60" t="str">
        <f t="shared" si="183"/>
        <v/>
      </c>
      <c r="R1460" s="61" t="str">
        <f t="shared" si="184"/>
        <v/>
      </c>
      <c r="S1460" s="60" t="str">
        <f t="shared" si="185"/>
        <v/>
      </c>
    </row>
    <row r="1461" spans="10:19">
      <c r="J1461" s="35">
        <v>1452</v>
      </c>
      <c r="K1461" s="46"/>
      <c r="L1461" s="43">
        <f t="shared" si="178"/>
        <v>15.105589411485646</v>
      </c>
      <c r="M1461" s="44">
        <f t="shared" si="180"/>
        <v>1.5131368832798468E-3</v>
      </c>
      <c r="N1461" s="47">
        <f t="shared" si="179"/>
        <v>7.3455471973645103E-2</v>
      </c>
      <c r="O1461" s="48">
        <f t="shared" si="181"/>
        <v>0</v>
      </c>
      <c r="P1461" s="59" t="str">
        <f t="shared" si="182"/>
        <v/>
      </c>
      <c r="Q1461" s="60" t="str">
        <f t="shared" si="183"/>
        <v/>
      </c>
      <c r="R1461" s="61" t="str">
        <f t="shared" si="184"/>
        <v/>
      </c>
      <c r="S1461" s="60" t="str">
        <f t="shared" si="185"/>
        <v/>
      </c>
    </row>
    <row r="1462" spans="10:19">
      <c r="J1462" s="35">
        <v>1453</v>
      </c>
      <c r="K1462" s="46"/>
      <c r="L1462" s="43">
        <f t="shared" si="178"/>
        <v>15.107101641974328</v>
      </c>
      <c r="M1462" s="44">
        <f t="shared" si="180"/>
        <v>1.5113246370329985E-3</v>
      </c>
      <c r="N1462" s="47">
        <f t="shared" si="179"/>
        <v>7.3368774969125639E-2</v>
      </c>
      <c r="O1462" s="48">
        <f t="shared" si="181"/>
        <v>0</v>
      </c>
      <c r="P1462" s="59" t="str">
        <f t="shared" si="182"/>
        <v/>
      </c>
      <c r="Q1462" s="60" t="str">
        <f t="shared" si="183"/>
        <v/>
      </c>
      <c r="R1462" s="61" t="str">
        <f t="shared" si="184"/>
        <v/>
      </c>
      <c r="S1462" s="60" t="str">
        <f t="shared" si="185"/>
        <v/>
      </c>
    </row>
    <row r="1463" spans="10:19">
      <c r="J1463" s="35">
        <v>1454</v>
      </c>
      <c r="K1463" s="46"/>
      <c r="L1463" s="43">
        <f t="shared" si="178"/>
        <v>15.108612061844301</v>
      </c>
      <c r="M1463" s="44">
        <f t="shared" si="180"/>
        <v>1.5095156445606606E-3</v>
      </c>
      <c r="N1463" s="47">
        <f t="shared" si="179"/>
        <v>7.3282231373497098E-2</v>
      </c>
      <c r="O1463" s="48">
        <f t="shared" si="181"/>
        <v>0</v>
      </c>
      <c r="P1463" s="59" t="str">
        <f t="shared" si="182"/>
        <v/>
      </c>
      <c r="Q1463" s="60" t="str">
        <f t="shared" si="183"/>
        <v/>
      </c>
      <c r="R1463" s="61" t="str">
        <f t="shared" si="184"/>
        <v/>
      </c>
      <c r="S1463" s="60" t="str">
        <f t="shared" si="185"/>
        <v/>
      </c>
    </row>
    <row r="1464" spans="10:19">
      <c r="J1464" s="35">
        <v>1455</v>
      </c>
      <c r="K1464" s="46"/>
      <c r="L1464" s="43">
        <f t="shared" si="178"/>
        <v>15.110120674345445</v>
      </c>
      <c r="M1464" s="44">
        <f t="shared" si="180"/>
        <v>1.5077098980782273E-3</v>
      </c>
      <c r="N1464" s="47">
        <f t="shared" si="179"/>
        <v>7.3195840824997305E-2</v>
      </c>
      <c r="O1464" s="48">
        <f t="shared" si="181"/>
        <v>0</v>
      </c>
      <c r="P1464" s="59" t="str">
        <f t="shared" si="182"/>
        <v/>
      </c>
      <c r="Q1464" s="60" t="str">
        <f t="shared" si="183"/>
        <v/>
      </c>
      <c r="R1464" s="61" t="str">
        <f t="shared" si="184"/>
        <v/>
      </c>
      <c r="S1464" s="60" t="str">
        <f t="shared" si="185"/>
        <v/>
      </c>
    </row>
    <row r="1465" spans="10:19">
      <c r="J1465" s="35">
        <v>1456</v>
      </c>
      <c r="K1465" s="46"/>
      <c r="L1465" s="43">
        <f t="shared" si="178"/>
        <v>15.111627482719864</v>
      </c>
      <c r="M1465" s="44">
        <f t="shared" si="180"/>
        <v>1.5059073898243617E-3</v>
      </c>
      <c r="N1465" s="47">
        <f t="shared" si="179"/>
        <v>7.3109602962954767E-2</v>
      </c>
      <c r="O1465" s="48">
        <f t="shared" si="181"/>
        <v>0</v>
      </c>
      <c r="P1465" s="59" t="str">
        <f t="shared" si="182"/>
        <v/>
      </c>
      <c r="Q1465" s="60" t="str">
        <f t="shared" si="183"/>
        <v/>
      </c>
      <c r="R1465" s="61" t="str">
        <f t="shared" si="184"/>
        <v/>
      </c>
      <c r="S1465" s="60" t="str">
        <f t="shared" si="185"/>
        <v/>
      </c>
    </row>
    <row r="1466" spans="10:19">
      <c r="J1466" s="35">
        <v>1457</v>
      </c>
      <c r="K1466" s="46"/>
      <c r="L1466" s="43">
        <f t="shared" si="178"/>
        <v>15.113132490201924</v>
      </c>
      <c r="M1466" s="44">
        <f t="shared" si="180"/>
        <v>1.5041081120609084E-3</v>
      </c>
      <c r="N1466" s="47">
        <f t="shared" si="179"/>
        <v>7.3023517427728279E-2</v>
      </c>
      <c r="O1466" s="48">
        <f t="shared" si="181"/>
        <v>0</v>
      </c>
      <c r="P1466" s="59" t="str">
        <f t="shared" si="182"/>
        <v/>
      </c>
      <c r="Q1466" s="60" t="str">
        <f t="shared" si="183"/>
        <v/>
      </c>
      <c r="R1466" s="61" t="str">
        <f t="shared" si="184"/>
        <v/>
      </c>
      <c r="S1466" s="60" t="str">
        <f t="shared" si="185"/>
        <v/>
      </c>
    </row>
    <row r="1467" spans="10:19">
      <c r="J1467" s="35">
        <v>1458</v>
      </c>
      <c r="K1467" s="46"/>
      <c r="L1467" s="43">
        <f t="shared" si="178"/>
        <v>15.114635700018248</v>
      </c>
      <c r="M1467" s="44">
        <f t="shared" si="180"/>
        <v>1.5023120570728128E-3</v>
      </c>
      <c r="N1467" s="47">
        <f t="shared" si="179"/>
        <v>7.2937583860763766E-2</v>
      </c>
      <c r="O1467" s="48">
        <f t="shared" si="181"/>
        <v>0</v>
      </c>
      <c r="P1467" s="59" t="str">
        <f t="shared" si="182"/>
        <v/>
      </c>
      <c r="Q1467" s="60" t="str">
        <f t="shared" si="183"/>
        <v/>
      </c>
      <c r="R1467" s="61" t="str">
        <f t="shared" si="184"/>
        <v/>
      </c>
      <c r="S1467" s="60" t="str">
        <f t="shared" si="185"/>
        <v/>
      </c>
    </row>
    <row r="1468" spans="10:19">
      <c r="J1468" s="35">
        <v>1459</v>
      </c>
      <c r="K1468" s="46"/>
      <c r="L1468" s="43">
        <f t="shared" si="178"/>
        <v>15.116137115387762</v>
      </c>
      <c r="M1468" s="44">
        <f t="shared" si="180"/>
        <v>1.5005192171680377E-3</v>
      </c>
      <c r="N1468" s="47">
        <f t="shared" si="179"/>
        <v>7.2851801904548097E-2</v>
      </c>
      <c r="O1468" s="48">
        <f t="shared" si="181"/>
        <v>0</v>
      </c>
      <c r="P1468" s="59" t="str">
        <f t="shared" si="182"/>
        <v/>
      </c>
      <c r="Q1468" s="60" t="str">
        <f t="shared" si="183"/>
        <v/>
      </c>
      <c r="R1468" s="61" t="str">
        <f t="shared" si="184"/>
        <v/>
      </c>
      <c r="S1468" s="60" t="str">
        <f t="shared" si="185"/>
        <v/>
      </c>
    </row>
    <row r="1469" spans="10:19">
      <c r="J1469" s="35">
        <v>1460</v>
      </c>
      <c r="K1469" s="46"/>
      <c r="L1469" s="43">
        <f t="shared" si="178"/>
        <v>15.117636739521718</v>
      </c>
      <c r="M1469" s="44">
        <f t="shared" si="180"/>
        <v>1.4987295846774819E-3</v>
      </c>
      <c r="N1469" s="47">
        <f t="shared" si="179"/>
        <v>7.2766171202616192E-2</v>
      </c>
      <c r="O1469" s="48">
        <f t="shared" si="181"/>
        <v>0</v>
      </c>
      <c r="P1469" s="59" t="str">
        <f t="shared" si="182"/>
        <v/>
      </c>
      <c r="Q1469" s="60" t="str">
        <f t="shared" si="183"/>
        <v/>
      </c>
      <c r="R1469" s="61" t="str">
        <f t="shared" si="184"/>
        <v/>
      </c>
      <c r="S1469" s="60" t="str">
        <f t="shared" si="185"/>
        <v/>
      </c>
    </row>
    <row r="1470" spans="10:19">
      <c r="J1470" s="35">
        <v>1461</v>
      </c>
      <c r="K1470" s="46"/>
      <c r="L1470" s="43">
        <f t="shared" si="178"/>
        <v>15.119134575623708</v>
      </c>
      <c r="M1470" s="44">
        <f t="shared" si="180"/>
        <v>1.4969431519548963E-3</v>
      </c>
      <c r="N1470" s="47">
        <f t="shared" si="179"/>
        <v>7.2680691399554576E-2</v>
      </c>
      <c r="O1470" s="48">
        <f t="shared" si="181"/>
        <v>0</v>
      </c>
      <c r="P1470" s="59" t="str">
        <f t="shared" si="182"/>
        <v/>
      </c>
      <c r="Q1470" s="60" t="str">
        <f t="shared" si="183"/>
        <v/>
      </c>
      <c r="R1470" s="61" t="str">
        <f t="shared" si="184"/>
        <v/>
      </c>
      <c r="S1470" s="60" t="str">
        <f t="shared" si="185"/>
        <v/>
      </c>
    </row>
    <row r="1471" spans="10:19">
      <c r="J1471" s="35">
        <v>1462</v>
      </c>
      <c r="K1471" s="46"/>
      <c r="L1471" s="43">
        <f t="shared" si="178"/>
        <v>15.120630626889678</v>
      </c>
      <c r="M1471" s="44">
        <f t="shared" si="180"/>
        <v>1.4951599113768046E-3</v>
      </c>
      <c r="N1471" s="47">
        <f t="shared" si="179"/>
        <v>7.2595362140997821E-2</v>
      </c>
      <c r="O1471" s="48">
        <f t="shared" si="181"/>
        <v>0</v>
      </c>
      <c r="P1471" s="59" t="str">
        <f t="shared" si="182"/>
        <v/>
      </c>
      <c r="Q1471" s="60" t="str">
        <f t="shared" si="183"/>
        <v/>
      </c>
      <c r="R1471" s="61" t="str">
        <f t="shared" si="184"/>
        <v/>
      </c>
      <c r="S1471" s="60" t="str">
        <f t="shared" si="185"/>
        <v/>
      </c>
    </row>
    <row r="1472" spans="10:19">
      <c r="J1472" s="35">
        <v>1463</v>
      </c>
      <c r="K1472" s="46"/>
      <c r="L1472" s="43">
        <f t="shared" si="178"/>
        <v>15.122124896507973</v>
      </c>
      <c r="M1472" s="44">
        <f t="shared" si="180"/>
        <v>1.4933798553424199E-3</v>
      </c>
      <c r="N1472" s="47">
        <f t="shared" si="179"/>
        <v>7.251018307361079E-2</v>
      </c>
      <c r="O1472" s="48">
        <f t="shared" si="181"/>
        <v>0</v>
      </c>
      <c r="P1472" s="59" t="str">
        <f t="shared" si="182"/>
        <v/>
      </c>
      <c r="Q1472" s="60" t="str">
        <f t="shared" si="183"/>
        <v/>
      </c>
      <c r="R1472" s="61" t="str">
        <f t="shared" si="184"/>
        <v/>
      </c>
      <c r="S1472" s="60" t="str">
        <f t="shared" si="185"/>
        <v/>
      </c>
    </row>
    <row r="1473" spans="10:19">
      <c r="J1473" s="35">
        <v>1464</v>
      </c>
      <c r="K1473" s="46"/>
      <c r="L1473" s="43">
        <f t="shared" si="178"/>
        <v>15.123617387659351</v>
      </c>
      <c r="M1473" s="44">
        <f t="shared" si="180"/>
        <v>1.4916029762735649E-3</v>
      </c>
      <c r="N1473" s="47">
        <f t="shared" si="179"/>
        <v>7.2425153845099288E-2</v>
      </c>
      <c r="O1473" s="48">
        <f t="shared" si="181"/>
        <v>0</v>
      </c>
      <c r="P1473" s="59" t="str">
        <f t="shared" si="182"/>
        <v/>
      </c>
      <c r="Q1473" s="60" t="str">
        <f t="shared" si="183"/>
        <v/>
      </c>
      <c r="R1473" s="61" t="str">
        <f t="shared" si="184"/>
        <v/>
      </c>
      <c r="S1473" s="60" t="str">
        <f t="shared" si="185"/>
        <v/>
      </c>
    </row>
    <row r="1474" spans="10:19">
      <c r="J1474" s="35">
        <v>1465</v>
      </c>
      <c r="K1474" s="46"/>
      <c r="L1474" s="43">
        <f t="shared" si="178"/>
        <v>15.12510810351699</v>
      </c>
      <c r="M1474" s="44">
        <f t="shared" si="180"/>
        <v>1.4898292666145909E-3</v>
      </c>
      <c r="N1474" s="47">
        <f t="shared" si="179"/>
        <v>7.2340274104206514E-2</v>
      </c>
      <c r="O1474" s="48">
        <f t="shared" si="181"/>
        <v>0</v>
      </c>
      <c r="P1474" s="59" t="str">
        <f t="shared" si="182"/>
        <v/>
      </c>
      <c r="Q1474" s="60" t="str">
        <f t="shared" si="183"/>
        <v/>
      </c>
      <c r="R1474" s="61" t="str">
        <f t="shared" si="184"/>
        <v/>
      </c>
      <c r="S1474" s="60" t="str">
        <f t="shared" si="185"/>
        <v/>
      </c>
    </row>
    <row r="1475" spans="10:19">
      <c r="J1475" s="35">
        <v>1466</v>
      </c>
      <c r="K1475" s="46"/>
      <c r="L1475" s="43">
        <f t="shared" si="178"/>
        <v>15.126597047246541</v>
      </c>
      <c r="M1475" s="44">
        <f t="shared" si="180"/>
        <v>1.4880587188322964E-3</v>
      </c>
      <c r="N1475" s="47">
        <f t="shared" si="179"/>
        <v>7.2255543500688191E-2</v>
      </c>
      <c r="O1475" s="48">
        <f t="shared" si="181"/>
        <v>0</v>
      </c>
      <c r="P1475" s="59" t="str">
        <f t="shared" si="182"/>
        <v/>
      </c>
      <c r="Q1475" s="60" t="str">
        <f t="shared" si="183"/>
        <v/>
      </c>
      <c r="R1475" s="61" t="str">
        <f t="shared" si="184"/>
        <v/>
      </c>
      <c r="S1475" s="60" t="str">
        <f t="shared" si="185"/>
        <v/>
      </c>
    </row>
    <row r="1476" spans="10:19">
      <c r="J1476" s="35">
        <v>1467</v>
      </c>
      <c r="K1476" s="46"/>
      <c r="L1476" s="43">
        <f t="shared" si="178"/>
        <v>15.128084222006112</v>
      </c>
      <c r="M1476" s="44">
        <f t="shared" si="180"/>
        <v>1.486291325415851E-3</v>
      </c>
      <c r="N1476" s="47">
        <f t="shared" si="179"/>
        <v>7.2170961685351642E-2</v>
      </c>
      <c r="O1476" s="48">
        <f t="shared" si="181"/>
        <v>0</v>
      </c>
      <c r="P1476" s="59" t="str">
        <f t="shared" si="182"/>
        <v/>
      </c>
      <c r="Q1476" s="60" t="str">
        <f t="shared" si="183"/>
        <v/>
      </c>
      <c r="R1476" s="61" t="str">
        <f t="shared" si="184"/>
        <v/>
      </c>
      <c r="S1476" s="60" t="str">
        <f t="shared" si="185"/>
        <v/>
      </c>
    </row>
    <row r="1477" spans="10:19">
      <c r="J1477" s="35">
        <v>1468</v>
      </c>
      <c r="K1477" s="46"/>
      <c r="L1477" s="43">
        <f t="shared" si="178"/>
        <v>15.129569630946332</v>
      </c>
      <c r="M1477" s="44">
        <f t="shared" si="180"/>
        <v>1.4845270788767099E-3</v>
      </c>
      <c r="N1477" s="47">
        <f t="shared" si="179"/>
        <v>7.2086528309995401E-2</v>
      </c>
      <c r="O1477" s="48">
        <f t="shared" si="181"/>
        <v>0</v>
      </c>
      <c r="P1477" s="59" t="str">
        <f t="shared" si="182"/>
        <v/>
      </c>
      <c r="Q1477" s="60" t="str">
        <f t="shared" si="183"/>
        <v/>
      </c>
      <c r="R1477" s="61" t="str">
        <f t="shared" si="184"/>
        <v/>
      </c>
      <c r="S1477" s="60" t="str">
        <f t="shared" si="185"/>
        <v/>
      </c>
    </row>
    <row r="1478" spans="10:19">
      <c r="J1478" s="35">
        <v>1469</v>
      </c>
      <c r="K1478" s="46"/>
      <c r="L1478" s="43">
        <f t="shared" si="178"/>
        <v>15.131053277210334</v>
      </c>
      <c r="M1478" s="44">
        <f t="shared" si="180"/>
        <v>1.4827659717485391E-3</v>
      </c>
      <c r="N1478" s="47">
        <f t="shared" si="179"/>
        <v>7.2002243027462498E-2</v>
      </c>
      <c r="O1478" s="48">
        <f t="shared" si="181"/>
        <v>0</v>
      </c>
      <c r="P1478" s="59" t="str">
        <f t="shared" si="182"/>
        <v/>
      </c>
      <c r="Q1478" s="60" t="str">
        <f t="shared" si="183"/>
        <v/>
      </c>
      <c r="R1478" s="61" t="str">
        <f t="shared" si="184"/>
        <v/>
      </c>
      <c r="S1478" s="60" t="str">
        <f t="shared" si="185"/>
        <v/>
      </c>
    </row>
    <row r="1479" spans="10:19">
      <c r="J1479" s="35">
        <v>1470</v>
      </c>
      <c r="K1479" s="46"/>
      <c r="L1479" s="43">
        <f t="shared" si="178"/>
        <v>15.132535163933817</v>
      </c>
      <c r="M1479" s="44">
        <f t="shared" si="180"/>
        <v>1.4810079965871345E-3</v>
      </c>
      <c r="N1479" s="47">
        <f t="shared" si="179"/>
        <v>7.1918105491590723E-2</v>
      </c>
      <c r="O1479" s="48">
        <f t="shared" si="181"/>
        <v>0</v>
      </c>
      <c r="P1479" s="59" t="str">
        <f t="shared" si="182"/>
        <v/>
      </c>
      <c r="Q1479" s="60" t="str">
        <f t="shared" si="183"/>
        <v/>
      </c>
      <c r="R1479" s="61" t="str">
        <f t="shared" si="184"/>
        <v/>
      </c>
      <c r="S1479" s="60" t="str">
        <f t="shared" si="185"/>
        <v/>
      </c>
    </row>
    <row r="1480" spans="10:19">
      <c r="J1480" s="35">
        <v>1471</v>
      </c>
      <c r="K1480" s="46"/>
      <c r="L1480" s="43">
        <f t="shared" si="178"/>
        <v>15.134015294245025</v>
      </c>
      <c r="M1480" s="44">
        <f t="shared" si="180"/>
        <v>1.4792531459703437E-3</v>
      </c>
      <c r="N1480" s="47">
        <f t="shared" si="179"/>
        <v>7.1834115357241046E-2</v>
      </c>
      <c r="O1480" s="48">
        <f t="shared" si="181"/>
        <v>0</v>
      </c>
      <c r="P1480" s="59" t="str">
        <f t="shared" si="182"/>
        <v/>
      </c>
      <c r="Q1480" s="60" t="str">
        <f t="shared" si="183"/>
        <v/>
      </c>
      <c r="R1480" s="61" t="str">
        <f t="shared" si="184"/>
        <v/>
      </c>
      <c r="S1480" s="60" t="str">
        <f t="shared" si="185"/>
        <v/>
      </c>
    </row>
    <row r="1481" spans="10:19">
      <c r="J1481" s="35">
        <v>1472</v>
      </c>
      <c r="K1481" s="46"/>
      <c r="L1481" s="43">
        <f t="shared" ref="L1481:L1544" si="186">(($F$40*J1481*$F$39)/($F$40*J1481+$F$39))-$F$41</f>
        <v>15.135493671264804</v>
      </c>
      <c r="M1481" s="44">
        <f t="shared" si="180"/>
        <v>1.4775014124979878E-3</v>
      </c>
      <c r="N1481" s="47">
        <f t="shared" ref="N1481:N1544" si="187">(L1531-L1481)</f>
        <v>7.1750272280272753E-2</v>
      </c>
      <c r="O1481" s="48">
        <f t="shared" si="181"/>
        <v>0</v>
      </c>
      <c r="P1481" s="59" t="str">
        <f t="shared" si="182"/>
        <v/>
      </c>
      <c r="Q1481" s="60" t="str">
        <f t="shared" si="183"/>
        <v/>
      </c>
      <c r="R1481" s="61" t="str">
        <f t="shared" si="184"/>
        <v/>
      </c>
      <c r="S1481" s="60" t="str">
        <f t="shared" si="185"/>
        <v/>
      </c>
    </row>
    <row r="1482" spans="10:19">
      <c r="J1482" s="35">
        <v>1473</v>
      </c>
      <c r="K1482" s="46"/>
      <c r="L1482" s="43">
        <f t="shared" si="186"/>
        <v>15.136970298106608</v>
      </c>
      <c r="M1482" s="44">
        <f t="shared" ref="M1482:M1545" si="188">($F$40*($F$39^2))/(($F$40*J1482+$F$39)^2)</f>
        <v>1.4757527887917831E-3</v>
      </c>
      <c r="N1482" s="47">
        <f t="shared" si="187"/>
        <v>7.1666575917561204E-2</v>
      </c>
      <c r="O1482" s="48">
        <f t="shared" ref="O1482:O1545" si="189">IF(N1482&lt;=$B$48,1+O1481,0)</f>
        <v>0</v>
      </c>
      <c r="P1482" s="59" t="str">
        <f t="shared" ref="P1482:P1545" si="190">IF(J1482&lt;=$F$43,J1482,"")</f>
        <v/>
      </c>
      <c r="Q1482" s="60" t="str">
        <f t="shared" ref="Q1482:Q1545" si="191">IF(J1482&lt;=$F$43,L1482,"")</f>
        <v/>
      </c>
      <c r="R1482" s="61" t="str">
        <f t="shared" ref="R1482:R1545" si="192">IF(AND(J1482&gt;=$F$43,J1482&lt;=200),J1482,"")</f>
        <v/>
      </c>
      <c r="S1482" s="60" t="str">
        <f t="shared" ref="S1482:S1545" si="193">IF(AND(J1482&gt;=$F$43,J1482&lt;=200),L1482,"")</f>
        <v/>
      </c>
    </row>
    <row r="1483" spans="10:19">
      <c r="J1483" s="35">
        <v>1474</v>
      </c>
      <c r="K1483" s="46"/>
      <c r="L1483" s="43">
        <f t="shared" si="186"/>
        <v>15.138445177876523</v>
      </c>
      <c r="M1483" s="44">
        <f t="shared" si="188"/>
        <v>1.474007267495263E-3</v>
      </c>
      <c r="N1483" s="47">
        <f t="shared" si="187"/>
        <v>7.158302592696586E-2</v>
      </c>
      <c r="O1483" s="48">
        <f t="shared" si="189"/>
        <v>0</v>
      </c>
      <c r="P1483" s="59" t="str">
        <f t="shared" si="190"/>
        <v/>
      </c>
      <c r="Q1483" s="60" t="str">
        <f t="shared" si="191"/>
        <v/>
      </c>
      <c r="R1483" s="61" t="str">
        <f t="shared" si="192"/>
        <v/>
      </c>
      <c r="S1483" s="60" t="str">
        <f t="shared" si="193"/>
        <v/>
      </c>
    </row>
    <row r="1484" spans="10:19">
      <c r="J1484" s="35">
        <v>1475</v>
      </c>
      <c r="K1484" s="46"/>
      <c r="L1484" s="43">
        <f t="shared" si="186"/>
        <v>15.139918313673292</v>
      </c>
      <c r="M1484" s="44">
        <f t="shared" si="188"/>
        <v>1.4722648412737022E-3</v>
      </c>
      <c r="N1484" s="47">
        <f t="shared" si="187"/>
        <v>7.1499621967355154E-2</v>
      </c>
      <c r="O1484" s="48">
        <f t="shared" si="189"/>
        <v>0</v>
      </c>
      <c r="P1484" s="59" t="str">
        <f t="shared" si="190"/>
        <v/>
      </c>
      <c r="Q1484" s="60" t="str">
        <f t="shared" si="191"/>
        <v/>
      </c>
      <c r="R1484" s="61" t="str">
        <f t="shared" si="192"/>
        <v/>
      </c>
      <c r="S1484" s="60" t="str">
        <f t="shared" si="193"/>
        <v/>
      </c>
    </row>
    <row r="1485" spans="10:19">
      <c r="J1485" s="35">
        <v>1476</v>
      </c>
      <c r="K1485" s="46"/>
      <c r="L1485" s="43">
        <f t="shared" si="186"/>
        <v>15.141389708588324</v>
      </c>
      <c r="M1485" s="44">
        <f t="shared" si="188"/>
        <v>1.4705255028140372E-3</v>
      </c>
      <c r="N1485" s="47">
        <f t="shared" si="187"/>
        <v>7.1416363698592278E-2</v>
      </c>
      <c r="O1485" s="48">
        <f t="shared" si="189"/>
        <v>0</v>
      </c>
      <c r="P1485" s="59" t="str">
        <f t="shared" si="190"/>
        <v/>
      </c>
      <c r="Q1485" s="60" t="str">
        <f t="shared" si="191"/>
        <v/>
      </c>
      <c r="R1485" s="61" t="str">
        <f t="shared" si="192"/>
        <v/>
      </c>
      <c r="S1485" s="60" t="str">
        <f t="shared" si="193"/>
        <v/>
      </c>
    </row>
    <row r="1486" spans="10:19">
      <c r="J1486" s="35">
        <v>1477</v>
      </c>
      <c r="K1486" s="46"/>
      <c r="L1486" s="43">
        <f t="shared" si="186"/>
        <v>15.142859365705743</v>
      </c>
      <c r="M1486" s="44">
        <f t="shared" si="188"/>
        <v>1.468789244824792E-3</v>
      </c>
      <c r="N1486" s="47">
        <f t="shared" si="187"/>
        <v>7.1333250781513868E-2</v>
      </c>
      <c r="O1486" s="48">
        <f t="shared" si="189"/>
        <v>0</v>
      </c>
      <c r="P1486" s="59" t="str">
        <f t="shared" si="190"/>
        <v/>
      </c>
      <c r="Q1486" s="60" t="str">
        <f t="shared" si="191"/>
        <v/>
      </c>
      <c r="R1486" s="61" t="str">
        <f t="shared" si="192"/>
        <v/>
      </c>
      <c r="S1486" s="60" t="str">
        <f t="shared" si="193"/>
        <v/>
      </c>
    </row>
    <row r="1487" spans="10:19">
      <c r="J1487" s="35">
        <v>1478</v>
      </c>
      <c r="K1487" s="46"/>
      <c r="L1487" s="43">
        <f t="shared" si="186"/>
        <v>15.144327288102374</v>
      </c>
      <c r="M1487" s="44">
        <f t="shared" si="188"/>
        <v>1.4670560600360007E-3</v>
      </c>
      <c r="N1487" s="47">
        <f t="shared" si="187"/>
        <v>7.1250282877965532E-2</v>
      </c>
      <c r="O1487" s="48">
        <f t="shared" si="189"/>
        <v>0</v>
      </c>
      <c r="P1487" s="59" t="str">
        <f t="shared" si="190"/>
        <v/>
      </c>
      <c r="Q1487" s="60" t="str">
        <f t="shared" si="191"/>
        <v/>
      </c>
      <c r="R1487" s="61" t="str">
        <f t="shared" si="192"/>
        <v/>
      </c>
      <c r="S1487" s="60" t="str">
        <f t="shared" si="193"/>
        <v/>
      </c>
    </row>
    <row r="1488" spans="10:19">
      <c r="J1488" s="35">
        <v>1479</v>
      </c>
      <c r="K1488" s="46"/>
      <c r="L1488" s="43">
        <f t="shared" si="186"/>
        <v>15.145793478847796</v>
      </c>
      <c r="M1488" s="44">
        <f t="shared" si="188"/>
        <v>1.4653259411991307E-3</v>
      </c>
      <c r="N1488" s="47">
        <f t="shared" si="187"/>
        <v>7.1167459650762765E-2</v>
      </c>
      <c r="O1488" s="48">
        <f t="shared" si="189"/>
        <v>0</v>
      </c>
      <c r="P1488" s="59" t="str">
        <f t="shared" si="190"/>
        <v/>
      </c>
      <c r="Q1488" s="60" t="str">
        <f t="shared" si="191"/>
        <v/>
      </c>
      <c r="R1488" s="61" t="str">
        <f t="shared" si="192"/>
        <v/>
      </c>
      <c r="S1488" s="60" t="str">
        <f t="shared" si="193"/>
        <v/>
      </c>
    </row>
    <row r="1489" spans="10:19">
      <c r="J1489" s="35">
        <v>1480</v>
      </c>
      <c r="K1489" s="46"/>
      <c r="L1489" s="43">
        <f t="shared" si="186"/>
        <v>15.147257941004344</v>
      </c>
      <c r="M1489" s="44">
        <f t="shared" si="188"/>
        <v>1.4635988810870074E-3</v>
      </c>
      <c r="N1489" s="47">
        <f t="shared" si="187"/>
        <v>7.1084780763698063E-2</v>
      </c>
      <c r="O1489" s="48">
        <f t="shared" si="189"/>
        <v>0</v>
      </c>
      <c r="P1489" s="59" t="str">
        <f t="shared" si="190"/>
        <v/>
      </c>
      <c r="Q1489" s="60" t="str">
        <f t="shared" si="191"/>
        <v/>
      </c>
      <c r="R1489" s="61" t="str">
        <f t="shared" si="192"/>
        <v/>
      </c>
      <c r="S1489" s="60" t="str">
        <f t="shared" si="193"/>
        <v/>
      </c>
    </row>
    <row r="1490" spans="10:19">
      <c r="J1490" s="35">
        <v>1481</v>
      </c>
      <c r="K1490" s="46"/>
      <c r="L1490" s="43">
        <f t="shared" si="186"/>
        <v>15.148720677627143</v>
      </c>
      <c r="M1490" s="44">
        <f t="shared" si="188"/>
        <v>1.4618748724937395E-3</v>
      </c>
      <c r="N1490" s="47">
        <f t="shared" si="187"/>
        <v>7.1002245881544468E-2</v>
      </c>
      <c r="O1490" s="48">
        <f t="shared" si="189"/>
        <v>0</v>
      </c>
      <c r="P1490" s="59" t="str">
        <f t="shared" si="190"/>
        <v/>
      </c>
      <c r="Q1490" s="60" t="str">
        <f t="shared" si="191"/>
        <v/>
      </c>
      <c r="R1490" s="61" t="str">
        <f t="shared" si="192"/>
        <v/>
      </c>
      <c r="S1490" s="60" t="str">
        <f t="shared" si="193"/>
        <v/>
      </c>
    </row>
    <row r="1491" spans="10:19">
      <c r="J1491" s="35">
        <v>1482</v>
      </c>
      <c r="K1491" s="46"/>
      <c r="L1491" s="43">
        <f t="shared" si="186"/>
        <v>15.150181691764111</v>
      </c>
      <c r="M1491" s="44">
        <f t="shared" si="188"/>
        <v>1.4601539082346429E-3</v>
      </c>
      <c r="N1491" s="47">
        <f t="shared" si="187"/>
        <v>7.0919854670048466E-2</v>
      </c>
      <c r="O1491" s="48">
        <f t="shared" si="189"/>
        <v>0</v>
      </c>
      <c r="P1491" s="59" t="str">
        <f t="shared" si="190"/>
        <v/>
      </c>
      <c r="Q1491" s="60" t="str">
        <f t="shared" si="191"/>
        <v/>
      </c>
      <c r="R1491" s="61" t="str">
        <f t="shared" si="192"/>
        <v/>
      </c>
      <c r="S1491" s="60" t="str">
        <f t="shared" si="193"/>
        <v/>
      </c>
    </row>
    <row r="1492" spans="10:19">
      <c r="J1492" s="35">
        <v>1483</v>
      </c>
      <c r="K1492" s="46"/>
      <c r="L1492" s="43">
        <f t="shared" si="186"/>
        <v>15.151640986456002</v>
      </c>
      <c r="M1492" s="44">
        <f t="shared" si="188"/>
        <v>1.4584359811461659E-3</v>
      </c>
      <c r="N1492" s="47">
        <f t="shared" si="187"/>
        <v>7.0837606795926433E-2</v>
      </c>
      <c r="O1492" s="48">
        <f t="shared" si="189"/>
        <v>0</v>
      </c>
      <c r="P1492" s="59" t="str">
        <f t="shared" si="190"/>
        <v/>
      </c>
      <c r="Q1492" s="60" t="str">
        <f t="shared" si="191"/>
        <v/>
      </c>
      <c r="R1492" s="61" t="str">
        <f t="shared" si="192"/>
        <v/>
      </c>
      <c r="S1492" s="60" t="str">
        <f t="shared" si="193"/>
        <v/>
      </c>
    </row>
    <row r="1493" spans="10:19">
      <c r="J1493" s="35">
        <v>1484</v>
      </c>
      <c r="K1493" s="46"/>
      <c r="L1493" s="43">
        <f t="shared" si="186"/>
        <v>15.153098564736414</v>
      </c>
      <c r="M1493" s="44">
        <f t="shared" si="188"/>
        <v>1.4567210840858154E-3</v>
      </c>
      <c r="N1493" s="47">
        <f t="shared" si="187"/>
        <v>7.0755501926861086E-2</v>
      </c>
      <c r="O1493" s="48">
        <f t="shared" si="189"/>
        <v>0</v>
      </c>
      <c r="P1493" s="59" t="str">
        <f t="shared" si="190"/>
        <v/>
      </c>
      <c r="Q1493" s="60" t="str">
        <f t="shared" si="191"/>
        <v/>
      </c>
      <c r="R1493" s="61" t="str">
        <f t="shared" si="192"/>
        <v/>
      </c>
      <c r="S1493" s="60" t="str">
        <f t="shared" si="193"/>
        <v/>
      </c>
    </row>
    <row r="1494" spans="10:19">
      <c r="J1494" s="35">
        <v>1485</v>
      </c>
      <c r="K1494" s="46"/>
      <c r="L1494" s="43">
        <f t="shared" si="186"/>
        <v>15.154554429631812</v>
      </c>
      <c r="M1494" s="44">
        <f t="shared" si="188"/>
        <v>1.4550092099320816E-3</v>
      </c>
      <c r="N1494" s="47">
        <f t="shared" si="187"/>
        <v>7.0673539731487267E-2</v>
      </c>
      <c r="O1494" s="48">
        <f t="shared" si="189"/>
        <v>0</v>
      </c>
      <c r="P1494" s="59" t="str">
        <f t="shared" si="190"/>
        <v/>
      </c>
      <c r="Q1494" s="60" t="str">
        <f t="shared" si="191"/>
        <v/>
      </c>
      <c r="R1494" s="61" t="str">
        <f t="shared" si="192"/>
        <v/>
      </c>
      <c r="S1494" s="60" t="str">
        <f t="shared" si="193"/>
        <v/>
      </c>
    </row>
    <row r="1495" spans="10:19">
      <c r="J1495" s="35">
        <v>1486</v>
      </c>
      <c r="K1495" s="46"/>
      <c r="L1495" s="43">
        <f t="shared" si="186"/>
        <v>15.156008584161548</v>
      </c>
      <c r="M1495" s="44">
        <f t="shared" si="188"/>
        <v>1.4533003515843652E-3</v>
      </c>
      <c r="N1495" s="47">
        <f t="shared" si="187"/>
        <v>7.0591719879420367E-2</v>
      </c>
      <c r="O1495" s="48">
        <f t="shared" si="189"/>
        <v>0</v>
      </c>
      <c r="P1495" s="59" t="str">
        <f t="shared" si="190"/>
        <v/>
      </c>
      <c r="Q1495" s="60" t="str">
        <f t="shared" si="191"/>
        <v/>
      </c>
      <c r="R1495" s="61" t="str">
        <f t="shared" si="192"/>
        <v/>
      </c>
      <c r="S1495" s="60" t="str">
        <f t="shared" si="193"/>
        <v/>
      </c>
    </row>
    <row r="1496" spans="10:19">
      <c r="J1496" s="35">
        <v>1487</v>
      </c>
      <c r="K1496" s="46"/>
      <c r="L1496" s="43">
        <f t="shared" si="186"/>
        <v>15.157461031337888</v>
      </c>
      <c r="M1496" s="44">
        <f t="shared" si="188"/>
        <v>1.4515945019629021E-3</v>
      </c>
      <c r="N1496" s="47">
        <f t="shared" si="187"/>
        <v>7.0510042041210141E-2</v>
      </c>
      <c r="O1496" s="48">
        <f t="shared" si="189"/>
        <v>0</v>
      </c>
      <c r="P1496" s="59" t="str">
        <f t="shared" si="190"/>
        <v/>
      </c>
      <c r="Q1496" s="60" t="str">
        <f t="shared" si="191"/>
        <v/>
      </c>
      <c r="R1496" s="61" t="str">
        <f t="shared" si="192"/>
        <v/>
      </c>
      <c r="S1496" s="60" t="str">
        <f t="shared" si="193"/>
        <v/>
      </c>
    </row>
    <row r="1497" spans="10:19">
      <c r="J1497" s="35">
        <v>1488</v>
      </c>
      <c r="K1497" s="46"/>
      <c r="L1497" s="43">
        <f t="shared" si="186"/>
        <v>15.158911774166029</v>
      </c>
      <c r="M1497" s="44">
        <f t="shared" si="188"/>
        <v>1.4498916540086929E-3</v>
      </c>
      <c r="N1497" s="47">
        <f t="shared" si="187"/>
        <v>7.0428505888376236E-2</v>
      </c>
      <c r="O1497" s="48">
        <f t="shared" si="189"/>
        <v>0</v>
      </c>
      <c r="P1497" s="59" t="str">
        <f t="shared" si="190"/>
        <v/>
      </c>
      <c r="Q1497" s="60" t="str">
        <f t="shared" si="191"/>
        <v/>
      </c>
      <c r="R1497" s="61" t="str">
        <f t="shared" si="192"/>
        <v/>
      </c>
      <c r="S1497" s="60" t="str">
        <f t="shared" si="193"/>
        <v/>
      </c>
    </row>
    <row r="1498" spans="10:19">
      <c r="J1498" s="35">
        <v>1489</v>
      </c>
      <c r="K1498" s="46"/>
      <c r="L1498" s="43">
        <f t="shared" si="186"/>
        <v>15.160360815644115</v>
      </c>
      <c r="M1498" s="44">
        <f t="shared" si="188"/>
        <v>1.448191800683427E-3</v>
      </c>
      <c r="N1498" s="47">
        <f t="shared" si="187"/>
        <v>7.0347111093369108E-2</v>
      </c>
      <c r="O1498" s="48">
        <f t="shared" si="189"/>
        <v>0</v>
      </c>
      <c r="P1498" s="59" t="str">
        <f t="shared" si="190"/>
        <v/>
      </c>
      <c r="Q1498" s="60" t="str">
        <f t="shared" si="191"/>
        <v/>
      </c>
      <c r="R1498" s="61" t="str">
        <f t="shared" si="192"/>
        <v/>
      </c>
      <c r="S1498" s="60" t="str">
        <f t="shared" si="193"/>
        <v/>
      </c>
    </row>
    <row r="1499" spans="10:19">
      <c r="J1499" s="35">
        <v>1490</v>
      </c>
      <c r="K1499" s="46"/>
      <c r="L1499" s="43">
        <f t="shared" si="186"/>
        <v>15.161808158763264</v>
      </c>
      <c r="M1499" s="44">
        <f t="shared" si="188"/>
        <v>1.4464949349694113E-3</v>
      </c>
      <c r="N1499" s="47">
        <f t="shared" si="187"/>
        <v>7.0265857329598447E-2</v>
      </c>
      <c r="O1499" s="48">
        <f t="shared" si="189"/>
        <v>0</v>
      </c>
      <c r="P1499" s="59" t="str">
        <f t="shared" si="190"/>
        <v/>
      </c>
      <c r="Q1499" s="60" t="str">
        <f t="shared" si="191"/>
        <v/>
      </c>
      <c r="R1499" s="61" t="str">
        <f t="shared" si="192"/>
        <v/>
      </c>
      <c r="S1499" s="60" t="str">
        <f t="shared" si="193"/>
        <v/>
      </c>
    </row>
    <row r="1500" spans="10:19">
      <c r="J1500" s="35">
        <v>1491</v>
      </c>
      <c r="K1500" s="46"/>
      <c r="L1500" s="43">
        <f t="shared" si="186"/>
        <v>15.163253806507591</v>
      </c>
      <c r="M1500" s="44">
        <f t="shared" si="188"/>
        <v>1.4448010498694969E-3</v>
      </c>
      <c r="N1500" s="47">
        <f t="shared" si="187"/>
        <v>7.0184744271415411E-2</v>
      </c>
      <c r="O1500" s="48">
        <f t="shared" si="189"/>
        <v>0</v>
      </c>
      <c r="P1500" s="59" t="str">
        <f t="shared" si="190"/>
        <v/>
      </c>
      <c r="Q1500" s="60" t="str">
        <f t="shared" si="191"/>
        <v/>
      </c>
      <c r="R1500" s="61" t="str">
        <f t="shared" si="192"/>
        <v/>
      </c>
      <c r="S1500" s="60" t="str">
        <f t="shared" si="193"/>
        <v/>
      </c>
    </row>
    <row r="1501" spans="10:19">
      <c r="J1501" s="35">
        <v>1492</v>
      </c>
      <c r="K1501" s="46"/>
      <c r="L1501" s="43">
        <f t="shared" si="186"/>
        <v>15.164697761854217</v>
      </c>
      <c r="M1501" s="44">
        <f t="shared" si="188"/>
        <v>1.4431101384070081E-3</v>
      </c>
      <c r="N1501" s="47">
        <f t="shared" si="187"/>
        <v>7.0103771594101971E-2</v>
      </c>
      <c r="O1501" s="48">
        <f t="shared" si="189"/>
        <v>0</v>
      </c>
      <c r="P1501" s="59" t="str">
        <f t="shared" si="190"/>
        <v/>
      </c>
      <c r="Q1501" s="60" t="str">
        <f t="shared" si="191"/>
        <v/>
      </c>
      <c r="R1501" s="61" t="str">
        <f t="shared" si="192"/>
        <v/>
      </c>
      <c r="S1501" s="60" t="str">
        <f t="shared" si="193"/>
        <v/>
      </c>
    </row>
    <row r="1502" spans="10:19">
      <c r="J1502" s="35">
        <v>1493</v>
      </c>
      <c r="K1502" s="46"/>
      <c r="L1502" s="43">
        <f t="shared" si="186"/>
        <v>15.166140027773299</v>
      </c>
      <c r="M1502" s="44">
        <f t="shared" si="188"/>
        <v>1.4414221936256701E-3</v>
      </c>
      <c r="N1502" s="47">
        <f t="shared" si="187"/>
        <v>7.0022938973895776E-2</v>
      </c>
      <c r="O1502" s="48">
        <f t="shared" si="189"/>
        <v>0</v>
      </c>
      <c r="P1502" s="59" t="str">
        <f t="shared" si="190"/>
        <v/>
      </c>
      <c r="Q1502" s="60" t="str">
        <f t="shared" si="191"/>
        <v/>
      </c>
      <c r="R1502" s="61" t="str">
        <f t="shared" si="192"/>
        <v/>
      </c>
      <c r="S1502" s="60" t="str">
        <f t="shared" si="193"/>
        <v/>
      </c>
    </row>
    <row r="1503" spans="10:19">
      <c r="J1503" s="35">
        <v>1494</v>
      </c>
      <c r="K1503" s="46"/>
      <c r="L1503" s="43">
        <f t="shared" si="186"/>
        <v>15.16758060722805</v>
      </c>
      <c r="M1503" s="44">
        <f t="shared" si="188"/>
        <v>1.4397372085895371E-3</v>
      </c>
      <c r="N1503" s="47">
        <f t="shared" si="187"/>
        <v>6.9942246087943971E-2</v>
      </c>
      <c r="O1503" s="48">
        <f t="shared" si="189"/>
        <v>0</v>
      </c>
      <c r="P1503" s="59" t="str">
        <f t="shared" si="190"/>
        <v/>
      </c>
      <c r="Q1503" s="60" t="str">
        <f t="shared" si="191"/>
        <v/>
      </c>
      <c r="R1503" s="61" t="str">
        <f t="shared" si="192"/>
        <v/>
      </c>
      <c r="S1503" s="60" t="str">
        <f t="shared" si="193"/>
        <v/>
      </c>
    </row>
    <row r="1504" spans="10:19">
      <c r="J1504" s="35">
        <v>1495</v>
      </c>
      <c r="K1504" s="46"/>
      <c r="L1504" s="43">
        <f t="shared" si="186"/>
        <v>15.169019503174752</v>
      </c>
      <c r="M1504" s="44">
        <f t="shared" si="188"/>
        <v>1.4380551763829212E-3</v>
      </c>
      <c r="N1504" s="47">
        <f t="shared" si="187"/>
        <v>6.9861692614342275E-2</v>
      </c>
      <c r="O1504" s="48">
        <f t="shared" si="189"/>
        <v>0</v>
      </c>
      <c r="P1504" s="59" t="str">
        <f t="shared" si="190"/>
        <v/>
      </c>
      <c r="Q1504" s="60" t="str">
        <f t="shared" si="191"/>
        <v/>
      </c>
      <c r="R1504" s="61" t="str">
        <f t="shared" si="192"/>
        <v/>
      </c>
      <c r="S1504" s="60" t="str">
        <f t="shared" si="193"/>
        <v/>
      </c>
    </row>
    <row r="1505" spans="10:19">
      <c r="J1505" s="35">
        <v>1496</v>
      </c>
      <c r="K1505" s="46"/>
      <c r="L1505" s="43">
        <f t="shared" si="186"/>
        <v>15.170456718562793</v>
      </c>
      <c r="M1505" s="44">
        <f t="shared" si="188"/>
        <v>1.4363760901103218E-3</v>
      </c>
      <c r="N1505" s="47">
        <f t="shared" si="187"/>
        <v>6.97812782320959E-2</v>
      </c>
      <c r="O1505" s="48">
        <f t="shared" si="189"/>
        <v>0</v>
      </c>
      <c r="P1505" s="59" t="str">
        <f t="shared" si="190"/>
        <v/>
      </c>
      <c r="Q1505" s="60" t="str">
        <f t="shared" si="191"/>
        <v/>
      </c>
      <c r="R1505" s="61" t="str">
        <f t="shared" si="192"/>
        <v/>
      </c>
      <c r="S1505" s="60" t="str">
        <f t="shared" si="193"/>
        <v/>
      </c>
    </row>
    <row r="1506" spans="10:19">
      <c r="J1506" s="35">
        <v>1497</v>
      </c>
      <c r="K1506" s="46"/>
      <c r="L1506" s="43">
        <f t="shared" si="186"/>
        <v>15.171892256334658</v>
      </c>
      <c r="M1506" s="44">
        <f t="shared" si="188"/>
        <v>1.4346999428963547E-3</v>
      </c>
      <c r="N1506" s="47">
        <f t="shared" si="187"/>
        <v>6.9701002621151531E-2</v>
      </c>
      <c r="O1506" s="48">
        <f t="shared" si="189"/>
        <v>0</v>
      </c>
      <c r="P1506" s="59" t="str">
        <f t="shared" si="190"/>
        <v/>
      </c>
      <c r="Q1506" s="60" t="str">
        <f t="shared" si="191"/>
        <v/>
      </c>
      <c r="R1506" s="61" t="str">
        <f t="shared" si="192"/>
        <v/>
      </c>
      <c r="S1506" s="60" t="str">
        <f t="shared" si="193"/>
        <v/>
      </c>
    </row>
    <row r="1507" spans="10:19">
      <c r="J1507" s="35">
        <v>1498</v>
      </c>
      <c r="K1507" s="46"/>
      <c r="L1507" s="43">
        <f t="shared" si="186"/>
        <v>15.173326119425987</v>
      </c>
      <c r="M1507" s="44">
        <f t="shared" si="188"/>
        <v>1.433026727885681E-3</v>
      </c>
      <c r="N1507" s="47">
        <f t="shared" si="187"/>
        <v>6.9620865462358239E-2</v>
      </c>
      <c r="O1507" s="48">
        <f t="shared" si="189"/>
        <v>0</v>
      </c>
      <c r="P1507" s="59" t="str">
        <f t="shared" si="190"/>
        <v/>
      </c>
      <c r="Q1507" s="60" t="str">
        <f t="shared" si="191"/>
        <v/>
      </c>
      <c r="R1507" s="61" t="str">
        <f t="shared" si="192"/>
        <v/>
      </c>
      <c r="S1507" s="60" t="str">
        <f t="shared" si="193"/>
        <v/>
      </c>
    </row>
    <row r="1508" spans="10:19">
      <c r="J1508" s="35">
        <v>1499</v>
      </c>
      <c r="K1508" s="46"/>
      <c r="L1508" s="43">
        <f t="shared" si="186"/>
        <v>15.174758310765554</v>
      </c>
      <c r="M1508" s="44">
        <f t="shared" si="188"/>
        <v>1.4313564382429393E-3</v>
      </c>
      <c r="N1508" s="47">
        <f t="shared" si="187"/>
        <v>6.9540866437495907E-2</v>
      </c>
      <c r="O1508" s="48">
        <f t="shared" si="189"/>
        <v>0</v>
      </c>
      <c r="P1508" s="59" t="str">
        <f t="shared" si="190"/>
        <v/>
      </c>
      <c r="Q1508" s="60" t="str">
        <f t="shared" si="191"/>
        <v/>
      </c>
      <c r="R1508" s="61" t="str">
        <f t="shared" si="192"/>
        <v/>
      </c>
      <c r="S1508" s="60" t="str">
        <f t="shared" si="193"/>
        <v/>
      </c>
    </row>
    <row r="1509" spans="10:19">
      <c r="J1509" s="35">
        <v>1500</v>
      </c>
      <c r="K1509" s="45">
        <f>B29</f>
        <v>15</v>
      </c>
      <c r="L1509" s="43">
        <f t="shared" si="186"/>
        <v>15.176188833275326</v>
      </c>
      <c r="M1509" s="44">
        <f t="shared" si="188"/>
        <v>1.4296890671526728E-3</v>
      </c>
      <c r="N1509" s="47">
        <f t="shared" si="187"/>
        <v>6.9461005229250361E-2</v>
      </c>
      <c r="O1509" s="48">
        <f t="shared" si="189"/>
        <v>0</v>
      </c>
      <c r="P1509" s="59" t="str">
        <f t="shared" si="190"/>
        <v/>
      </c>
      <c r="Q1509" s="60" t="str">
        <f t="shared" si="191"/>
        <v/>
      </c>
      <c r="R1509" s="61" t="str">
        <f t="shared" si="192"/>
        <v/>
      </c>
      <c r="S1509" s="60" t="str">
        <f t="shared" si="193"/>
        <v/>
      </c>
    </row>
    <row r="1510" spans="10:19">
      <c r="J1510" s="35">
        <v>1501</v>
      </c>
      <c r="K1510" s="46"/>
      <c r="L1510" s="43">
        <f t="shared" si="186"/>
        <v>15.177617689870445</v>
      </c>
      <c r="M1510" s="44">
        <f t="shared" si="188"/>
        <v>1.4280246078192619E-3</v>
      </c>
      <c r="N1510" s="47">
        <f t="shared" si="187"/>
        <v>6.9381281521227578E-2</v>
      </c>
      <c r="O1510" s="48">
        <f t="shared" si="189"/>
        <v>0</v>
      </c>
      <c r="P1510" s="59" t="str">
        <f t="shared" si="190"/>
        <v/>
      </c>
      <c r="Q1510" s="60" t="str">
        <f t="shared" si="191"/>
        <v/>
      </c>
      <c r="R1510" s="61" t="str">
        <f t="shared" si="192"/>
        <v/>
      </c>
      <c r="S1510" s="60" t="str">
        <f t="shared" si="193"/>
        <v/>
      </c>
    </row>
    <row r="1511" spans="10:19">
      <c r="J1511" s="35">
        <v>1502</v>
      </c>
      <c r="K1511" s="46"/>
      <c r="L1511" s="43">
        <f t="shared" si="186"/>
        <v>15.179044883459291</v>
      </c>
      <c r="M1511" s="44">
        <f t="shared" si="188"/>
        <v>1.4263630534668537E-3</v>
      </c>
      <c r="N1511" s="47">
        <f t="shared" si="187"/>
        <v>6.9301694997921715E-2</v>
      </c>
      <c r="O1511" s="48">
        <f t="shared" si="189"/>
        <v>0</v>
      </c>
      <c r="P1511" s="59" t="str">
        <f t="shared" si="190"/>
        <v/>
      </c>
      <c r="Q1511" s="60" t="str">
        <f t="shared" si="191"/>
        <v/>
      </c>
      <c r="R1511" s="61" t="str">
        <f t="shared" si="192"/>
        <v/>
      </c>
      <c r="S1511" s="60" t="str">
        <f t="shared" si="193"/>
        <v/>
      </c>
    </row>
    <row r="1512" spans="10:19">
      <c r="J1512" s="35">
        <v>1503</v>
      </c>
      <c r="K1512" s="46"/>
      <c r="L1512" s="43">
        <f t="shared" si="186"/>
        <v>15.180470416943454</v>
      </c>
      <c r="M1512" s="44">
        <f t="shared" si="188"/>
        <v>1.4247043973392947E-3</v>
      </c>
      <c r="N1512" s="47">
        <f t="shared" si="187"/>
        <v>6.9222245344757738E-2</v>
      </c>
      <c r="O1512" s="48">
        <f t="shared" si="189"/>
        <v>0</v>
      </c>
      <c r="P1512" s="59" t="str">
        <f t="shared" si="190"/>
        <v/>
      </c>
      <c r="Q1512" s="60" t="str">
        <f t="shared" si="191"/>
        <v/>
      </c>
      <c r="R1512" s="61" t="str">
        <f t="shared" si="192"/>
        <v/>
      </c>
      <c r="S1512" s="60" t="str">
        <f t="shared" si="193"/>
        <v/>
      </c>
    </row>
    <row r="1513" spans="10:19">
      <c r="J1513" s="35">
        <v>1504</v>
      </c>
      <c r="K1513" s="46"/>
      <c r="L1513" s="43">
        <f t="shared" si="186"/>
        <v>15.181894293217798</v>
      </c>
      <c r="M1513" s="44">
        <f t="shared" si="188"/>
        <v>1.4230486327000602E-3</v>
      </c>
      <c r="N1513" s="47">
        <f t="shared" si="187"/>
        <v>6.9142932248038136E-2</v>
      </c>
      <c r="O1513" s="48">
        <f t="shared" si="189"/>
        <v>0</v>
      </c>
      <c r="P1513" s="59" t="str">
        <f t="shared" si="190"/>
        <v/>
      </c>
      <c r="Q1513" s="60" t="str">
        <f t="shared" si="191"/>
        <v/>
      </c>
      <c r="R1513" s="61" t="str">
        <f t="shared" si="192"/>
        <v/>
      </c>
      <c r="S1513" s="60" t="str">
        <f t="shared" si="193"/>
        <v/>
      </c>
    </row>
    <row r="1514" spans="10:19">
      <c r="J1514" s="35">
        <v>1505</v>
      </c>
      <c r="K1514" s="46"/>
      <c r="L1514" s="43">
        <f t="shared" si="186"/>
        <v>15.183316515170443</v>
      </c>
      <c r="M1514" s="44">
        <f t="shared" si="188"/>
        <v>1.4213957528321872E-3</v>
      </c>
      <c r="N1514" s="47">
        <f t="shared" si="187"/>
        <v>6.9063755394978443E-2</v>
      </c>
      <c r="O1514" s="48">
        <f t="shared" si="189"/>
        <v>0</v>
      </c>
      <c r="P1514" s="59" t="str">
        <f t="shared" si="190"/>
        <v/>
      </c>
      <c r="Q1514" s="60" t="str">
        <f t="shared" si="191"/>
        <v/>
      </c>
      <c r="R1514" s="61" t="str">
        <f t="shared" si="192"/>
        <v/>
      </c>
      <c r="S1514" s="60" t="str">
        <f t="shared" si="193"/>
        <v/>
      </c>
    </row>
    <row r="1515" spans="10:19">
      <c r="J1515" s="35">
        <v>1506</v>
      </c>
      <c r="K1515" s="46"/>
      <c r="L1515" s="43">
        <f t="shared" si="186"/>
        <v>15.184737085682819</v>
      </c>
      <c r="M1515" s="44">
        <f t="shared" si="188"/>
        <v>1.4197457510382056E-3</v>
      </c>
      <c r="N1515" s="47">
        <f t="shared" si="187"/>
        <v>6.8984714473678821E-2</v>
      </c>
      <c r="O1515" s="48">
        <f t="shared" si="189"/>
        <v>0</v>
      </c>
      <c r="P1515" s="59" t="str">
        <f t="shared" si="190"/>
        <v/>
      </c>
      <c r="Q1515" s="60" t="str">
        <f t="shared" si="191"/>
        <v/>
      </c>
      <c r="R1515" s="61" t="str">
        <f t="shared" si="192"/>
        <v/>
      </c>
      <c r="S1515" s="60" t="str">
        <f t="shared" si="193"/>
        <v/>
      </c>
    </row>
    <row r="1516" spans="10:19">
      <c r="J1516" s="35">
        <v>1507</v>
      </c>
      <c r="K1516" s="46"/>
      <c r="L1516" s="43">
        <f t="shared" si="186"/>
        <v>15.186156007629652</v>
      </c>
      <c r="M1516" s="44">
        <f t="shared" si="188"/>
        <v>1.418098620640071E-3</v>
      </c>
      <c r="N1516" s="47">
        <f t="shared" si="187"/>
        <v>6.8905809173145371E-2</v>
      </c>
      <c r="O1516" s="48">
        <f t="shared" si="189"/>
        <v>0</v>
      </c>
      <c r="P1516" s="59" t="str">
        <f t="shared" si="190"/>
        <v/>
      </c>
      <c r="Q1516" s="60" t="str">
        <f t="shared" si="191"/>
        <v/>
      </c>
      <c r="R1516" s="61" t="str">
        <f t="shared" si="192"/>
        <v/>
      </c>
      <c r="S1516" s="60" t="str">
        <f t="shared" si="193"/>
        <v/>
      </c>
    </row>
    <row r="1517" spans="10:19">
      <c r="J1517" s="35">
        <v>1508</v>
      </c>
      <c r="K1517" s="46"/>
      <c r="L1517" s="43">
        <f t="shared" si="186"/>
        <v>15.187573283879011</v>
      </c>
      <c r="M1517" s="44">
        <f t="shared" si="188"/>
        <v>1.4164543549790966E-3</v>
      </c>
      <c r="N1517" s="47">
        <f t="shared" si="187"/>
        <v>6.8827039183254612E-2</v>
      </c>
      <c r="O1517" s="48">
        <f t="shared" si="189"/>
        <v>0</v>
      </c>
      <c r="P1517" s="59" t="str">
        <f t="shared" si="190"/>
        <v/>
      </c>
      <c r="Q1517" s="60" t="str">
        <f t="shared" si="191"/>
        <v/>
      </c>
      <c r="R1517" s="61" t="str">
        <f t="shared" si="192"/>
        <v/>
      </c>
      <c r="S1517" s="60" t="str">
        <f t="shared" si="193"/>
        <v/>
      </c>
    </row>
    <row r="1518" spans="10:19">
      <c r="J1518" s="35">
        <v>1509</v>
      </c>
      <c r="K1518" s="46"/>
      <c r="L1518" s="43">
        <f t="shared" si="186"/>
        <v>15.18898891729231</v>
      </c>
      <c r="M1518" s="44">
        <f t="shared" si="188"/>
        <v>1.4148129474158852E-3</v>
      </c>
      <c r="N1518" s="47">
        <f t="shared" si="187"/>
        <v>6.8748404194789003E-2</v>
      </c>
      <c r="O1518" s="48">
        <f t="shared" si="189"/>
        <v>0</v>
      </c>
      <c r="P1518" s="59" t="str">
        <f t="shared" si="190"/>
        <v/>
      </c>
      <c r="Q1518" s="60" t="str">
        <f t="shared" si="191"/>
        <v/>
      </c>
      <c r="R1518" s="61" t="str">
        <f t="shared" si="192"/>
        <v/>
      </c>
      <c r="S1518" s="60" t="str">
        <f t="shared" si="193"/>
        <v/>
      </c>
    </row>
    <row r="1519" spans="10:19">
      <c r="J1519" s="35">
        <v>1510</v>
      </c>
      <c r="K1519" s="46"/>
      <c r="L1519" s="43">
        <f t="shared" si="186"/>
        <v>15.190402910724334</v>
      </c>
      <c r="M1519" s="44">
        <f t="shared" si="188"/>
        <v>1.4131743913302652E-3</v>
      </c>
      <c r="N1519" s="47">
        <f t="shared" si="187"/>
        <v>6.8669903899401419E-2</v>
      </c>
      <c r="O1519" s="48">
        <f t="shared" si="189"/>
        <v>0</v>
      </c>
      <c r="P1519" s="59" t="str">
        <f t="shared" si="190"/>
        <v/>
      </c>
      <c r="Q1519" s="60" t="str">
        <f t="shared" si="191"/>
        <v/>
      </c>
      <c r="R1519" s="61" t="str">
        <f t="shared" si="192"/>
        <v/>
      </c>
      <c r="S1519" s="60" t="str">
        <f t="shared" si="193"/>
        <v/>
      </c>
    </row>
    <row r="1520" spans="10:19">
      <c r="J1520" s="35">
        <v>1511</v>
      </c>
      <c r="K1520" s="46"/>
      <c r="L1520" s="43">
        <f t="shared" si="186"/>
        <v>15.191815267023262</v>
      </c>
      <c r="M1520" s="44">
        <f t="shared" si="188"/>
        <v>1.4115386801212195E-3</v>
      </c>
      <c r="N1520" s="47">
        <f t="shared" si="187"/>
        <v>6.8591537989622253E-2</v>
      </c>
      <c r="O1520" s="48">
        <f t="shared" si="189"/>
        <v>0</v>
      </c>
      <c r="P1520" s="59" t="str">
        <f t="shared" si="190"/>
        <v/>
      </c>
      <c r="Q1520" s="60" t="str">
        <f t="shared" si="191"/>
        <v/>
      </c>
      <c r="R1520" s="61" t="str">
        <f t="shared" si="192"/>
        <v/>
      </c>
      <c r="S1520" s="60" t="str">
        <f t="shared" si="193"/>
        <v/>
      </c>
    </row>
    <row r="1521" spans="10:19">
      <c r="J1521" s="35">
        <v>1512</v>
      </c>
      <c r="K1521" s="46"/>
      <c r="L1521" s="43">
        <f t="shared" si="186"/>
        <v>15.193225989030676</v>
      </c>
      <c r="M1521" s="44">
        <f t="shared" si="188"/>
        <v>1.4099058072068224E-3</v>
      </c>
      <c r="N1521" s="47">
        <f t="shared" si="187"/>
        <v>6.8513306158866527E-2</v>
      </c>
      <c r="O1521" s="48">
        <f t="shared" si="189"/>
        <v>0</v>
      </c>
      <c r="P1521" s="59" t="str">
        <f t="shared" si="190"/>
        <v/>
      </c>
      <c r="Q1521" s="60" t="str">
        <f t="shared" si="191"/>
        <v/>
      </c>
      <c r="R1521" s="61" t="str">
        <f t="shared" si="192"/>
        <v/>
      </c>
      <c r="S1521" s="60" t="str">
        <f t="shared" si="193"/>
        <v/>
      </c>
    </row>
    <row r="1522" spans="10:19">
      <c r="J1522" s="35">
        <v>1513</v>
      </c>
      <c r="K1522" s="46"/>
      <c r="L1522" s="43">
        <f t="shared" si="186"/>
        <v>15.194635079581584</v>
      </c>
      <c r="M1522" s="44">
        <f t="shared" si="188"/>
        <v>1.408275766024171E-3</v>
      </c>
      <c r="N1522" s="47">
        <f t="shared" si="187"/>
        <v>6.8435208101426781E-2</v>
      </c>
      <c r="O1522" s="48">
        <f t="shared" si="189"/>
        <v>0</v>
      </c>
      <c r="P1522" s="59" t="str">
        <f t="shared" si="190"/>
        <v/>
      </c>
      <c r="Q1522" s="60" t="str">
        <f t="shared" si="191"/>
        <v/>
      </c>
      <c r="R1522" s="61" t="str">
        <f t="shared" si="192"/>
        <v/>
      </c>
      <c r="S1522" s="60" t="str">
        <f t="shared" si="193"/>
        <v/>
      </c>
    </row>
    <row r="1523" spans="10:19">
      <c r="J1523" s="35">
        <v>1514</v>
      </c>
      <c r="K1523" s="46"/>
      <c r="L1523" s="43">
        <f t="shared" si="186"/>
        <v>15.19604254150445</v>
      </c>
      <c r="M1523" s="44">
        <f t="shared" si="188"/>
        <v>1.4066485500293219E-3</v>
      </c>
      <c r="N1523" s="47">
        <f t="shared" si="187"/>
        <v>6.835724351245176E-2</v>
      </c>
      <c r="O1523" s="48">
        <f t="shared" si="189"/>
        <v>0</v>
      </c>
      <c r="P1523" s="59" t="str">
        <f t="shared" si="190"/>
        <v/>
      </c>
      <c r="Q1523" s="60" t="str">
        <f t="shared" si="191"/>
        <v/>
      </c>
      <c r="R1523" s="61" t="str">
        <f t="shared" si="192"/>
        <v/>
      </c>
      <c r="S1523" s="60" t="str">
        <f t="shared" si="193"/>
        <v/>
      </c>
    </row>
    <row r="1524" spans="10:19">
      <c r="J1524" s="35">
        <v>1515</v>
      </c>
      <c r="K1524" s="46"/>
      <c r="L1524" s="43">
        <f t="shared" si="186"/>
        <v>15.197448377621196</v>
      </c>
      <c r="M1524" s="44">
        <f t="shared" si="188"/>
        <v>1.4050241526972233E-3</v>
      </c>
      <c r="N1524" s="47">
        <f t="shared" si="187"/>
        <v>6.8279412087971281E-2</v>
      </c>
      <c r="O1524" s="48">
        <f t="shared" si="189"/>
        <v>0</v>
      </c>
      <c r="P1524" s="59" t="str">
        <f t="shared" si="190"/>
        <v/>
      </c>
      <c r="Q1524" s="60" t="str">
        <f t="shared" si="191"/>
        <v/>
      </c>
      <c r="R1524" s="61" t="str">
        <f t="shared" si="192"/>
        <v/>
      </c>
      <c r="S1524" s="60" t="str">
        <f t="shared" si="193"/>
        <v/>
      </c>
    </row>
    <row r="1525" spans="10:19">
      <c r="J1525" s="35">
        <v>1516</v>
      </c>
      <c r="K1525" s="46"/>
      <c r="L1525" s="43">
        <f t="shared" si="186"/>
        <v>15.198852590747229</v>
      </c>
      <c r="M1525" s="44">
        <f t="shared" si="188"/>
        <v>1.4034025675216501E-3</v>
      </c>
      <c r="N1525" s="47">
        <f t="shared" si="187"/>
        <v>6.8201713524871366E-2</v>
      </c>
      <c r="O1525" s="48">
        <f t="shared" si="189"/>
        <v>0</v>
      </c>
      <c r="P1525" s="59" t="str">
        <f t="shared" si="190"/>
        <v/>
      </c>
      <c r="Q1525" s="60" t="str">
        <f t="shared" si="191"/>
        <v/>
      </c>
      <c r="R1525" s="61" t="str">
        <f t="shared" si="192"/>
        <v/>
      </c>
      <c r="S1525" s="60" t="str">
        <f t="shared" si="193"/>
        <v/>
      </c>
    </row>
    <row r="1526" spans="10:19">
      <c r="J1526" s="35">
        <v>1517</v>
      </c>
      <c r="K1526" s="46"/>
      <c r="L1526" s="43">
        <f t="shared" si="186"/>
        <v>15.200255183691464</v>
      </c>
      <c r="M1526" s="44">
        <f t="shared" si="188"/>
        <v>1.4017837880151397E-3</v>
      </c>
      <c r="N1526" s="47">
        <f t="shared" si="187"/>
        <v>6.8124147520908451E-2</v>
      </c>
      <c r="O1526" s="48">
        <f t="shared" si="189"/>
        <v>0</v>
      </c>
      <c r="P1526" s="59" t="str">
        <f t="shared" si="190"/>
        <v/>
      </c>
      <c r="Q1526" s="60" t="str">
        <f t="shared" si="191"/>
        <v/>
      </c>
      <c r="R1526" s="61" t="str">
        <f t="shared" si="192"/>
        <v/>
      </c>
      <c r="S1526" s="60" t="str">
        <f t="shared" si="193"/>
        <v/>
      </c>
    </row>
    <row r="1527" spans="10:19">
      <c r="J1527" s="35">
        <v>1518</v>
      </c>
      <c r="K1527" s="46"/>
      <c r="L1527" s="43">
        <f t="shared" si="186"/>
        <v>15.201656159256327</v>
      </c>
      <c r="M1527" s="44">
        <f t="shared" si="188"/>
        <v>1.4001678077089257E-3</v>
      </c>
      <c r="N1527" s="47">
        <f t="shared" si="187"/>
        <v>6.8046713774691625E-2</v>
      </c>
      <c r="O1527" s="48">
        <f t="shared" si="189"/>
        <v>0</v>
      </c>
      <c r="P1527" s="59" t="str">
        <f t="shared" si="190"/>
        <v/>
      </c>
      <c r="Q1527" s="60" t="str">
        <f t="shared" si="191"/>
        <v/>
      </c>
      <c r="R1527" s="61" t="str">
        <f t="shared" si="192"/>
        <v/>
      </c>
      <c r="S1527" s="60" t="str">
        <f t="shared" si="193"/>
        <v/>
      </c>
    </row>
    <row r="1528" spans="10:19">
      <c r="J1528" s="35">
        <v>1519</v>
      </c>
      <c r="K1528" s="46"/>
      <c r="L1528" s="43">
        <f t="shared" si="186"/>
        <v>15.203055520237797</v>
      </c>
      <c r="M1528" s="44">
        <f t="shared" si="188"/>
        <v>1.3985546201528744E-3</v>
      </c>
      <c r="N1528" s="47">
        <f t="shared" si="187"/>
        <v>6.7969411985686179E-2</v>
      </c>
      <c r="O1528" s="48">
        <f t="shared" si="189"/>
        <v>0</v>
      </c>
      <c r="P1528" s="59" t="str">
        <f t="shared" si="190"/>
        <v/>
      </c>
      <c r="Q1528" s="60" t="str">
        <f t="shared" si="191"/>
        <v/>
      </c>
      <c r="R1528" s="61" t="str">
        <f t="shared" si="192"/>
        <v/>
      </c>
      <c r="S1528" s="60" t="str">
        <f t="shared" si="193"/>
        <v/>
      </c>
    </row>
    <row r="1529" spans="10:19">
      <c r="J1529" s="35">
        <v>1520</v>
      </c>
      <c r="K1529" s="46"/>
      <c r="L1529" s="43">
        <f t="shared" si="186"/>
        <v>15.204453269425407</v>
      </c>
      <c r="M1529" s="44">
        <f t="shared" si="188"/>
        <v>1.3969442189154197E-3</v>
      </c>
      <c r="N1529" s="47">
        <f t="shared" si="187"/>
        <v>6.7892241854213609E-2</v>
      </c>
      <c r="O1529" s="48">
        <f t="shared" si="189"/>
        <v>0</v>
      </c>
      <c r="P1529" s="59" t="str">
        <f t="shared" si="190"/>
        <v/>
      </c>
      <c r="Q1529" s="60" t="str">
        <f t="shared" si="191"/>
        <v/>
      </c>
      <c r="R1529" s="61" t="str">
        <f t="shared" si="192"/>
        <v/>
      </c>
      <c r="S1529" s="60" t="str">
        <f t="shared" si="193"/>
        <v/>
      </c>
    </row>
    <row r="1530" spans="10:19">
      <c r="J1530" s="35">
        <v>1521</v>
      </c>
      <c r="K1530" s="46"/>
      <c r="L1530" s="43">
        <f t="shared" si="186"/>
        <v>15.205849409602266</v>
      </c>
      <c r="M1530" s="44">
        <f t="shared" si="188"/>
        <v>1.3953365975835001E-3</v>
      </c>
      <c r="N1530" s="47">
        <f t="shared" si="187"/>
        <v>6.7815203081444508E-2</v>
      </c>
      <c r="O1530" s="48">
        <f t="shared" si="189"/>
        <v>0</v>
      </c>
      <c r="P1530" s="59" t="str">
        <f t="shared" si="190"/>
        <v/>
      </c>
      <c r="Q1530" s="60" t="str">
        <f t="shared" si="191"/>
        <v/>
      </c>
      <c r="R1530" s="61" t="str">
        <f t="shared" si="192"/>
        <v/>
      </c>
      <c r="S1530" s="60" t="str">
        <f t="shared" si="193"/>
        <v/>
      </c>
    </row>
    <row r="1531" spans="10:19">
      <c r="J1531" s="35">
        <v>1522</v>
      </c>
      <c r="K1531" s="46"/>
      <c r="L1531" s="43">
        <f t="shared" si="186"/>
        <v>15.207243943545077</v>
      </c>
      <c r="M1531" s="44">
        <f t="shared" si="188"/>
        <v>1.3937317497624937E-3</v>
      </c>
      <c r="N1531" s="47">
        <f t="shared" si="187"/>
        <v>6.7738295369402124E-2</v>
      </c>
      <c r="O1531" s="48">
        <f t="shared" si="189"/>
        <v>0</v>
      </c>
      <c r="P1531" s="59" t="str">
        <f t="shared" si="190"/>
        <v/>
      </c>
      <c r="Q1531" s="60" t="str">
        <f t="shared" si="191"/>
        <v/>
      </c>
      <c r="R1531" s="61" t="str">
        <f t="shared" si="192"/>
        <v/>
      </c>
      <c r="S1531" s="60" t="str">
        <f t="shared" si="193"/>
        <v/>
      </c>
    </row>
    <row r="1532" spans="10:19">
      <c r="J1532" s="35">
        <v>1523</v>
      </c>
      <c r="K1532" s="46"/>
      <c r="L1532" s="43">
        <f t="shared" si="186"/>
        <v>15.208636874024169</v>
      </c>
      <c r="M1532" s="44">
        <f t="shared" si="188"/>
        <v>1.3921296690761541E-3</v>
      </c>
      <c r="N1532" s="47">
        <f t="shared" si="187"/>
        <v>6.7661518420937483E-2</v>
      </c>
      <c r="O1532" s="48">
        <f t="shared" si="189"/>
        <v>0</v>
      </c>
      <c r="P1532" s="59" t="str">
        <f t="shared" si="190"/>
        <v/>
      </c>
      <c r="Q1532" s="60" t="str">
        <f t="shared" si="191"/>
        <v/>
      </c>
      <c r="R1532" s="61" t="str">
        <f t="shared" si="192"/>
        <v/>
      </c>
      <c r="S1532" s="60" t="str">
        <f t="shared" si="193"/>
        <v/>
      </c>
    </row>
    <row r="1533" spans="10:19">
      <c r="J1533" s="35">
        <v>1524</v>
      </c>
      <c r="K1533" s="46"/>
      <c r="L1533" s="43">
        <f t="shared" si="186"/>
        <v>15.210028203803489</v>
      </c>
      <c r="M1533" s="44">
        <f t="shared" si="188"/>
        <v>1.3905303491665495E-3</v>
      </c>
      <c r="N1533" s="47">
        <f t="shared" si="187"/>
        <v>6.7584871939768476E-2</v>
      </c>
      <c r="O1533" s="48">
        <f t="shared" si="189"/>
        <v>0</v>
      </c>
      <c r="P1533" s="59" t="str">
        <f t="shared" si="190"/>
        <v/>
      </c>
      <c r="Q1533" s="60" t="str">
        <f t="shared" si="191"/>
        <v/>
      </c>
      <c r="R1533" s="61" t="str">
        <f t="shared" si="192"/>
        <v/>
      </c>
      <c r="S1533" s="60" t="str">
        <f t="shared" si="193"/>
        <v/>
      </c>
    </row>
    <row r="1534" spans="10:19">
      <c r="J1534" s="35">
        <v>1525</v>
      </c>
      <c r="K1534" s="46"/>
      <c r="L1534" s="43">
        <f t="shared" si="186"/>
        <v>15.211417935640647</v>
      </c>
      <c r="M1534" s="44">
        <f t="shared" si="188"/>
        <v>1.3889337836939964E-3</v>
      </c>
      <c r="N1534" s="47">
        <f t="shared" si="187"/>
        <v>6.7508355630430117E-2</v>
      </c>
      <c r="O1534" s="48">
        <f t="shared" si="189"/>
        <v>0</v>
      </c>
      <c r="P1534" s="59" t="str">
        <f t="shared" si="190"/>
        <v/>
      </c>
      <c r="Q1534" s="60" t="str">
        <f t="shared" si="191"/>
        <v/>
      </c>
      <c r="R1534" s="61" t="str">
        <f t="shared" si="192"/>
        <v/>
      </c>
      <c r="S1534" s="60" t="str">
        <f t="shared" si="193"/>
        <v/>
      </c>
    </row>
    <row r="1535" spans="10:19">
      <c r="J1535" s="35">
        <v>1526</v>
      </c>
      <c r="K1535" s="46"/>
      <c r="L1535" s="43">
        <f t="shared" si="186"/>
        <v>15.212806072286917</v>
      </c>
      <c r="M1535" s="44">
        <f t="shared" si="188"/>
        <v>1.3873399663369998E-3</v>
      </c>
      <c r="N1535" s="47">
        <f t="shared" si="187"/>
        <v>6.7431969198302966E-2</v>
      </c>
      <c r="O1535" s="48">
        <f t="shared" si="189"/>
        <v>0</v>
      </c>
      <c r="P1535" s="59" t="str">
        <f t="shared" si="190"/>
        <v/>
      </c>
      <c r="Q1535" s="60" t="str">
        <f t="shared" si="191"/>
        <v/>
      </c>
      <c r="R1535" s="61" t="str">
        <f t="shared" si="192"/>
        <v/>
      </c>
      <c r="S1535" s="60" t="str">
        <f t="shared" si="193"/>
        <v/>
      </c>
    </row>
    <row r="1536" spans="10:19">
      <c r="J1536" s="35">
        <v>1527</v>
      </c>
      <c r="K1536" s="46"/>
      <c r="L1536" s="43">
        <f t="shared" si="186"/>
        <v>15.214192616487257</v>
      </c>
      <c r="M1536" s="44">
        <f t="shared" si="188"/>
        <v>1.3857488907921885E-3</v>
      </c>
      <c r="N1536" s="47">
        <f t="shared" si="187"/>
        <v>6.7355712349598917E-2</v>
      </c>
      <c r="O1536" s="48">
        <f t="shared" si="189"/>
        <v>0</v>
      </c>
      <c r="P1536" s="59" t="str">
        <f t="shared" si="190"/>
        <v/>
      </c>
      <c r="Q1536" s="60" t="str">
        <f t="shared" si="191"/>
        <v/>
      </c>
      <c r="R1536" s="61" t="str">
        <f t="shared" si="192"/>
        <v/>
      </c>
      <c r="S1536" s="60" t="str">
        <f t="shared" si="193"/>
        <v/>
      </c>
    </row>
    <row r="1537" spans="10:19">
      <c r="J1537" s="35">
        <v>1528</v>
      </c>
      <c r="K1537" s="46"/>
      <c r="L1537" s="43">
        <f t="shared" si="186"/>
        <v>15.21557757098034</v>
      </c>
      <c r="M1537" s="44">
        <f t="shared" si="188"/>
        <v>1.3841605507742538E-3</v>
      </c>
      <c r="N1537" s="47">
        <f t="shared" si="187"/>
        <v>6.7279584791361202E-2</v>
      </c>
      <c r="O1537" s="48">
        <f t="shared" si="189"/>
        <v>0</v>
      </c>
      <c r="P1537" s="59" t="str">
        <f t="shared" si="190"/>
        <v/>
      </c>
      <c r="Q1537" s="60" t="str">
        <f t="shared" si="191"/>
        <v/>
      </c>
      <c r="R1537" s="61" t="str">
        <f t="shared" si="192"/>
        <v/>
      </c>
      <c r="S1537" s="60" t="str">
        <f t="shared" si="193"/>
        <v/>
      </c>
    </row>
    <row r="1538" spans="10:19">
      <c r="J1538" s="35">
        <v>1529</v>
      </c>
      <c r="K1538" s="46"/>
      <c r="L1538" s="43">
        <f t="shared" si="186"/>
        <v>15.216960938498559</v>
      </c>
      <c r="M1538" s="44">
        <f t="shared" si="188"/>
        <v>1.3825749400158873E-3</v>
      </c>
      <c r="N1538" s="47">
        <f t="shared" si="187"/>
        <v>6.7203586231453727E-2</v>
      </c>
      <c r="O1538" s="48">
        <f t="shared" si="189"/>
        <v>0</v>
      </c>
      <c r="P1538" s="59" t="str">
        <f t="shared" si="190"/>
        <v/>
      </c>
      <c r="Q1538" s="60" t="str">
        <f t="shared" si="191"/>
        <v/>
      </c>
      <c r="R1538" s="61" t="str">
        <f t="shared" si="192"/>
        <v/>
      </c>
      <c r="S1538" s="60" t="str">
        <f t="shared" si="193"/>
        <v/>
      </c>
    </row>
    <row r="1539" spans="10:19">
      <c r="J1539" s="35">
        <v>1530</v>
      </c>
      <c r="K1539" s="46"/>
      <c r="L1539" s="43">
        <f t="shared" si="186"/>
        <v>15.218342721768042</v>
      </c>
      <c r="M1539" s="44">
        <f t="shared" si="188"/>
        <v>1.380992052267719E-3</v>
      </c>
      <c r="N1539" s="47">
        <f t="shared" si="187"/>
        <v>6.7127716378582392E-2</v>
      </c>
      <c r="O1539" s="48">
        <f t="shared" si="189"/>
        <v>0</v>
      </c>
      <c r="P1539" s="59" t="str">
        <f t="shared" si="190"/>
        <v/>
      </c>
      <c r="Q1539" s="60" t="str">
        <f t="shared" si="191"/>
        <v/>
      </c>
      <c r="R1539" s="61" t="str">
        <f t="shared" si="192"/>
        <v/>
      </c>
      <c r="S1539" s="60" t="str">
        <f t="shared" si="193"/>
        <v/>
      </c>
    </row>
    <row r="1540" spans="10:19">
      <c r="J1540" s="35">
        <v>1531</v>
      </c>
      <c r="K1540" s="46"/>
      <c r="L1540" s="43">
        <f t="shared" si="186"/>
        <v>15.219722923508687</v>
      </c>
      <c r="M1540" s="44">
        <f t="shared" si="188"/>
        <v>1.379411881298255E-3</v>
      </c>
      <c r="N1540" s="47">
        <f t="shared" si="187"/>
        <v>6.7051974942252457E-2</v>
      </c>
      <c r="O1540" s="48">
        <f t="shared" si="189"/>
        <v>0</v>
      </c>
      <c r="P1540" s="59" t="str">
        <f t="shared" si="190"/>
        <v/>
      </c>
      <c r="Q1540" s="60" t="str">
        <f t="shared" si="191"/>
        <v/>
      </c>
      <c r="R1540" s="61" t="str">
        <f t="shared" si="192"/>
        <v/>
      </c>
      <c r="S1540" s="60" t="str">
        <f t="shared" si="193"/>
        <v/>
      </c>
    </row>
    <row r="1541" spans="10:19">
      <c r="J1541" s="35">
        <v>1532</v>
      </c>
      <c r="K1541" s="46"/>
      <c r="L1541" s="43">
        <f t="shared" si="186"/>
        <v>15.221101546434159</v>
      </c>
      <c r="M1541" s="44">
        <f t="shared" si="188"/>
        <v>1.3778344208938179E-3</v>
      </c>
      <c r="N1541" s="47">
        <f t="shared" si="187"/>
        <v>6.6976361632811177E-2</v>
      </c>
      <c r="O1541" s="48">
        <f t="shared" si="189"/>
        <v>0</v>
      </c>
      <c r="P1541" s="59" t="str">
        <f t="shared" si="190"/>
        <v/>
      </c>
      <c r="Q1541" s="60" t="str">
        <f t="shared" si="191"/>
        <v/>
      </c>
      <c r="R1541" s="61" t="str">
        <f t="shared" si="192"/>
        <v/>
      </c>
      <c r="S1541" s="60" t="str">
        <f t="shared" si="193"/>
        <v/>
      </c>
    </row>
    <row r="1542" spans="10:19">
      <c r="J1542" s="35">
        <v>1533</v>
      </c>
      <c r="K1542" s="46"/>
      <c r="L1542" s="43">
        <f t="shared" si="186"/>
        <v>15.222478593251928</v>
      </c>
      <c r="M1542" s="44">
        <f t="shared" si="188"/>
        <v>1.3762596648584837E-3</v>
      </c>
      <c r="N1542" s="47">
        <f t="shared" si="187"/>
        <v>6.690087616139806E-2</v>
      </c>
      <c r="O1542" s="48">
        <f t="shared" si="189"/>
        <v>0</v>
      </c>
      <c r="P1542" s="59" t="str">
        <f t="shared" si="190"/>
        <v/>
      </c>
      <c r="Q1542" s="60" t="str">
        <f t="shared" si="191"/>
        <v/>
      </c>
      <c r="R1542" s="61" t="str">
        <f t="shared" si="192"/>
        <v/>
      </c>
      <c r="S1542" s="60" t="str">
        <f t="shared" si="193"/>
        <v/>
      </c>
    </row>
    <row r="1543" spans="10:19">
      <c r="J1543" s="35">
        <v>1534</v>
      </c>
      <c r="K1543" s="46"/>
      <c r="L1543" s="43">
        <f t="shared" si="186"/>
        <v>15.223854066663275</v>
      </c>
      <c r="M1543" s="44">
        <f t="shared" si="188"/>
        <v>1.3746876070140229E-3</v>
      </c>
      <c r="N1543" s="47">
        <f t="shared" si="187"/>
        <v>6.682551823998395E-2</v>
      </c>
      <c r="O1543" s="48">
        <f t="shared" si="189"/>
        <v>0</v>
      </c>
      <c r="P1543" s="59" t="str">
        <f t="shared" si="190"/>
        <v/>
      </c>
      <c r="Q1543" s="60" t="str">
        <f t="shared" si="191"/>
        <v/>
      </c>
      <c r="R1543" s="61" t="str">
        <f t="shared" si="192"/>
        <v/>
      </c>
      <c r="S1543" s="60" t="str">
        <f t="shared" si="193"/>
        <v/>
      </c>
    </row>
    <row r="1544" spans="10:19">
      <c r="J1544" s="35">
        <v>1535</v>
      </c>
      <c r="K1544" s="46"/>
      <c r="L1544" s="43">
        <f t="shared" si="186"/>
        <v>15.225227969363299</v>
      </c>
      <c r="M1544" s="44">
        <f t="shared" si="188"/>
        <v>1.3731182411998377E-3</v>
      </c>
      <c r="N1544" s="47">
        <f t="shared" si="187"/>
        <v>6.675028758134971E-2</v>
      </c>
      <c r="O1544" s="48">
        <f t="shared" si="189"/>
        <v>0</v>
      </c>
      <c r="P1544" s="59" t="str">
        <f t="shared" si="190"/>
        <v/>
      </c>
      <c r="Q1544" s="60" t="str">
        <f t="shared" si="191"/>
        <v/>
      </c>
      <c r="R1544" s="61" t="str">
        <f t="shared" si="192"/>
        <v/>
      </c>
      <c r="S1544" s="60" t="str">
        <f t="shared" si="193"/>
        <v/>
      </c>
    </row>
    <row r="1545" spans="10:19">
      <c r="J1545" s="35">
        <v>1536</v>
      </c>
      <c r="K1545" s="46"/>
      <c r="L1545" s="43">
        <f t="shared" ref="L1545:L1608" si="194">(($F$40*J1545*$F$39)/($F$40*J1545+$F$39))-$F$41</f>
        <v>15.226600304040968</v>
      </c>
      <c r="M1545" s="44">
        <f t="shared" si="188"/>
        <v>1.3715515612729037E-3</v>
      </c>
      <c r="N1545" s="47">
        <f t="shared" ref="N1545:N1608" si="195">(L1595-L1545)</f>
        <v>6.667518389907201E-2</v>
      </c>
      <c r="O1545" s="48">
        <f t="shared" si="189"/>
        <v>0</v>
      </c>
      <c r="P1545" s="59" t="str">
        <f t="shared" si="190"/>
        <v/>
      </c>
      <c r="Q1545" s="60" t="str">
        <f t="shared" si="191"/>
        <v/>
      </c>
      <c r="R1545" s="61" t="str">
        <f t="shared" si="192"/>
        <v/>
      </c>
      <c r="S1545" s="60" t="str">
        <f t="shared" si="193"/>
        <v/>
      </c>
    </row>
    <row r="1546" spans="10:19">
      <c r="J1546" s="35">
        <v>1537</v>
      </c>
      <c r="K1546" s="46"/>
      <c r="L1546" s="43">
        <f t="shared" si="194"/>
        <v>15.227971073379098</v>
      </c>
      <c r="M1546" s="44">
        <f t="shared" ref="M1546:M1609" si="196">($F$40*($F$39^2))/(($F$40*J1546+$F$39)^2)</f>
        <v>1.3699875611077087E-3</v>
      </c>
      <c r="N1546" s="47">
        <f t="shared" si="195"/>
        <v>6.6600206907548198E-2</v>
      </c>
      <c r="O1546" s="48">
        <f t="shared" ref="O1546:O1609" si="197">IF(N1546&lt;=$B$48,1+O1545,0)</f>
        <v>1</v>
      </c>
      <c r="P1546" s="59" t="str">
        <f t="shared" ref="P1546:P1609" si="198">IF(J1546&lt;=$F$43,J1546,"")</f>
        <v/>
      </c>
      <c r="Q1546" s="60" t="str">
        <f t="shared" ref="Q1546:Q1609" si="199">IF(J1546&lt;=$F$43,L1546,"")</f>
        <v/>
      </c>
      <c r="R1546" s="61" t="str">
        <f t="shared" ref="R1546:R1609" si="200">IF(AND(J1546&gt;=$F$43,J1546&lt;=200),J1546,"")</f>
        <v/>
      </c>
      <c r="S1546" s="60" t="str">
        <f t="shared" ref="S1546:S1609" si="201">IF(AND(J1546&gt;=$F$43,J1546&lt;=200),L1546,"")</f>
        <v/>
      </c>
    </row>
    <row r="1547" spans="10:19">
      <c r="J1547" s="35">
        <v>1538</v>
      </c>
      <c r="K1547" s="46"/>
      <c r="L1547" s="43">
        <f t="shared" si="194"/>
        <v>15.229340280054405</v>
      </c>
      <c r="M1547" s="44">
        <f t="shared" si="196"/>
        <v>1.3684262345961934E-3</v>
      </c>
      <c r="N1547" s="47">
        <f t="shared" si="195"/>
        <v>6.6525356321957219E-2</v>
      </c>
      <c r="O1547" s="48">
        <f t="shared" si="197"/>
        <v>2</v>
      </c>
      <c r="P1547" s="59" t="str">
        <f t="shared" si="198"/>
        <v/>
      </c>
      <c r="Q1547" s="60" t="str">
        <f t="shared" si="199"/>
        <v/>
      </c>
      <c r="R1547" s="61" t="str">
        <f t="shared" si="200"/>
        <v/>
      </c>
      <c r="S1547" s="60" t="str">
        <f t="shared" si="201"/>
        <v/>
      </c>
    </row>
    <row r="1548" spans="10:19">
      <c r="J1548" s="35">
        <v>1539</v>
      </c>
      <c r="K1548" s="46"/>
      <c r="L1548" s="43">
        <f t="shared" si="194"/>
        <v>15.230707926737484</v>
      </c>
      <c r="M1548" s="44">
        <f t="shared" si="196"/>
        <v>1.3668675756476907E-3</v>
      </c>
      <c r="N1548" s="47">
        <f t="shared" si="195"/>
        <v>6.6450631858302245E-2</v>
      </c>
      <c r="O1548" s="48">
        <f t="shared" si="197"/>
        <v>3</v>
      </c>
      <c r="P1548" s="59" t="str">
        <f t="shared" si="198"/>
        <v/>
      </c>
      <c r="Q1548" s="60" t="str">
        <f t="shared" si="199"/>
        <v/>
      </c>
      <c r="R1548" s="61" t="str">
        <f t="shared" si="200"/>
        <v/>
      </c>
      <c r="S1548" s="60" t="str">
        <f t="shared" si="201"/>
        <v/>
      </c>
    </row>
    <row r="1549" spans="10:19">
      <c r="J1549" s="35">
        <v>1540</v>
      </c>
      <c r="K1549" s="46"/>
      <c r="L1549" s="43">
        <f t="shared" si="194"/>
        <v>15.232074016092863</v>
      </c>
      <c r="M1549" s="44">
        <f t="shared" si="196"/>
        <v>1.365311578188868E-3</v>
      </c>
      <c r="N1549" s="47">
        <f t="shared" si="195"/>
        <v>6.6376033233375153E-2</v>
      </c>
      <c r="O1549" s="48">
        <f t="shared" si="197"/>
        <v>4</v>
      </c>
      <c r="P1549" s="59" t="str">
        <f t="shared" si="198"/>
        <v/>
      </c>
      <c r="Q1549" s="60" t="str">
        <f t="shared" si="199"/>
        <v/>
      </c>
      <c r="R1549" s="61" t="str">
        <f t="shared" si="200"/>
        <v/>
      </c>
      <c r="S1549" s="60" t="str">
        <f t="shared" si="201"/>
        <v/>
      </c>
    </row>
    <row r="1550" spans="10:19">
      <c r="J1550" s="35">
        <v>1541</v>
      </c>
      <c r="K1550" s="46"/>
      <c r="L1550" s="43">
        <f t="shared" si="194"/>
        <v>15.233438550779006</v>
      </c>
      <c r="M1550" s="44">
        <f t="shared" si="196"/>
        <v>1.3637582361636664E-3</v>
      </c>
      <c r="N1550" s="47">
        <f t="shared" si="195"/>
        <v>6.6301560164752971E-2</v>
      </c>
      <c r="O1550" s="48">
        <f t="shared" si="197"/>
        <v>5</v>
      </c>
      <c r="P1550" s="59" t="str">
        <f t="shared" si="198"/>
        <v/>
      </c>
      <c r="Q1550" s="60" t="str">
        <f t="shared" si="199"/>
        <v/>
      </c>
      <c r="R1550" s="61" t="str">
        <f t="shared" si="200"/>
        <v/>
      </c>
      <c r="S1550" s="60" t="str">
        <f t="shared" si="201"/>
        <v/>
      </c>
    </row>
    <row r="1551" spans="10:19">
      <c r="J1551" s="35">
        <v>1542</v>
      </c>
      <c r="K1551" s="46"/>
      <c r="L1551" s="43">
        <f t="shared" si="194"/>
        <v>15.234801533448319</v>
      </c>
      <c r="M1551" s="44">
        <f t="shared" si="196"/>
        <v>1.3622075435332419E-3</v>
      </c>
      <c r="N1551" s="47">
        <f t="shared" si="195"/>
        <v>6.6227212370822741E-2</v>
      </c>
      <c r="O1551" s="48">
        <f t="shared" si="197"/>
        <v>6</v>
      </c>
      <c r="P1551" s="59" t="str">
        <f t="shared" si="198"/>
        <v/>
      </c>
      <c r="Q1551" s="60" t="str">
        <f t="shared" si="199"/>
        <v/>
      </c>
      <c r="R1551" s="61" t="str">
        <f t="shared" si="200"/>
        <v/>
      </c>
      <c r="S1551" s="60" t="str">
        <f t="shared" si="201"/>
        <v/>
      </c>
    </row>
    <row r="1552" spans="10:19">
      <c r="J1552" s="35">
        <v>1543</v>
      </c>
      <c r="K1552" s="46"/>
      <c r="L1552" s="43">
        <f t="shared" si="194"/>
        <v>15.236162966747195</v>
      </c>
      <c r="M1552" s="44">
        <f t="shared" si="196"/>
        <v>1.360659494275909E-3</v>
      </c>
      <c r="N1552" s="47">
        <f t="shared" si="195"/>
        <v>6.6152989570731791E-2</v>
      </c>
      <c r="O1552" s="48">
        <f t="shared" si="197"/>
        <v>7</v>
      </c>
      <c r="P1552" s="59" t="str">
        <f t="shared" si="198"/>
        <v/>
      </c>
      <c r="Q1552" s="60" t="str">
        <f t="shared" si="199"/>
        <v/>
      </c>
      <c r="R1552" s="61" t="str">
        <f t="shared" si="200"/>
        <v/>
      </c>
      <c r="S1552" s="60" t="str">
        <f t="shared" si="201"/>
        <v/>
      </c>
    </row>
    <row r="1553" spans="10:19">
      <c r="J1553" s="35">
        <v>1544</v>
      </c>
      <c r="K1553" s="46"/>
      <c r="L1553" s="43">
        <f t="shared" si="194"/>
        <v>15.237522853315994</v>
      </c>
      <c r="M1553" s="44">
        <f t="shared" si="196"/>
        <v>1.3591140823870794E-3</v>
      </c>
      <c r="N1553" s="47">
        <f t="shared" si="195"/>
        <v>6.6078891484444569E-2</v>
      </c>
      <c r="O1553" s="48">
        <f t="shared" si="197"/>
        <v>8</v>
      </c>
      <c r="P1553" s="59" t="str">
        <f t="shared" si="198"/>
        <v/>
      </c>
      <c r="Q1553" s="60" t="str">
        <f t="shared" si="199"/>
        <v/>
      </c>
      <c r="R1553" s="61" t="str">
        <f t="shared" si="200"/>
        <v/>
      </c>
      <c r="S1553" s="60" t="str">
        <f t="shared" si="201"/>
        <v/>
      </c>
    </row>
    <row r="1554" spans="10:19">
      <c r="J1554" s="35">
        <v>1545</v>
      </c>
      <c r="K1554" s="46"/>
      <c r="L1554" s="43">
        <f t="shared" si="194"/>
        <v>15.238881195789094</v>
      </c>
      <c r="M1554" s="44">
        <f t="shared" si="196"/>
        <v>1.3575713018792045E-3</v>
      </c>
      <c r="N1554" s="47">
        <f t="shared" si="195"/>
        <v>6.6004917832692911E-2</v>
      </c>
      <c r="O1554" s="48">
        <f t="shared" si="197"/>
        <v>9</v>
      </c>
      <c r="P1554" s="59" t="str">
        <f t="shared" si="198"/>
        <v/>
      </c>
      <c r="Q1554" s="60" t="str">
        <f t="shared" si="199"/>
        <v/>
      </c>
      <c r="R1554" s="61" t="str">
        <f t="shared" si="200"/>
        <v/>
      </c>
      <c r="S1554" s="60" t="str">
        <f t="shared" si="201"/>
        <v/>
      </c>
    </row>
    <row r="1555" spans="10:19">
      <c r="J1555" s="35">
        <v>1546</v>
      </c>
      <c r="K1555" s="46"/>
      <c r="L1555" s="43">
        <f t="shared" si="194"/>
        <v>15.240237996794889</v>
      </c>
      <c r="M1555" s="44">
        <f t="shared" si="196"/>
        <v>1.3560311467817185E-3</v>
      </c>
      <c r="N1555" s="47">
        <f t="shared" si="195"/>
        <v>6.5931068336990251E-2</v>
      </c>
      <c r="O1555" s="48">
        <f t="shared" si="197"/>
        <v>10</v>
      </c>
      <c r="P1555" s="59" t="str">
        <f t="shared" si="198"/>
        <v/>
      </c>
      <c r="Q1555" s="60" t="str">
        <f t="shared" si="199"/>
        <v/>
      </c>
      <c r="R1555" s="61" t="str">
        <f t="shared" si="200"/>
        <v/>
      </c>
      <c r="S1555" s="60" t="str">
        <f t="shared" si="201"/>
        <v/>
      </c>
    </row>
    <row r="1556" spans="10:19">
      <c r="J1556" s="35">
        <v>1547</v>
      </c>
      <c r="K1556" s="46"/>
      <c r="L1556" s="43">
        <f t="shared" si="194"/>
        <v>15.24159325895581</v>
      </c>
      <c r="M1556" s="44">
        <f t="shared" si="196"/>
        <v>1.3544936111409796E-3</v>
      </c>
      <c r="N1556" s="47">
        <f t="shared" si="195"/>
        <v>6.5857342719638723E-2</v>
      </c>
      <c r="O1556" s="48">
        <f t="shared" si="197"/>
        <v>11</v>
      </c>
      <c r="P1556" s="59" t="str">
        <f t="shared" si="198"/>
        <v/>
      </c>
      <c r="Q1556" s="60" t="str">
        <f t="shared" si="199"/>
        <v/>
      </c>
      <c r="R1556" s="61" t="str">
        <f t="shared" si="200"/>
        <v/>
      </c>
      <c r="S1556" s="60" t="str">
        <f t="shared" si="201"/>
        <v/>
      </c>
    </row>
    <row r="1557" spans="10:19">
      <c r="J1557" s="35">
        <v>1548</v>
      </c>
      <c r="K1557" s="46"/>
      <c r="L1557" s="43">
        <f t="shared" si="194"/>
        <v>15.242946984888345</v>
      </c>
      <c r="M1557" s="44">
        <f t="shared" si="196"/>
        <v>1.3529586890202127E-3</v>
      </c>
      <c r="N1557" s="47">
        <f t="shared" si="195"/>
        <v>6.5783740703707849E-2</v>
      </c>
      <c r="O1557" s="48">
        <f t="shared" si="197"/>
        <v>12</v>
      </c>
      <c r="P1557" s="59" t="str">
        <f t="shared" si="198"/>
        <v/>
      </c>
      <c r="Q1557" s="60" t="str">
        <f t="shared" si="199"/>
        <v/>
      </c>
      <c r="R1557" s="61" t="str">
        <f t="shared" si="200"/>
        <v/>
      </c>
      <c r="S1557" s="60" t="str">
        <f t="shared" si="201"/>
        <v/>
      </c>
    </row>
    <row r="1558" spans="10:19">
      <c r="J1558" s="35">
        <v>1549</v>
      </c>
      <c r="K1558" s="46"/>
      <c r="L1558" s="43">
        <f t="shared" si="194"/>
        <v>15.24429917720305</v>
      </c>
      <c r="M1558" s="44">
        <f t="shared" si="196"/>
        <v>1.3514263744994525E-3</v>
      </c>
      <c r="N1558" s="47">
        <f t="shared" si="195"/>
        <v>6.5710262013041643E-2</v>
      </c>
      <c r="O1558" s="48">
        <f t="shared" si="197"/>
        <v>13</v>
      </c>
      <c r="P1558" s="59" t="str">
        <f t="shared" si="198"/>
        <v/>
      </c>
      <c r="Q1558" s="60" t="str">
        <f t="shared" si="199"/>
        <v/>
      </c>
      <c r="R1558" s="61" t="str">
        <f t="shared" si="200"/>
        <v/>
      </c>
      <c r="S1558" s="60" t="str">
        <f t="shared" si="201"/>
        <v/>
      </c>
    </row>
    <row r="1559" spans="10:19">
      <c r="J1559" s="35">
        <v>1550</v>
      </c>
      <c r="K1559" s="46"/>
      <c r="L1559" s="43">
        <f t="shared" si="194"/>
        <v>15.245649838504576</v>
      </c>
      <c r="M1559" s="44">
        <f t="shared" si="196"/>
        <v>1.3498966616754858E-3</v>
      </c>
      <c r="N1559" s="47">
        <f t="shared" si="195"/>
        <v>6.5636906372251502E-2</v>
      </c>
      <c r="O1559" s="48">
        <f t="shared" si="197"/>
        <v>14</v>
      </c>
      <c r="P1559" s="59" t="str">
        <f t="shared" si="198"/>
        <v/>
      </c>
      <c r="Q1559" s="60" t="str">
        <f t="shared" si="199"/>
        <v/>
      </c>
      <c r="R1559" s="61" t="str">
        <f t="shared" si="200"/>
        <v/>
      </c>
      <c r="S1559" s="60" t="str">
        <f t="shared" si="201"/>
        <v/>
      </c>
    </row>
    <row r="1560" spans="10:19">
      <c r="J1560" s="35">
        <v>1551</v>
      </c>
      <c r="K1560" s="46"/>
      <c r="L1560" s="43">
        <f t="shared" si="194"/>
        <v>15.246998971391672</v>
      </c>
      <c r="M1560" s="44">
        <f t="shared" si="196"/>
        <v>1.3483695446617947E-3</v>
      </c>
      <c r="N1560" s="47">
        <f t="shared" si="195"/>
        <v>6.5563673506730424E-2</v>
      </c>
      <c r="O1560" s="48">
        <f t="shared" si="197"/>
        <v>15</v>
      </c>
      <c r="P1560" s="59" t="str">
        <f t="shared" si="198"/>
        <v/>
      </c>
      <c r="Q1560" s="60" t="str">
        <f t="shared" si="199"/>
        <v/>
      </c>
      <c r="R1560" s="61" t="str">
        <f t="shared" si="200"/>
        <v/>
      </c>
      <c r="S1560" s="60" t="str">
        <f t="shared" si="201"/>
        <v/>
      </c>
    </row>
    <row r="1561" spans="10:19">
      <c r="J1561" s="35">
        <v>1552</v>
      </c>
      <c r="K1561" s="46"/>
      <c r="L1561" s="43">
        <f t="shared" si="194"/>
        <v>15.248346578457213</v>
      </c>
      <c r="M1561" s="44">
        <f t="shared" si="196"/>
        <v>1.3468450175885009E-3</v>
      </c>
      <c r="N1561" s="47">
        <f t="shared" si="195"/>
        <v>6.549056314262458E-2</v>
      </c>
      <c r="O1561" s="48">
        <f t="shared" si="197"/>
        <v>16</v>
      </c>
      <c r="P1561" s="59" t="str">
        <f t="shared" si="198"/>
        <v/>
      </c>
      <c r="Q1561" s="60" t="str">
        <f t="shared" si="199"/>
        <v/>
      </c>
      <c r="R1561" s="61" t="str">
        <f t="shared" si="200"/>
        <v/>
      </c>
      <c r="S1561" s="60" t="str">
        <f t="shared" si="201"/>
        <v/>
      </c>
    </row>
    <row r="1562" spans="10:19">
      <c r="J1562" s="35">
        <v>1553</v>
      </c>
      <c r="K1562" s="46"/>
      <c r="L1562" s="43">
        <f t="shared" si="194"/>
        <v>15.249692662288211</v>
      </c>
      <c r="M1562" s="44">
        <f t="shared" si="196"/>
        <v>1.3453230746023077E-3</v>
      </c>
      <c r="N1562" s="47">
        <f t="shared" si="195"/>
        <v>6.5417575006847528E-2</v>
      </c>
      <c r="O1562" s="48">
        <f t="shared" si="197"/>
        <v>17</v>
      </c>
      <c r="P1562" s="59" t="str">
        <f t="shared" si="198"/>
        <v/>
      </c>
      <c r="Q1562" s="60" t="str">
        <f t="shared" si="199"/>
        <v/>
      </c>
      <c r="R1562" s="61" t="str">
        <f t="shared" si="200"/>
        <v/>
      </c>
      <c r="S1562" s="60" t="str">
        <f t="shared" si="201"/>
        <v/>
      </c>
    </row>
    <row r="1563" spans="10:19">
      <c r="J1563" s="35">
        <v>1554</v>
      </c>
      <c r="K1563" s="46"/>
      <c r="L1563" s="43">
        <f t="shared" si="194"/>
        <v>15.251037225465836</v>
      </c>
      <c r="M1563" s="44">
        <f t="shared" si="196"/>
        <v>1.343803709866446E-3</v>
      </c>
      <c r="N1563" s="47">
        <f t="shared" si="195"/>
        <v>6.5344708827069553E-2</v>
      </c>
      <c r="O1563" s="48">
        <f t="shared" si="197"/>
        <v>18</v>
      </c>
      <c r="P1563" s="59" t="str">
        <f t="shared" si="198"/>
        <v/>
      </c>
      <c r="Q1563" s="60" t="str">
        <f t="shared" si="199"/>
        <v/>
      </c>
      <c r="R1563" s="61" t="str">
        <f t="shared" si="200"/>
        <v/>
      </c>
      <c r="S1563" s="60" t="str">
        <f t="shared" si="201"/>
        <v/>
      </c>
    </row>
    <row r="1564" spans="10:19">
      <c r="J1564" s="35">
        <v>1555</v>
      </c>
      <c r="K1564" s="46"/>
      <c r="L1564" s="43">
        <f t="shared" si="194"/>
        <v>15.252380270565421</v>
      </c>
      <c r="M1564" s="44">
        <f t="shared" si="196"/>
        <v>1.3422869175606156E-3</v>
      </c>
      <c r="N1564" s="47">
        <f t="shared" si="195"/>
        <v>6.5271964331728327E-2</v>
      </c>
      <c r="O1564" s="48">
        <f t="shared" si="197"/>
        <v>19</v>
      </c>
      <c r="P1564" s="59" t="str">
        <f t="shared" si="198"/>
        <v/>
      </c>
      <c r="Q1564" s="60" t="str">
        <f t="shared" si="199"/>
        <v/>
      </c>
      <c r="R1564" s="61" t="str">
        <f t="shared" si="200"/>
        <v/>
      </c>
      <c r="S1564" s="60" t="str">
        <f t="shared" si="201"/>
        <v/>
      </c>
    </row>
    <row r="1565" spans="10:19">
      <c r="J1565" s="35">
        <v>1556</v>
      </c>
      <c r="K1565" s="46"/>
      <c r="L1565" s="43">
        <f t="shared" si="194"/>
        <v>15.253721800156498</v>
      </c>
      <c r="M1565" s="44">
        <f t="shared" si="196"/>
        <v>1.3407726918809322E-3</v>
      </c>
      <c r="N1565" s="47">
        <f t="shared" si="195"/>
        <v>6.5199341250004039E-2</v>
      </c>
      <c r="O1565" s="48">
        <f t="shared" si="197"/>
        <v>20</v>
      </c>
      <c r="P1565" s="59" t="str">
        <f t="shared" si="198"/>
        <v/>
      </c>
      <c r="Q1565" s="60" t="str">
        <f t="shared" si="199"/>
        <v/>
      </c>
      <c r="R1565" s="61" t="str">
        <f t="shared" si="200"/>
        <v/>
      </c>
      <c r="S1565" s="60" t="str">
        <f t="shared" si="201"/>
        <v/>
      </c>
    </row>
    <row r="1566" spans="10:19">
      <c r="J1566" s="35">
        <v>1557</v>
      </c>
      <c r="K1566" s="46"/>
      <c r="L1566" s="43">
        <f t="shared" si="194"/>
        <v>15.255061816802797</v>
      </c>
      <c r="M1566" s="44">
        <f t="shared" si="196"/>
        <v>1.3392610270398693E-3</v>
      </c>
      <c r="N1566" s="47">
        <f t="shared" si="195"/>
        <v>6.5126839311840712E-2</v>
      </c>
      <c r="O1566" s="48">
        <f t="shared" si="197"/>
        <v>21</v>
      </c>
      <c r="P1566" s="59" t="str">
        <f t="shared" si="198"/>
        <v/>
      </c>
      <c r="Q1566" s="60" t="str">
        <f t="shared" si="199"/>
        <v/>
      </c>
      <c r="R1566" s="61" t="str">
        <f t="shared" si="200"/>
        <v/>
      </c>
      <c r="S1566" s="60" t="str">
        <f t="shared" si="201"/>
        <v/>
      </c>
    </row>
    <row r="1567" spans="10:19">
      <c r="J1567" s="35">
        <v>1558</v>
      </c>
      <c r="K1567" s="46"/>
      <c r="L1567" s="43">
        <f t="shared" si="194"/>
        <v>15.256400323062266</v>
      </c>
      <c r="M1567" s="44">
        <f t="shared" si="196"/>
        <v>1.3377519172662051E-3</v>
      </c>
      <c r="N1567" s="47">
        <f t="shared" si="195"/>
        <v>6.5054458247939095E-2</v>
      </c>
      <c r="O1567" s="48">
        <f t="shared" si="197"/>
        <v>22</v>
      </c>
      <c r="P1567" s="59" t="str">
        <f t="shared" si="198"/>
        <v/>
      </c>
      <c r="Q1567" s="60" t="str">
        <f t="shared" si="199"/>
        <v/>
      </c>
      <c r="R1567" s="61" t="str">
        <f t="shared" si="200"/>
        <v/>
      </c>
      <c r="S1567" s="60" t="str">
        <f t="shared" si="201"/>
        <v/>
      </c>
    </row>
    <row r="1568" spans="10:19">
      <c r="J1568" s="35">
        <v>1559</v>
      </c>
      <c r="K1568" s="46"/>
      <c r="L1568" s="43">
        <f t="shared" si="194"/>
        <v>15.257737321487099</v>
      </c>
      <c r="M1568" s="44">
        <f t="shared" si="196"/>
        <v>1.3362453568049664E-3</v>
      </c>
      <c r="N1568" s="47">
        <f t="shared" si="195"/>
        <v>6.4982197789717588E-2</v>
      </c>
      <c r="O1568" s="48">
        <f t="shared" si="197"/>
        <v>23</v>
      </c>
      <c r="P1568" s="59" t="str">
        <f t="shared" si="198"/>
        <v/>
      </c>
      <c r="Q1568" s="60" t="str">
        <f t="shared" si="199"/>
        <v/>
      </c>
      <c r="R1568" s="61" t="str">
        <f t="shared" si="200"/>
        <v/>
      </c>
      <c r="S1568" s="60" t="str">
        <f t="shared" si="201"/>
        <v/>
      </c>
    </row>
    <row r="1569" spans="10:19">
      <c r="J1569" s="35">
        <v>1560</v>
      </c>
      <c r="K1569" s="46"/>
      <c r="L1569" s="43">
        <f t="shared" si="194"/>
        <v>15.259072814623735</v>
      </c>
      <c r="M1569" s="44">
        <f t="shared" si="196"/>
        <v>1.3347413399173735E-3</v>
      </c>
      <c r="N1569" s="47">
        <f t="shared" si="195"/>
        <v>6.4910057669372634E-2</v>
      </c>
      <c r="O1569" s="48">
        <f t="shared" si="197"/>
        <v>24</v>
      </c>
      <c r="P1569" s="59" t="str">
        <f t="shared" si="198"/>
        <v/>
      </c>
      <c r="Q1569" s="60" t="str">
        <f t="shared" si="199"/>
        <v/>
      </c>
      <c r="R1569" s="61" t="str">
        <f t="shared" si="200"/>
        <v/>
      </c>
      <c r="S1569" s="60" t="str">
        <f t="shared" si="201"/>
        <v/>
      </c>
    </row>
    <row r="1570" spans="10:19">
      <c r="J1570" s="35">
        <v>1561</v>
      </c>
      <c r="K1570" s="46"/>
      <c r="L1570" s="43">
        <f t="shared" si="194"/>
        <v>15.260406805012884</v>
      </c>
      <c r="M1570" s="44">
        <f t="shared" si="196"/>
        <v>1.3332398608807861E-3</v>
      </c>
      <c r="N1570" s="47">
        <f t="shared" si="195"/>
        <v>6.4838037619832534E-2</v>
      </c>
      <c r="O1570" s="48">
        <f t="shared" si="197"/>
        <v>25</v>
      </c>
      <c r="P1570" s="59" t="str">
        <f t="shared" si="198"/>
        <v/>
      </c>
      <c r="Q1570" s="60" t="str">
        <f t="shared" si="199"/>
        <v/>
      </c>
      <c r="R1570" s="61" t="str">
        <f t="shared" si="200"/>
        <v/>
      </c>
      <c r="S1570" s="60" t="str">
        <f t="shared" si="201"/>
        <v/>
      </c>
    </row>
    <row r="1571" spans="10:19">
      <c r="J1571" s="35">
        <v>1562</v>
      </c>
      <c r="K1571" s="46"/>
      <c r="L1571" s="43">
        <f t="shared" si="194"/>
        <v>15.261739295189543</v>
      </c>
      <c r="M1571" s="44">
        <f t="shared" si="196"/>
        <v>1.3317409139886487E-3</v>
      </c>
      <c r="N1571" s="47">
        <f t="shared" si="195"/>
        <v>6.4766137374764554E-2</v>
      </c>
      <c r="O1571" s="48">
        <f t="shared" si="197"/>
        <v>26</v>
      </c>
      <c r="P1571" s="59" t="str">
        <f t="shared" si="198"/>
        <v/>
      </c>
      <c r="Q1571" s="60" t="str">
        <f t="shared" si="199"/>
        <v/>
      </c>
      <c r="R1571" s="61" t="str">
        <f t="shared" si="200"/>
        <v/>
      </c>
      <c r="S1571" s="60" t="str">
        <f t="shared" si="201"/>
        <v/>
      </c>
    </row>
    <row r="1572" spans="10:19">
      <c r="J1572" s="35">
        <v>1563</v>
      </c>
      <c r="K1572" s="46"/>
      <c r="L1572" s="43">
        <f t="shared" si="194"/>
        <v>15.263070287683011</v>
      </c>
      <c r="M1572" s="44">
        <f t="shared" si="196"/>
        <v>1.3302444935504364E-3</v>
      </c>
      <c r="N1572" s="47">
        <f t="shared" si="195"/>
        <v>6.4694356668567821E-2</v>
      </c>
      <c r="O1572" s="48">
        <f t="shared" si="197"/>
        <v>27</v>
      </c>
      <c r="P1572" s="59" t="str">
        <f t="shared" si="198"/>
        <v/>
      </c>
      <c r="Q1572" s="60" t="str">
        <f t="shared" si="199"/>
        <v/>
      </c>
      <c r="R1572" s="61" t="str">
        <f t="shared" si="200"/>
        <v/>
      </c>
      <c r="S1572" s="60" t="str">
        <f t="shared" si="201"/>
        <v/>
      </c>
    </row>
    <row r="1573" spans="10:19">
      <c r="J1573" s="35">
        <v>1564</v>
      </c>
      <c r="K1573" s="46"/>
      <c r="L1573" s="43">
        <f t="shared" si="194"/>
        <v>15.264399785016902</v>
      </c>
      <c r="M1573" s="44">
        <f t="shared" si="196"/>
        <v>1.3287505938915998E-3</v>
      </c>
      <c r="N1573" s="47">
        <f t="shared" si="195"/>
        <v>6.4622695236391081E-2</v>
      </c>
      <c r="O1573" s="48">
        <f t="shared" si="197"/>
        <v>28</v>
      </c>
      <c r="P1573" s="59" t="str">
        <f t="shared" si="198"/>
        <v/>
      </c>
      <c r="Q1573" s="60" t="str">
        <f t="shared" si="199"/>
        <v/>
      </c>
      <c r="R1573" s="61" t="str">
        <f t="shared" si="200"/>
        <v/>
      </c>
      <c r="S1573" s="60" t="str">
        <f t="shared" si="201"/>
        <v/>
      </c>
    </row>
    <row r="1574" spans="10:19">
      <c r="J1574" s="35">
        <v>1565</v>
      </c>
      <c r="K1574" s="46"/>
      <c r="L1574" s="43">
        <f t="shared" si="194"/>
        <v>15.265727789709167</v>
      </c>
      <c r="M1574" s="44">
        <f t="shared" si="196"/>
        <v>1.3272592093535142E-3</v>
      </c>
      <c r="N1574" s="47">
        <f t="shared" si="195"/>
        <v>6.4551152814104285E-2</v>
      </c>
      <c r="O1574" s="48">
        <f t="shared" si="197"/>
        <v>29</v>
      </c>
      <c r="P1574" s="59" t="str">
        <f t="shared" si="198"/>
        <v/>
      </c>
      <c r="Q1574" s="60" t="str">
        <f t="shared" si="199"/>
        <v/>
      </c>
      <c r="R1574" s="61" t="str">
        <f t="shared" si="200"/>
        <v/>
      </c>
      <c r="S1574" s="60" t="str">
        <f t="shared" si="201"/>
        <v/>
      </c>
    </row>
    <row r="1575" spans="10:19">
      <c r="J1575" s="35">
        <v>1566</v>
      </c>
      <c r="K1575" s="46"/>
      <c r="L1575" s="43">
        <f t="shared" si="194"/>
        <v>15.267054304272101</v>
      </c>
      <c r="M1575" s="44">
        <f t="shared" si="196"/>
        <v>1.325770334293423E-3</v>
      </c>
      <c r="N1575" s="47">
        <f t="shared" si="195"/>
        <v>6.4479729138316344E-2</v>
      </c>
      <c r="O1575" s="48">
        <f t="shared" si="197"/>
        <v>30</v>
      </c>
      <c r="P1575" s="59" t="str">
        <f t="shared" si="198"/>
        <v/>
      </c>
      <c r="Q1575" s="60" t="str">
        <f t="shared" si="199"/>
        <v/>
      </c>
      <c r="R1575" s="61" t="str">
        <f t="shared" si="200"/>
        <v/>
      </c>
      <c r="S1575" s="60" t="str">
        <f t="shared" si="201"/>
        <v/>
      </c>
    </row>
    <row r="1576" spans="10:19">
      <c r="J1576" s="35">
        <v>1567</v>
      </c>
      <c r="K1576" s="46"/>
      <c r="L1576" s="43">
        <f t="shared" si="194"/>
        <v>15.268379331212373</v>
      </c>
      <c r="M1576" s="44">
        <f t="shared" si="196"/>
        <v>1.3242839630843845E-3</v>
      </c>
      <c r="N1576" s="47">
        <f t="shared" si="195"/>
        <v>6.4408423946357374E-2</v>
      </c>
      <c r="O1576" s="48">
        <f t="shared" si="197"/>
        <v>31</v>
      </c>
      <c r="P1576" s="59" t="str">
        <f t="shared" si="198"/>
        <v/>
      </c>
      <c r="Q1576" s="60" t="str">
        <f t="shared" si="199"/>
        <v/>
      </c>
      <c r="R1576" s="61" t="str">
        <f t="shared" si="200"/>
        <v/>
      </c>
      <c r="S1576" s="60" t="str">
        <f t="shared" si="201"/>
        <v/>
      </c>
    </row>
    <row r="1577" spans="10:19">
      <c r="J1577" s="35">
        <v>1568</v>
      </c>
      <c r="K1577" s="46"/>
      <c r="L1577" s="43">
        <f t="shared" si="194"/>
        <v>15.269702873031019</v>
      </c>
      <c r="M1577" s="44">
        <f t="shared" si="196"/>
        <v>1.3228000901152209E-3</v>
      </c>
      <c r="N1577" s="47">
        <f t="shared" si="195"/>
        <v>6.43372369762929E-2</v>
      </c>
      <c r="O1577" s="48">
        <f t="shared" si="197"/>
        <v>32</v>
      </c>
      <c r="P1577" s="59" t="str">
        <f t="shared" si="198"/>
        <v/>
      </c>
      <c r="Q1577" s="60" t="str">
        <f t="shared" si="199"/>
        <v/>
      </c>
      <c r="R1577" s="61" t="str">
        <f t="shared" si="200"/>
        <v/>
      </c>
      <c r="S1577" s="60" t="str">
        <f t="shared" si="201"/>
        <v/>
      </c>
    </row>
    <row r="1578" spans="10:19">
      <c r="J1578" s="35">
        <v>1569</v>
      </c>
      <c r="K1578" s="46"/>
      <c r="L1578" s="43">
        <f t="shared" si="194"/>
        <v>15.271024932223483</v>
      </c>
      <c r="M1578" s="44">
        <f t="shared" si="196"/>
        <v>1.3213187097904637E-3</v>
      </c>
      <c r="N1578" s="47">
        <f t="shared" si="195"/>
        <v>6.4266167966902543E-2</v>
      </c>
      <c r="O1578" s="48">
        <f t="shared" si="197"/>
        <v>33</v>
      </c>
      <c r="P1578" s="59" t="str">
        <f t="shared" si="198"/>
        <v/>
      </c>
      <c r="Q1578" s="60" t="str">
        <f t="shared" si="199"/>
        <v/>
      </c>
      <c r="R1578" s="61" t="str">
        <f t="shared" si="200"/>
        <v/>
      </c>
      <c r="S1578" s="60" t="str">
        <f t="shared" si="201"/>
        <v/>
      </c>
    </row>
    <row r="1579" spans="10:19">
      <c r="J1579" s="35">
        <v>1570</v>
      </c>
      <c r="K1579" s="46"/>
      <c r="L1579" s="43">
        <f t="shared" si="194"/>
        <v>15.272345511279621</v>
      </c>
      <c r="M1579" s="44">
        <f t="shared" si="196"/>
        <v>1.3198398165303006E-3</v>
      </c>
      <c r="N1579" s="47">
        <f t="shared" si="195"/>
        <v>6.4195216657690679E-2</v>
      </c>
      <c r="O1579" s="48">
        <f t="shared" si="197"/>
        <v>34</v>
      </c>
      <c r="P1579" s="59" t="str">
        <f t="shared" si="198"/>
        <v/>
      </c>
      <c r="Q1579" s="60" t="str">
        <f t="shared" si="199"/>
        <v/>
      </c>
      <c r="R1579" s="61" t="str">
        <f t="shared" si="200"/>
        <v/>
      </c>
      <c r="S1579" s="60" t="str">
        <f t="shared" si="201"/>
        <v/>
      </c>
    </row>
    <row r="1580" spans="10:19">
      <c r="J1580" s="35">
        <v>1571</v>
      </c>
      <c r="K1580" s="46"/>
      <c r="L1580" s="43">
        <f t="shared" si="194"/>
        <v>15.27366461268371</v>
      </c>
      <c r="M1580" s="44">
        <f t="shared" si="196"/>
        <v>1.318363404770525E-3</v>
      </c>
      <c r="N1580" s="47">
        <f t="shared" si="195"/>
        <v>6.4124382788882883E-2</v>
      </c>
      <c r="O1580" s="48">
        <f t="shared" si="197"/>
        <v>35</v>
      </c>
      <c r="P1580" s="59" t="str">
        <f t="shared" si="198"/>
        <v/>
      </c>
      <c r="Q1580" s="60" t="str">
        <f t="shared" si="199"/>
        <v/>
      </c>
      <c r="R1580" s="61" t="str">
        <f t="shared" si="200"/>
        <v/>
      </c>
      <c r="S1580" s="60" t="str">
        <f t="shared" si="201"/>
        <v/>
      </c>
    </row>
    <row r="1581" spans="10:19">
      <c r="J1581" s="35">
        <v>1572</v>
      </c>
      <c r="K1581" s="46"/>
      <c r="L1581" s="43">
        <f t="shared" si="194"/>
        <v>15.274982238914479</v>
      </c>
      <c r="M1581" s="44">
        <f t="shared" si="196"/>
        <v>1.316889468962481E-3</v>
      </c>
      <c r="N1581" s="47">
        <f t="shared" si="195"/>
        <v>6.4053666101415274E-2</v>
      </c>
      <c r="O1581" s="48">
        <f t="shared" si="197"/>
        <v>36</v>
      </c>
      <c r="P1581" s="59" t="str">
        <f t="shared" si="198"/>
        <v/>
      </c>
      <c r="Q1581" s="60" t="str">
        <f t="shared" si="199"/>
        <v/>
      </c>
      <c r="R1581" s="61" t="str">
        <f t="shared" si="200"/>
        <v/>
      </c>
      <c r="S1581" s="60" t="str">
        <f t="shared" si="201"/>
        <v/>
      </c>
    </row>
    <row r="1582" spans="10:19">
      <c r="J1582" s="35">
        <v>1573</v>
      </c>
      <c r="K1582" s="46"/>
      <c r="L1582" s="43">
        <f t="shared" si="194"/>
        <v>15.276298392445106</v>
      </c>
      <c r="M1582" s="44">
        <f t="shared" si="196"/>
        <v>1.315418003573013E-3</v>
      </c>
      <c r="N1582" s="47">
        <f t="shared" si="195"/>
        <v>6.3983066336945171E-2</v>
      </c>
      <c r="O1582" s="48">
        <f t="shared" si="197"/>
        <v>37</v>
      </c>
      <c r="P1582" s="59" t="str">
        <f t="shared" si="198"/>
        <v/>
      </c>
      <c r="Q1582" s="60" t="str">
        <f t="shared" si="199"/>
        <v/>
      </c>
      <c r="R1582" s="61" t="str">
        <f t="shared" si="200"/>
        <v/>
      </c>
      <c r="S1582" s="60" t="str">
        <f t="shared" si="201"/>
        <v/>
      </c>
    </row>
    <row r="1583" spans="10:19">
      <c r="J1583" s="35">
        <v>1574</v>
      </c>
      <c r="K1583" s="46"/>
      <c r="L1583" s="43">
        <f t="shared" si="194"/>
        <v>15.277613075743258</v>
      </c>
      <c r="M1583" s="44">
        <f t="shared" si="196"/>
        <v>1.313949003084414E-3</v>
      </c>
      <c r="N1583" s="47">
        <f t="shared" si="195"/>
        <v>6.3912583237829779E-2</v>
      </c>
      <c r="O1583" s="48">
        <f t="shared" si="197"/>
        <v>38</v>
      </c>
      <c r="P1583" s="59" t="str">
        <f t="shared" si="198"/>
        <v/>
      </c>
      <c r="Q1583" s="60" t="str">
        <f t="shared" si="199"/>
        <v/>
      </c>
      <c r="R1583" s="61" t="str">
        <f t="shared" si="200"/>
        <v/>
      </c>
      <c r="S1583" s="60" t="str">
        <f t="shared" si="201"/>
        <v/>
      </c>
    </row>
    <row r="1584" spans="10:19">
      <c r="J1584" s="35">
        <v>1575</v>
      </c>
      <c r="K1584" s="46"/>
      <c r="L1584" s="43">
        <f t="shared" si="194"/>
        <v>15.278926291271077</v>
      </c>
      <c r="M1584" s="44">
        <f t="shared" si="196"/>
        <v>1.312482461994372E-3</v>
      </c>
      <c r="N1584" s="47">
        <f t="shared" si="195"/>
        <v>6.3842216547151054E-2</v>
      </c>
      <c r="O1584" s="48">
        <f t="shared" si="197"/>
        <v>39</v>
      </c>
      <c r="P1584" s="59" t="str">
        <f t="shared" si="198"/>
        <v/>
      </c>
      <c r="Q1584" s="60" t="str">
        <f t="shared" si="199"/>
        <v/>
      </c>
      <c r="R1584" s="61" t="str">
        <f t="shared" si="200"/>
        <v/>
      </c>
      <c r="S1584" s="60" t="str">
        <f t="shared" si="201"/>
        <v/>
      </c>
    </row>
    <row r="1585" spans="10:19">
      <c r="J1585" s="35">
        <v>1576</v>
      </c>
      <c r="K1585" s="46"/>
      <c r="L1585" s="43">
        <f t="shared" si="194"/>
        <v>15.280238041485219</v>
      </c>
      <c r="M1585" s="44">
        <f t="shared" si="196"/>
        <v>1.3110183748159211E-3</v>
      </c>
      <c r="N1585" s="47">
        <f t="shared" si="195"/>
        <v>6.3771966008683734E-2</v>
      </c>
      <c r="O1585" s="48">
        <f t="shared" si="197"/>
        <v>40</v>
      </c>
      <c r="P1585" s="59" t="str">
        <f t="shared" si="198"/>
        <v/>
      </c>
      <c r="Q1585" s="60" t="str">
        <f t="shared" si="199"/>
        <v/>
      </c>
      <c r="R1585" s="61" t="str">
        <f t="shared" si="200"/>
        <v/>
      </c>
      <c r="S1585" s="60" t="str">
        <f t="shared" si="201"/>
        <v/>
      </c>
    </row>
    <row r="1586" spans="10:19">
      <c r="J1586" s="35">
        <v>1577</v>
      </c>
      <c r="K1586" s="46"/>
      <c r="L1586" s="43">
        <f t="shared" si="194"/>
        <v>15.281548328836855</v>
      </c>
      <c r="M1586" s="44">
        <f t="shared" si="196"/>
        <v>1.309556736077388E-3</v>
      </c>
      <c r="N1586" s="47">
        <f t="shared" si="195"/>
        <v>6.3701831366923756E-2</v>
      </c>
      <c r="O1586" s="48">
        <f t="shared" si="197"/>
        <v>41</v>
      </c>
      <c r="P1586" s="59" t="str">
        <f t="shared" si="198"/>
        <v/>
      </c>
      <c r="Q1586" s="60" t="str">
        <f t="shared" si="199"/>
        <v/>
      </c>
      <c r="R1586" s="61" t="str">
        <f t="shared" si="200"/>
        <v/>
      </c>
      <c r="S1586" s="60" t="str">
        <f t="shared" si="201"/>
        <v/>
      </c>
    </row>
    <row r="1587" spans="10:19">
      <c r="J1587" s="35">
        <v>1578</v>
      </c>
      <c r="K1587" s="46"/>
      <c r="L1587" s="43">
        <f t="shared" si="194"/>
        <v>15.282857155771701</v>
      </c>
      <c r="M1587" s="44">
        <f t="shared" si="196"/>
        <v>1.3080975403223414E-3</v>
      </c>
      <c r="N1587" s="47">
        <f t="shared" si="195"/>
        <v>6.3631812367049179E-2</v>
      </c>
      <c r="O1587" s="48">
        <f t="shared" si="197"/>
        <v>42</v>
      </c>
      <c r="P1587" s="59" t="str">
        <f t="shared" si="198"/>
        <v/>
      </c>
      <c r="Q1587" s="60" t="str">
        <f t="shared" si="199"/>
        <v/>
      </c>
      <c r="R1587" s="61" t="str">
        <f t="shared" si="200"/>
        <v/>
      </c>
      <c r="S1587" s="60" t="str">
        <f t="shared" si="201"/>
        <v/>
      </c>
    </row>
    <row r="1588" spans="10:19">
      <c r="J1588" s="35">
        <v>1579</v>
      </c>
      <c r="K1588" s="46"/>
      <c r="L1588" s="43">
        <f t="shared" si="194"/>
        <v>15.284164524730013</v>
      </c>
      <c r="M1588" s="44">
        <f t="shared" si="196"/>
        <v>1.306640782109542E-3</v>
      </c>
      <c r="N1588" s="47">
        <f t="shared" si="195"/>
        <v>6.3561908754959262E-2</v>
      </c>
      <c r="O1588" s="48">
        <f t="shared" si="197"/>
        <v>43</v>
      </c>
      <c r="P1588" s="59" t="str">
        <f t="shared" si="198"/>
        <v/>
      </c>
      <c r="Q1588" s="60" t="str">
        <f t="shared" si="199"/>
        <v/>
      </c>
      <c r="R1588" s="61" t="str">
        <f t="shared" si="200"/>
        <v/>
      </c>
      <c r="S1588" s="60" t="str">
        <f t="shared" si="201"/>
        <v/>
      </c>
    </row>
    <row r="1589" spans="10:19">
      <c r="J1589" s="35">
        <v>1580</v>
      </c>
      <c r="K1589" s="46"/>
      <c r="L1589" s="43">
        <f t="shared" si="194"/>
        <v>15.285470438146625</v>
      </c>
      <c r="M1589" s="44">
        <f t="shared" si="196"/>
        <v>1.3051864560128907E-3</v>
      </c>
      <c r="N1589" s="47">
        <f t="shared" si="195"/>
        <v>6.3492120277224728E-2</v>
      </c>
      <c r="O1589" s="48">
        <f t="shared" si="197"/>
        <v>44</v>
      </c>
      <c r="P1589" s="59" t="str">
        <f t="shared" si="198"/>
        <v/>
      </c>
      <c r="Q1589" s="60" t="str">
        <f t="shared" si="199"/>
        <v/>
      </c>
      <c r="R1589" s="61" t="str">
        <f t="shared" si="200"/>
        <v/>
      </c>
      <c r="S1589" s="60" t="str">
        <f t="shared" si="201"/>
        <v/>
      </c>
    </row>
    <row r="1590" spans="10:19">
      <c r="J1590" s="35">
        <v>1581</v>
      </c>
      <c r="K1590" s="46"/>
      <c r="L1590" s="43">
        <f t="shared" si="194"/>
        <v>15.28677489845094</v>
      </c>
      <c r="M1590" s="44">
        <f t="shared" si="196"/>
        <v>1.3037345566213785E-3</v>
      </c>
      <c r="N1590" s="47">
        <f t="shared" si="195"/>
        <v>6.3422446681141054E-2</v>
      </c>
      <c r="O1590" s="48">
        <f t="shared" si="197"/>
        <v>45</v>
      </c>
      <c r="P1590" s="59" t="str">
        <f t="shared" si="198"/>
        <v/>
      </c>
      <c r="Q1590" s="60" t="str">
        <f t="shared" si="199"/>
        <v/>
      </c>
      <c r="R1590" s="61" t="str">
        <f t="shared" si="200"/>
        <v/>
      </c>
      <c r="S1590" s="60" t="str">
        <f t="shared" si="201"/>
        <v/>
      </c>
    </row>
    <row r="1591" spans="10:19">
      <c r="J1591" s="35">
        <v>1582</v>
      </c>
      <c r="K1591" s="46"/>
      <c r="L1591" s="43">
        <f t="shared" si="194"/>
        <v>15.28807790806697</v>
      </c>
      <c r="M1591" s="44">
        <f t="shared" si="196"/>
        <v>1.3022850785390364E-3</v>
      </c>
      <c r="N1591" s="47">
        <f t="shared" si="195"/>
        <v>6.3352887714668071E-2</v>
      </c>
      <c r="O1591" s="48">
        <f t="shared" si="197"/>
        <v>46</v>
      </c>
      <c r="P1591" s="59" t="str">
        <f t="shared" si="198"/>
        <v/>
      </c>
      <c r="Q1591" s="60" t="str">
        <f t="shared" si="199"/>
        <v/>
      </c>
      <c r="R1591" s="61" t="str">
        <f t="shared" si="200"/>
        <v/>
      </c>
      <c r="S1591" s="60" t="str">
        <f t="shared" si="201"/>
        <v/>
      </c>
    </row>
    <row r="1592" spans="10:19">
      <c r="J1592" s="35">
        <v>1583</v>
      </c>
      <c r="K1592" s="46"/>
      <c r="L1592" s="43">
        <f t="shared" si="194"/>
        <v>15.289379469413326</v>
      </c>
      <c r="M1592" s="44">
        <f t="shared" si="196"/>
        <v>1.3008380163848847E-3</v>
      </c>
      <c r="N1592" s="47">
        <f t="shared" si="195"/>
        <v>6.3283443126483263E-2</v>
      </c>
      <c r="O1592" s="48">
        <f t="shared" si="197"/>
        <v>47</v>
      </c>
      <c r="P1592" s="59" t="str">
        <f t="shared" si="198"/>
        <v/>
      </c>
      <c r="Q1592" s="60" t="str">
        <f t="shared" si="199"/>
        <v/>
      </c>
      <c r="R1592" s="61" t="str">
        <f t="shared" si="200"/>
        <v/>
      </c>
      <c r="S1592" s="60" t="str">
        <f t="shared" si="201"/>
        <v/>
      </c>
    </row>
    <row r="1593" spans="10:19">
      <c r="J1593" s="35">
        <v>1584</v>
      </c>
      <c r="K1593" s="46"/>
      <c r="L1593" s="43">
        <f t="shared" si="194"/>
        <v>15.290679584903259</v>
      </c>
      <c r="M1593" s="44">
        <f t="shared" si="196"/>
        <v>1.2993933647928839E-3</v>
      </c>
      <c r="N1593" s="47">
        <f t="shared" si="195"/>
        <v>6.3214112665928468E-2</v>
      </c>
      <c r="O1593" s="48">
        <f t="shared" si="197"/>
        <v>48</v>
      </c>
      <c r="P1593" s="59" t="str">
        <f t="shared" si="198"/>
        <v/>
      </c>
      <c r="Q1593" s="60" t="str">
        <f t="shared" si="199"/>
        <v/>
      </c>
      <c r="R1593" s="61" t="str">
        <f t="shared" si="200"/>
        <v/>
      </c>
      <c r="S1593" s="60" t="str">
        <f t="shared" si="201"/>
        <v/>
      </c>
    </row>
    <row r="1594" spans="10:19">
      <c r="J1594" s="35">
        <v>1585</v>
      </c>
      <c r="K1594" s="46"/>
      <c r="L1594" s="43">
        <f t="shared" si="194"/>
        <v>15.291978256944649</v>
      </c>
      <c r="M1594" s="44">
        <f t="shared" si="196"/>
        <v>1.2979511184118835E-3</v>
      </c>
      <c r="N1594" s="47">
        <f t="shared" si="195"/>
        <v>6.3144896083056068E-2</v>
      </c>
      <c r="O1594" s="48">
        <f t="shared" si="197"/>
        <v>49</v>
      </c>
      <c r="P1594" s="59" t="str">
        <f t="shared" si="198"/>
        <v/>
      </c>
      <c r="Q1594" s="60" t="str">
        <f t="shared" si="199"/>
        <v/>
      </c>
      <c r="R1594" s="61" t="str">
        <f t="shared" si="200"/>
        <v/>
      </c>
      <c r="S1594" s="60" t="str">
        <f t="shared" si="201"/>
        <v/>
      </c>
    </row>
    <row r="1595" spans="10:19">
      <c r="J1595" s="35">
        <v>1586</v>
      </c>
      <c r="K1595" s="46"/>
      <c r="L1595" s="43">
        <f t="shared" si="194"/>
        <v>15.29327548794004</v>
      </c>
      <c r="M1595" s="44">
        <f t="shared" si="196"/>
        <v>1.2965112719055738E-3</v>
      </c>
      <c r="N1595" s="47">
        <f t="shared" si="195"/>
        <v>6.3075793128579249E-2</v>
      </c>
      <c r="O1595" s="48">
        <f t="shared" si="197"/>
        <v>50</v>
      </c>
      <c r="P1595" s="59" t="str">
        <f t="shared" si="198"/>
        <v/>
      </c>
      <c r="Q1595" s="60" t="str">
        <f t="shared" si="199"/>
        <v/>
      </c>
      <c r="R1595" s="61" t="str">
        <f t="shared" si="200"/>
        <v/>
      </c>
      <c r="S1595" s="60" t="str">
        <f t="shared" si="201"/>
        <v/>
      </c>
    </row>
    <row r="1596" spans="10:19">
      <c r="J1596" s="35">
        <v>1587</v>
      </c>
      <c r="K1596" s="46"/>
      <c r="L1596" s="43">
        <f t="shared" si="194"/>
        <v>15.294571280286647</v>
      </c>
      <c r="M1596" s="44">
        <f t="shared" si="196"/>
        <v>1.295073819952437E-3</v>
      </c>
      <c r="N1596" s="47">
        <f t="shared" si="195"/>
        <v>6.3006803553903978E-2</v>
      </c>
      <c r="O1596" s="48">
        <f t="shared" si="197"/>
        <v>51</v>
      </c>
      <c r="P1596" s="59" t="str">
        <f t="shared" si="198"/>
        <v/>
      </c>
      <c r="Q1596" s="60" t="str">
        <f t="shared" si="199"/>
        <v/>
      </c>
      <c r="R1596" s="61" t="str">
        <f t="shared" si="200"/>
        <v/>
      </c>
      <c r="S1596" s="60" t="str">
        <f t="shared" si="201"/>
        <v/>
      </c>
    </row>
    <row r="1597" spans="10:19">
      <c r="J1597" s="35">
        <v>1588</v>
      </c>
      <c r="K1597" s="46"/>
      <c r="L1597" s="43">
        <f t="shared" si="194"/>
        <v>15.295865636376362</v>
      </c>
      <c r="M1597" s="44">
        <f t="shared" si="196"/>
        <v>1.2936387572456964E-3</v>
      </c>
      <c r="N1597" s="47">
        <f t="shared" si="195"/>
        <v>6.2937927111125447E-2</v>
      </c>
      <c r="O1597" s="48">
        <f t="shared" si="197"/>
        <v>52</v>
      </c>
      <c r="P1597" s="59" t="str">
        <f t="shared" si="198"/>
        <v/>
      </c>
      <c r="Q1597" s="60" t="str">
        <f t="shared" si="199"/>
        <v/>
      </c>
      <c r="R1597" s="61" t="str">
        <f t="shared" si="200"/>
        <v/>
      </c>
      <c r="S1597" s="60" t="str">
        <f t="shared" si="201"/>
        <v/>
      </c>
    </row>
    <row r="1598" spans="10:19">
      <c r="J1598" s="35">
        <v>1589</v>
      </c>
      <c r="K1598" s="46"/>
      <c r="L1598" s="43">
        <f t="shared" si="194"/>
        <v>15.297158558595786</v>
      </c>
      <c r="M1598" s="44">
        <f t="shared" si="196"/>
        <v>1.2922060784932678E-3</v>
      </c>
      <c r="N1598" s="47">
        <f t="shared" si="195"/>
        <v>6.2869163552996099E-2</v>
      </c>
      <c r="O1598" s="48">
        <f t="shared" si="197"/>
        <v>53</v>
      </c>
      <c r="P1598" s="59" t="str">
        <f t="shared" si="198"/>
        <v/>
      </c>
      <c r="Q1598" s="60" t="str">
        <f t="shared" si="199"/>
        <v/>
      </c>
      <c r="R1598" s="61" t="str">
        <f t="shared" si="200"/>
        <v/>
      </c>
      <c r="S1598" s="60" t="str">
        <f t="shared" si="201"/>
        <v/>
      </c>
    </row>
    <row r="1599" spans="10:19">
      <c r="J1599" s="35">
        <v>1590</v>
      </c>
      <c r="K1599" s="46"/>
      <c r="L1599" s="43">
        <f t="shared" si="194"/>
        <v>15.298450049326238</v>
      </c>
      <c r="M1599" s="44">
        <f t="shared" si="196"/>
        <v>1.2907757784177114E-3</v>
      </c>
      <c r="N1599" s="47">
        <f t="shared" si="195"/>
        <v>6.2800512632954053E-2</v>
      </c>
      <c r="O1599" s="48">
        <f t="shared" si="197"/>
        <v>54</v>
      </c>
      <c r="P1599" s="59" t="str">
        <f t="shared" si="198"/>
        <v/>
      </c>
      <c r="Q1599" s="60" t="str">
        <f t="shared" si="199"/>
        <v/>
      </c>
      <c r="R1599" s="61" t="str">
        <f t="shared" si="200"/>
        <v/>
      </c>
      <c r="S1599" s="60" t="str">
        <f t="shared" si="201"/>
        <v/>
      </c>
    </row>
    <row r="1600" spans="10:19">
      <c r="J1600" s="35">
        <v>1591</v>
      </c>
      <c r="K1600" s="46"/>
      <c r="L1600" s="43">
        <f t="shared" si="194"/>
        <v>15.299740110943759</v>
      </c>
      <c r="M1600" s="44">
        <f t="shared" si="196"/>
        <v>1.2893478517561831E-3</v>
      </c>
      <c r="N1600" s="47">
        <f t="shared" si="195"/>
        <v>6.2731974105112442E-2</v>
      </c>
      <c r="O1600" s="48">
        <f t="shared" si="197"/>
        <v>55</v>
      </c>
      <c r="P1600" s="59" t="str">
        <f t="shared" si="198"/>
        <v/>
      </c>
      <c r="Q1600" s="60" t="str">
        <f t="shared" si="199"/>
        <v/>
      </c>
      <c r="R1600" s="61" t="str">
        <f t="shared" si="200"/>
        <v/>
      </c>
      <c r="S1600" s="60" t="str">
        <f t="shared" si="201"/>
        <v/>
      </c>
    </row>
    <row r="1601" spans="10:19">
      <c r="J1601" s="35">
        <v>1592</v>
      </c>
      <c r="K1601" s="46"/>
      <c r="L1601" s="43">
        <f t="shared" si="194"/>
        <v>15.301028745819142</v>
      </c>
      <c r="M1601" s="44">
        <f t="shared" si="196"/>
        <v>1.2879222932603857E-3</v>
      </c>
      <c r="N1601" s="47">
        <f t="shared" si="195"/>
        <v>6.2663547724248758E-2</v>
      </c>
      <c r="O1601" s="48">
        <f t="shared" si="197"/>
        <v>56</v>
      </c>
      <c r="P1601" s="59" t="str">
        <f t="shared" si="198"/>
        <v/>
      </c>
      <c r="Q1601" s="60" t="str">
        <f t="shared" si="199"/>
        <v/>
      </c>
      <c r="R1601" s="61" t="str">
        <f t="shared" si="200"/>
        <v/>
      </c>
      <c r="S1601" s="60" t="str">
        <f t="shared" si="201"/>
        <v/>
      </c>
    </row>
    <row r="1602" spans="10:19">
      <c r="J1602" s="35">
        <v>1593</v>
      </c>
      <c r="K1602" s="46"/>
      <c r="L1602" s="43">
        <f t="shared" si="194"/>
        <v>15.302315956317926</v>
      </c>
      <c r="M1602" s="44">
        <f t="shared" si="196"/>
        <v>1.2864990976965206E-3</v>
      </c>
      <c r="N1602" s="47">
        <f t="shared" si="195"/>
        <v>6.2595233245815507E-2</v>
      </c>
      <c r="O1602" s="48">
        <f t="shared" si="197"/>
        <v>57</v>
      </c>
      <c r="P1602" s="59" t="str">
        <f t="shared" si="198"/>
        <v/>
      </c>
      <c r="Q1602" s="60" t="str">
        <f t="shared" si="199"/>
        <v/>
      </c>
      <c r="R1602" s="61" t="str">
        <f t="shared" si="200"/>
        <v/>
      </c>
      <c r="S1602" s="60" t="str">
        <f t="shared" si="201"/>
        <v/>
      </c>
    </row>
    <row r="1603" spans="10:19">
      <c r="J1603" s="35">
        <v>1594</v>
      </c>
      <c r="K1603" s="46"/>
      <c r="L1603" s="43">
        <f t="shared" si="194"/>
        <v>15.303601744800439</v>
      </c>
      <c r="M1603" s="44">
        <f t="shared" si="196"/>
        <v>1.2850782598452406E-3</v>
      </c>
      <c r="N1603" s="47">
        <f t="shared" si="195"/>
        <v>6.2527030425926E-2</v>
      </c>
      <c r="O1603" s="48">
        <f t="shared" si="197"/>
        <v>58</v>
      </c>
      <c r="P1603" s="59" t="str">
        <f t="shared" si="198"/>
        <v/>
      </c>
      <c r="Q1603" s="60" t="str">
        <f t="shared" si="199"/>
        <v/>
      </c>
      <c r="R1603" s="61" t="str">
        <f t="shared" si="200"/>
        <v/>
      </c>
      <c r="S1603" s="60" t="str">
        <f t="shared" si="201"/>
        <v/>
      </c>
    </row>
    <row r="1604" spans="10:19">
      <c r="J1604" s="35">
        <v>1595</v>
      </c>
      <c r="K1604" s="46"/>
      <c r="L1604" s="43">
        <f t="shared" si="194"/>
        <v>15.304886113621787</v>
      </c>
      <c r="M1604" s="44">
        <f t="shared" si="196"/>
        <v>1.283659774501601E-3</v>
      </c>
      <c r="N1604" s="47">
        <f t="shared" si="195"/>
        <v>6.2458939021361459E-2</v>
      </c>
      <c r="O1604" s="48">
        <f t="shared" si="197"/>
        <v>59</v>
      </c>
      <c r="P1604" s="59" t="str">
        <f t="shared" si="198"/>
        <v/>
      </c>
      <c r="Q1604" s="60" t="str">
        <f t="shared" si="199"/>
        <v/>
      </c>
      <c r="R1604" s="61" t="str">
        <f t="shared" si="200"/>
        <v/>
      </c>
      <c r="S1604" s="60" t="str">
        <f t="shared" si="201"/>
        <v/>
      </c>
    </row>
    <row r="1605" spans="10:19">
      <c r="J1605" s="35">
        <v>1596</v>
      </c>
      <c r="K1605" s="46"/>
      <c r="L1605" s="43">
        <f t="shared" si="194"/>
        <v>15.306169065131879</v>
      </c>
      <c r="M1605" s="44">
        <f t="shared" si="196"/>
        <v>1.2822436364750118E-3</v>
      </c>
      <c r="N1605" s="47">
        <f t="shared" si="195"/>
        <v>6.2390958789560358E-2</v>
      </c>
      <c r="O1605" s="48">
        <f t="shared" si="197"/>
        <v>60</v>
      </c>
      <c r="P1605" s="59" t="str">
        <f t="shared" si="198"/>
        <v/>
      </c>
      <c r="Q1605" s="60" t="str">
        <f t="shared" si="199"/>
        <v/>
      </c>
      <c r="R1605" s="61" t="str">
        <f t="shared" si="200"/>
        <v/>
      </c>
      <c r="S1605" s="60" t="str">
        <f t="shared" si="201"/>
        <v/>
      </c>
    </row>
    <row r="1606" spans="10:19">
      <c r="J1606" s="35">
        <v>1597</v>
      </c>
      <c r="K1606" s="46"/>
      <c r="L1606" s="43">
        <f t="shared" si="194"/>
        <v>15.307450601675448</v>
      </c>
      <c r="M1606" s="44">
        <f t="shared" si="196"/>
        <v>1.2808298405891927E-3</v>
      </c>
      <c r="N1606" s="47">
        <f t="shared" si="195"/>
        <v>6.232308948862908E-2</v>
      </c>
      <c r="O1606" s="48">
        <f t="shared" si="197"/>
        <v>61</v>
      </c>
      <c r="P1606" s="59" t="str">
        <f t="shared" si="198"/>
        <v/>
      </c>
      <c r="Q1606" s="60" t="str">
        <f t="shared" si="199"/>
        <v/>
      </c>
      <c r="R1606" s="61" t="str">
        <f t="shared" si="200"/>
        <v/>
      </c>
      <c r="S1606" s="60" t="str">
        <f t="shared" si="201"/>
        <v/>
      </c>
    </row>
    <row r="1607" spans="10:19">
      <c r="J1607" s="35">
        <v>1598</v>
      </c>
      <c r="K1607" s="46"/>
      <c r="L1607" s="43">
        <f t="shared" si="194"/>
        <v>15.308730725592053</v>
      </c>
      <c r="M1607" s="44">
        <f t="shared" si="196"/>
        <v>1.2794183816821222E-3</v>
      </c>
      <c r="N1607" s="47">
        <f t="shared" si="195"/>
        <v>6.225533087731705E-2</v>
      </c>
      <c r="O1607" s="48">
        <f t="shared" si="197"/>
        <v>62</v>
      </c>
      <c r="P1607" s="59" t="str">
        <f t="shared" si="198"/>
        <v/>
      </c>
      <c r="Q1607" s="60" t="str">
        <f t="shared" si="199"/>
        <v/>
      </c>
      <c r="R1607" s="61" t="str">
        <f t="shared" si="200"/>
        <v/>
      </c>
      <c r="S1607" s="60" t="str">
        <f t="shared" si="201"/>
        <v/>
      </c>
    </row>
    <row r="1608" spans="10:19">
      <c r="J1608" s="35">
        <v>1599</v>
      </c>
      <c r="K1608" s="46"/>
      <c r="L1608" s="43">
        <f t="shared" si="194"/>
        <v>15.310009439216092</v>
      </c>
      <c r="M1608" s="44">
        <f t="shared" si="196"/>
        <v>1.2780092546059924E-3</v>
      </c>
      <c r="N1608" s="47">
        <f t="shared" si="195"/>
        <v>6.2187682715045156E-2</v>
      </c>
      <c r="O1608" s="48">
        <f t="shared" si="197"/>
        <v>63</v>
      </c>
      <c r="P1608" s="59" t="str">
        <f t="shared" si="198"/>
        <v/>
      </c>
      <c r="Q1608" s="60" t="str">
        <f t="shared" si="199"/>
        <v/>
      </c>
      <c r="R1608" s="61" t="str">
        <f t="shared" si="200"/>
        <v/>
      </c>
      <c r="S1608" s="60" t="str">
        <f t="shared" si="201"/>
        <v/>
      </c>
    </row>
    <row r="1609" spans="10:19">
      <c r="J1609" s="35">
        <v>1600</v>
      </c>
      <c r="K1609" s="46"/>
      <c r="L1609" s="43">
        <f t="shared" ref="L1609:L1672" si="202">(($F$40*J1609*$F$39)/($F$40*J1609+$F$39))-$F$41</f>
        <v>15.311286744876828</v>
      </c>
      <c r="M1609" s="44">
        <f t="shared" si="196"/>
        <v>1.2766024542271621E-3</v>
      </c>
      <c r="N1609" s="47">
        <f t="shared" ref="N1609:N1672" si="203">(L1659-L1609)</f>
        <v>6.2120144761887985E-2</v>
      </c>
      <c r="O1609" s="48">
        <f t="shared" si="197"/>
        <v>64</v>
      </c>
      <c r="P1609" s="59" t="str">
        <f t="shared" si="198"/>
        <v/>
      </c>
      <c r="Q1609" s="60" t="str">
        <f t="shared" si="199"/>
        <v/>
      </c>
      <c r="R1609" s="61" t="str">
        <f t="shared" si="200"/>
        <v/>
      </c>
      <c r="S1609" s="60" t="str">
        <f t="shared" si="201"/>
        <v/>
      </c>
    </row>
    <row r="1610" spans="10:19">
      <c r="J1610" s="35">
        <v>1601</v>
      </c>
      <c r="K1610" s="46"/>
      <c r="L1610" s="43">
        <f t="shared" si="202"/>
        <v>15.312562644898403</v>
      </c>
      <c r="M1610" s="44">
        <f t="shared" ref="M1610:M1673" si="204">($F$40*($F$39^2))/(($F$40*J1610+$F$39)^2)</f>
        <v>1.2751979754261102E-3</v>
      </c>
      <c r="N1610" s="47">
        <f t="shared" si="203"/>
        <v>6.2052716778548955E-2</v>
      </c>
      <c r="O1610" s="48">
        <f t="shared" ref="O1610:O1673" si="205">IF(N1610&lt;=$B$48,1+O1609,0)</f>
        <v>65</v>
      </c>
      <c r="P1610" s="59" t="str">
        <f t="shared" ref="P1610:P1673" si="206">IF(J1610&lt;=$F$43,J1610,"")</f>
        <v/>
      </c>
      <c r="Q1610" s="60" t="str">
        <f t="shared" ref="Q1610:Q1673" si="207">IF(J1610&lt;=$F$43,L1610,"")</f>
        <v/>
      </c>
      <c r="R1610" s="61" t="str">
        <f t="shared" ref="R1610:R1673" si="208">IF(AND(J1610&gt;=$F$43,J1610&lt;=200),J1610,"")</f>
        <v/>
      </c>
      <c r="S1610" s="60" t="str">
        <f t="shared" ref="S1610:S1673" si="209">IF(AND(J1610&gt;=$F$43,J1610&lt;=200),L1610,"")</f>
        <v/>
      </c>
    </row>
    <row r="1611" spans="10:19">
      <c r="J1611" s="35">
        <v>1602</v>
      </c>
      <c r="K1611" s="46"/>
      <c r="L1611" s="43">
        <f t="shared" si="202"/>
        <v>15.313837141599837</v>
      </c>
      <c r="M1611" s="44">
        <f t="shared" si="204"/>
        <v>1.2737958130973877E-3</v>
      </c>
      <c r="N1611" s="47">
        <f t="shared" si="203"/>
        <v>6.1985398526406499E-2</v>
      </c>
      <c r="O1611" s="48">
        <f t="shared" si="205"/>
        <v>66</v>
      </c>
      <c r="P1611" s="59" t="str">
        <f t="shared" si="206"/>
        <v/>
      </c>
      <c r="Q1611" s="60" t="str">
        <f t="shared" si="207"/>
        <v/>
      </c>
      <c r="R1611" s="61" t="str">
        <f t="shared" si="208"/>
        <v/>
      </c>
      <c r="S1611" s="60" t="str">
        <f t="shared" si="209"/>
        <v/>
      </c>
    </row>
    <row r="1612" spans="10:19">
      <c r="J1612" s="35">
        <v>1603</v>
      </c>
      <c r="K1612" s="46"/>
      <c r="L1612" s="43">
        <f t="shared" si="202"/>
        <v>15.315110237295059</v>
      </c>
      <c r="M1612" s="44">
        <f t="shared" si="204"/>
        <v>1.2723959621495733E-3</v>
      </c>
      <c r="N1612" s="47">
        <f t="shared" si="203"/>
        <v>6.1918189767471432E-2</v>
      </c>
      <c r="O1612" s="48">
        <f t="shared" si="205"/>
        <v>67</v>
      </c>
      <c r="P1612" s="59" t="str">
        <f t="shared" si="206"/>
        <v/>
      </c>
      <c r="Q1612" s="60" t="str">
        <f t="shared" si="207"/>
        <v/>
      </c>
      <c r="R1612" s="61" t="str">
        <f t="shared" si="208"/>
        <v/>
      </c>
      <c r="S1612" s="60" t="str">
        <f t="shared" si="209"/>
        <v/>
      </c>
    </row>
    <row r="1613" spans="10:19">
      <c r="J1613" s="35">
        <v>1604</v>
      </c>
      <c r="K1613" s="46"/>
      <c r="L1613" s="43">
        <f t="shared" si="202"/>
        <v>15.316381934292906</v>
      </c>
      <c r="M1613" s="44">
        <f t="shared" si="204"/>
        <v>1.2709984175052257E-3</v>
      </c>
      <c r="N1613" s="47">
        <f t="shared" si="203"/>
        <v>6.1851090264404718E-2</v>
      </c>
      <c r="O1613" s="48">
        <f t="shared" si="205"/>
        <v>68</v>
      </c>
      <c r="P1613" s="59" t="str">
        <f t="shared" si="206"/>
        <v/>
      </c>
      <c r="Q1613" s="60" t="str">
        <f t="shared" si="207"/>
        <v/>
      </c>
      <c r="R1613" s="61" t="str">
        <f t="shared" si="208"/>
        <v/>
      </c>
      <c r="S1613" s="60" t="str">
        <f t="shared" si="209"/>
        <v/>
      </c>
    </row>
    <row r="1614" spans="10:19">
      <c r="J1614" s="35">
        <v>1605</v>
      </c>
      <c r="K1614" s="46"/>
      <c r="L1614" s="43">
        <f t="shared" si="202"/>
        <v>15.31765223489715</v>
      </c>
      <c r="M1614" s="44">
        <f t="shared" si="204"/>
        <v>1.2696031741008381E-3</v>
      </c>
      <c r="N1614" s="47">
        <f t="shared" si="203"/>
        <v>6.178409978051036E-2</v>
      </c>
      <c r="O1614" s="48">
        <f t="shared" si="205"/>
        <v>69</v>
      </c>
      <c r="P1614" s="59" t="str">
        <f t="shared" si="206"/>
        <v/>
      </c>
      <c r="Q1614" s="60" t="str">
        <f t="shared" si="207"/>
        <v/>
      </c>
      <c r="R1614" s="61" t="str">
        <f t="shared" si="208"/>
        <v/>
      </c>
      <c r="S1614" s="60" t="str">
        <f t="shared" si="209"/>
        <v/>
      </c>
    </row>
    <row r="1615" spans="10:19">
      <c r="J1615" s="35">
        <v>1606</v>
      </c>
      <c r="K1615" s="46"/>
      <c r="L1615" s="43">
        <f t="shared" si="202"/>
        <v>15.318921141406502</v>
      </c>
      <c r="M1615" s="44">
        <f t="shared" si="204"/>
        <v>1.2682102268867924E-3</v>
      </c>
      <c r="N1615" s="47">
        <f t="shared" si="203"/>
        <v>6.171721807973185E-2</v>
      </c>
      <c r="O1615" s="48">
        <f t="shared" si="205"/>
        <v>70</v>
      </c>
      <c r="P1615" s="59" t="str">
        <f t="shared" si="206"/>
        <v/>
      </c>
      <c r="Q1615" s="60" t="str">
        <f t="shared" si="207"/>
        <v/>
      </c>
      <c r="R1615" s="61" t="str">
        <f t="shared" si="208"/>
        <v/>
      </c>
      <c r="S1615" s="60" t="str">
        <f t="shared" si="209"/>
        <v/>
      </c>
    </row>
    <row r="1616" spans="10:19">
      <c r="J1616" s="35">
        <v>1607</v>
      </c>
      <c r="K1616" s="46"/>
      <c r="L1616" s="43">
        <f t="shared" si="202"/>
        <v>15.320188656114638</v>
      </c>
      <c r="M1616" s="44">
        <f t="shared" si="204"/>
        <v>1.2668195708273129E-3</v>
      </c>
      <c r="N1616" s="47">
        <f t="shared" si="203"/>
        <v>6.1650444926648618E-2</v>
      </c>
      <c r="O1616" s="48">
        <f t="shared" si="205"/>
        <v>71</v>
      </c>
      <c r="P1616" s="59" t="str">
        <f t="shared" si="206"/>
        <v/>
      </c>
      <c r="Q1616" s="60" t="str">
        <f t="shared" si="207"/>
        <v/>
      </c>
      <c r="R1616" s="61" t="str">
        <f t="shared" si="208"/>
        <v/>
      </c>
      <c r="S1616" s="60" t="str">
        <f t="shared" si="209"/>
        <v/>
      </c>
    </row>
    <row r="1617" spans="10:19">
      <c r="J1617" s="35">
        <v>1608</v>
      </c>
      <c r="K1617" s="46"/>
      <c r="L1617" s="43">
        <f t="shared" si="202"/>
        <v>15.321454781310205</v>
      </c>
      <c r="M1617" s="44">
        <f t="shared" si="204"/>
        <v>1.2654312009004224E-3</v>
      </c>
      <c r="N1617" s="47">
        <f t="shared" si="203"/>
        <v>6.1583780086472473E-2</v>
      </c>
      <c r="O1617" s="48">
        <f t="shared" si="205"/>
        <v>72</v>
      </c>
      <c r="P1617" s="59" t="str">
        <f t="shared" si="206"/>
        <v/>
      </c>
      <c r="Q1617" s="60" t="str">
        <f t="shared" si="207"/>
        <v/>
      </c>
      <c r="R1617" s="61" t="str">
        <f t="shared" si="208"/>
        <v/>
      </c>
      <c r="S1617" s="60" t="str">
        <f t="shared" si="209"/>
        <v/>
      </c>
    </row>
    <row r="1618" spans="10:19">
      <c r="J1618" s="35">
        <v>1609</v>
      </c>
      <c r="K1618" s="46"/>
      <c r="L1618" s="43">
        <f t="shared" si="202"/>
        <v>15.322719519276816</v>
      </c>
      <c r="M1618" s="44">
        <f t="shared" si="204"/>
        <v>1.2640451120978949E-3</v>
      </c>
      <c r="N1618" s="47">
        <f t="shared" si="203"/>
        <v>6.1517223325072479E-2</v>
      </c>
      <c r="O1618" s="48">
        <f t="shared" si="205"/>
        <v>73</v>
      </c>
      <c r="P1618" s="59" t="str">
        <f t="shared" si="206"/>
        <v/>
      </c>
      <c r="Q1618" s="60" t="str">
        <f t="shared" si="207"/>
        <v/>
      </c>
      <c r="R1618" s="61" t="str">
        <f t="shared" si="208"/>
        <v/>
      </c>
      <c r="S1618" s="60" t="str">
        <f t="shared" si="209"/>
        <v/>
      </c>
    </row>
    <row r="1619" spans="10:19">
      <c r="J1619" s="35">
        <v>1610</v>
      </c>
      <c r="K1619" s="46"/>
      <c r="L1619" s="43">
        <f t="shared" si="202"/>
        <v>15.323982872293108</v>
      </c>
      <c r="M1619" s="44">
        <f t="shared" si="204"/>
        <v>1.262661299425211E-3</v>
      </c>
      <c r="N1619" s="47">
        <f t="shared" si="203"/>
        <v>6.145077440892166E-2</v>
      </c>
      <c r="O1619" s="48">
        <f t="shared" si="205"/>
        <v>74</v>
      </c>
      <c r="P1619" s="59" t="str">
        <f t="shared" si="206"/>
        <v/>
      </c>
      <c r="Q1619" s="60" t="str">
        <f t="shared" si="207"/>
        <v/>
      </c>
      <c r="R1619" s="61" t="str">
        <f t="shared" si="208"/>
        <v/>
      </c>
      <c r="S1619" s="60" t="str">
        <f t="shared" si="209"/>
        <v/>
      </c>
    </row>
    <row r="1620" spans="10:19">
      <c r="J1620" s="35">
        <v>1611</v>
      </c>
      <c r="K1620" s="46"/>
      <c r="L1620" s="43">
        <f t="shared" si="202"/>
        <v>15.325244842632717</v>
      </c>
      <c r="M1620" s="44">
        <f t="shared" si="204"/>
        <v>1.2612797579015143E-3</v>
      </c>
      <c r="N1620" s="47">
        <f t="shared" si="203"/>
        <v>6.1384433105136083E-2</v>
      </c>
      <c r="O1620" s="48">
        <f t="shared" si="205"/>
        <v>75</v>
      </c>
      <c r="P1620" s="59" t="str">
        <f t="shared" si="206"/>
        <v/>
      </c>
      <c r="Q1620" s="60" t="str">
        <f t="shared" si="207"/>
        <v/>
      </c>
      <c r="R1620" s="61" t="str">
        <f t="shared" si="208"/>
        <v/>
      </c>
      <c r="S1620" s="60" t="str">
        <f t="shared" si="209"/>
        <v/>
      </c>
    </row>
    <row r="1621" spans="10:19">
      <c r="J1621" s="35">
        <v>1612</v>
      </c>
      <c r="K1621" s="46"/>
      <c r="L1621" s="43">
        <f t="shared" si="202"/>
        <v>15.326505432564307</v>
      </c>
      <c r="M1621" s="44">
        <f t="shared" si="204"/>
        <v>1.2599004825595639E-3</v>
      </c>
      <c r="N1621" s="47">
        <f t="shared" si="203"/>
        <v>6.1318199181464195E-2</v>
      </c>
      <c r="O1621" s="48">
        <f t="shared" si="205"/>
        <v>76</v>
      </c>
      <c r="P1621" s="59" t="str">
        <f t="shared" si="206"/>
        <v/>
      </c>
      <c r="Q1621" s="60" t="str">
        <f t="shared" si="207"/>
        <v/>
      </c>
      <c r="R1621" s="61" t="str">
        <f t="shared" si="208"/>
        <v/>
      </c>
      <c r="S1621" s="60" t="str">
        <f t="shared" si="209"/>
        <v/>
      </c>
    </row>
    <row r="1622" spans="10:19">
      <c r="J1622" s="35">
        <v>1613</v>
      </c>
      <c r="K1622" s="46"/>
      <c r="L1622" s="43">
        <f t="shared" si="202"/>
        <v>15.327764644351578</v>
      </c>
      <c r="M1622" s="44">
        <f t="shared" si="204"/>
        <v>1.2585234684456929E-3</v>
      </c>
      <c r="N1622" s="47">
        <f t="shared" si="203"/>
        <v>6.125207240627617E-2</v>
      </c>
      <c r="O1622" s="48">
        <f t="shared" si="205"/>
        <v>77</v>
      </c>
      <c r="P1622" s="59" t="str">
        <f t="shared" si="206"/>
        <v/>
      </c>
      <c r="Q1622" s="60" t="str">
        <f t="shared" si="207"/>
        <v/>
      </c>
      <c r="R1622" s="61" t="str">
        <f t="shared" si="208"/>
        <v/>
      </c>
      <c r="S1622" s="60" t="str">
        <f t="shared" si="209"/>
        <v/>
      </c>
    </row>
    <row r="1623" spans="10:19">
      <c r="J1623" s="35">
        <v>1614</v>
      </c>
      <c r="K1623" s="46"/>
      <c r="L1623" s="43">
        <f t="shared" si="202"/>
        <v>15.329022480253293</v>
      </c>
      <c r="M1623" s="44">
        <f t="shared" si="204"/>
        <v>1.2571487106197614E-3</v>
      </c>
      <c r="N1623" s="47">
        <f t="shared" si="203"/>
        <v>6.1186052548563907E-2</v>
      </c>
      <c r="O1623" s="48">
        <f t="shared" si="205"/>
        <v>78</v>
      </c>
      <c r="P1623" s="59" t="str">
        <f t="shared" si="206"/>
        <v/>
      </c>
      <c r="Q1623" s="60" t="str">
        <f t="shared" si="207"/>
        <v/>
      </c>
      <c r="R1623" s="61" t="str">
        <f t="shared" si="208"/>
        <v/>
      </c>
      <c r="S1623" s="60" t="str">
        <f t="shared" si="209"/>
        <v/>
      </c>
    </row>
    <row r="1624" spans="10:19">
      <c r="J1624" s="35">
        <v>1615</v>
      </c>
      <c r="K1624" s="46"/>
      <c r="L1624" s="43">
        <f t="shared" si="202"/>
        <v>15.330278942523272</v>
      </c>
      <c r="M1624" s="44">
        <f t="shared" si="204"/>
        <v>1.2557762041551137E-3</v>
      </c>
      <c r="N1624" s="47">
        <f t="shared" si="203"/>
        <v>6.1120139377944582E-2</v>
      </c>
      <c r="O1624" s="48">
        <f t="shared" si="205"/>
        <v>79</v>
      </c>
      <c r="P1624" s="59" t="str">
        <f t="shared" si="206"/>
        <v/>
      </c>
      <c r="Q1624" s="60" t="str">
        <f t="shared" si="207"/>
        <v/>
      </c>
      <c r="R1624" s="61" t="str">
        <f t="shared" si="208"/>
        <v/>
      </c>
      <c r="S1624" s="60" t="str">
        <f t="shared" si="209"/>
        <v/>
      </c>
    </row>
    <row r="1625" spans="10:19">
      <c r="J1625" s="35">
        <v>1616</v>
      </c>
      <c r="K1625" s="46"/>
      <c r="L1625" s="43">
        <f t="shared" si="202"/>
        <v>15.331534033410417</v>
      </c>
      <c r="M1625" s="44">
        <f t="shared" si="204"/>
        <v>1.2544059441385329E-3</v>
      </c>
      <c r="N1625" s="47">
        <f t="shared" si="203"/>
        <v>6.1054332664653543E-2</v>
      </c>
      <c r="O1625" s="48">
        <f t="shared" si="205"/>
        <v>80</v>
      </c>
      <c r="P1625" s="59" t="str">
        <f t="shared" si="206"/>
        <v/>
      </c>
      <c r="Q1625" s="60" t="str">
        <f t="shared" si="207"/>
        <v/>
      </c>
      <c r="R1625" s="61" t="str">
        <f t="shared" si="208"/>
        <v/>
      </c>
      <c r="S1625" s="60" t="str">
        <f t="shared" si="209"/>
        <v/>
      </c>
    </row>
    <row r="1626" spans="10:19">
      <c r="J1626" s="35">
        <v>1617</v>
      </c>
      <c r="K1626" s="46"/>
      <c r="L1626" s="43">
        <f t="shared" si="202"/>
        <v>15.33278775515873</v>
      </c>
      <c r="M1626" s="44">
        <f t="shared" si="204"/>
        <v>1.2530379256701979E-3</v>
      </c>
      <c r="N1626" s="47">
        <f t="shared" si="203"/>
        <v>6.0988632179551416E-2</v>
      </c>
      <c r="O1626" s="48">
        <f t="shared" si="205"/>
        <v>81</v>
      </c>
      <c r="P1626" s="59" t="str">
        <f t="shared" si="206"/>
        <v/>
      </c>
      <c r="Q1626" s="60" t="str">
        <f t="shared" si="207"/>
        <v/>
      </c>
      <c r="R1626" s="61" t="str">
        <f t="shared" si="208"/>
        <v/>
      </c>
      <c r="S1626" s="60" t="str">
        <f t="shared" si="209"/>
        <v/>
      </c>
    </row>
    <row r="1627" spans="10:19">
      <c r="J1627" s="35">
        <v>1618</v>
      </c>
      <c r="K1627" s="46"/>
      <c r="L1627" s="43">
        <f t="shared" si="202"/>
        <v>15.334040110007312</v>
      </c>
      <c r="M1627" s="44">
        <f t="shared" si="204"/>
        <v>1.2516721438636394E-3</v>
      </c>
      <c r="N1627" s="47">
        <f t="shared" si="203"/>
        <v>6.0923037694102788E-2</v>
      </c>
      <c r="O1627" s="48">
        <f t="shared" si="205"/>
        <v>82</v>
      </c>
      <c r="P1627" s="59" t="str">
        <f t="shared" si="206"/>
        <v/>
      </c>
      <c r="Q1627" s="60" t="str">
        <f t="shared" si="207"/>
        <v/>
      </c>
      <c r="R1627" s="61" t="str">
        <f t="shared" si="208"/>
        <v/>
      </c>
      <c r="S1627" s="60" t="str">
        <f t="shared" si="209"/>
        <v/>
      </c>
    </row>
    <row r="1628" spans="10:19">
      <c r="J1628" s="35">
        <v>1619</v>
      </c>
      <c r="K1628" s="46"/>
      <c r="L1628" s="43">
        <f t="shared" si="202"/>
        <v>15.335291100190386</v>
      </c>
      <c r="M1628" s="44">
        <f t="shared" si="204"/>
        <v>1.2503085938456969E-3</v>
      </c>
      <c r="N1628" s="47">
        <f t="shared" si="203"/>
        <v>6.0857548980397524E-2</v>
      </c>
      <c r="O1628" s="48">
        <f t="shared" si="205"/>
        <v>83</v>
      </c>
      <c r="P1628" s="59" t="str">
        <f t="shared" si="206"/>
        <v/>
      </c>
      <c r="Q1628" s="60" t="str">
        <f t="shared" si="207"/>
        <v/>
      </c>
      <c r="R1628" s="61" t="str">
        <f t="shared" si="208"/>
        <v/>
      </c>
      <c r="S1628" s="60" t="str">
        <f t="shared" si="209"/>
        <v/>
      </c>
    </row>
    <row r="1629" spans="10:19">
      <c r="J1629" s="35">
        <v>1620</v>
      </c>
      <c r="K1629" s="46"/>
      <c r="L1629" s="43">
        <f t="shared" si="202"/>
        <v>15.336540727937312</v>
      </c>
      <c r="M1629" s="44">
        <f t="shared" si="204"/>
        <v>1.2489472707564733E-3</v>
      </c>
      <c r="N1629" s="47">
        <f t="shared" si="203"/>
        <v>6.0792165811129451E-2</v>
      </c>
      <c r="O1629" s="48">
        <f t="shared" si="205"/>
        <v>84</v>
      </c>
      <c r="P1629" s="59" t="str">
        <f t="shared" si="206"/>
        <v/>
      </c>
      <c r="Q1629" s="60" t="str">
        <f t="shared" si="207"/>
        <v/>
      </c>
      <c r="R1629" s="61" t="str">
        <f t="shared" si="208"/>
        <v/>
      </c>
      <c r="S1629" s="60" t="str">
        <f t="shared" si="209"/>
        <v/>
      </c>
    </row>
    <row r="1630" spans="10:19">
      <c r="J1630" s="35">
        <v>1621</v>
      </c>
      <c r="K1630" s="46"/>
      <c r="L1630" s="43">
        <f t="shared" si="202"/>
        <v>15.337788995472593</v>
      </c>
      <c r="M1630" s="44">
        <f t="shared" si="204"/>
        <v>1.2475881697492934E-3</v>
      </c>
      <c r="N1630" s="47">
        <f t="shared" si="203"/>
        <v>6.0726887959610565E-2</v>
      </c>
      <c r="O1630" s="48">
        <f t="shared" si="205"/>
        <v>85</v>
      </c>
      <c r="P1630" s="59" t="str">
        <f t="shared" si="206"/>
        <v/>
      </c>
      <c r="Q1630" s="60" t="str">
        <f t="shared" si="207"/>
        <v/>
      </c>
      <c r="R1630" s="61" t="str">
        <f t="shared" si="208"/>
        <v/>
      </c>
      <c r="S1630" s="60" t="str">
        <f t="shared" si="209"/>
        <v/>
      </c>
    </row>
    <row r="1631" spans="10:19">
      <c r="J1631" s="35">
        <v>1622</v>
      </c>
      <c r="K1631" s="46"/>
      <c r="L1631" s="43">
        <f t="shared" si="202"/>
        <v>15.339035905015894</v>
      </c>
      <c r="M1631" s="44">
        <f t="shared" si="204"/>
        <v>1.2462312859906602E-3</v>
      </c>
      <c r="N1631" s="47">
        <f t="shared" si="203"/>
        <v>6.0661715199756827E-2</v>
      </c>
      <c r="O1631" s="48">
        <f t="shared" si="205"/>
        <v>86</v>
      </c>
      <c r="P1631" s="59" t="str">
        <f t="shared" si="206"/>
        <v/>
      </c>
      <c r="Q1631" s="60" t="str">
        <f t="shared" si="207"/>
        <v/>
      </c>
      <c r="R1631" s="61" t="str">
        <f t="shared" si="208"/>
        <v/>
      </c>
      <c r="S1631" s="60" t="str">
        <f t="shared" si="209"/>
        <v/>
      </c>
    </row>
    <row r="1632" spans="10:19">
      <c r="J1632" s="35">
        <v>1623</v>
      </c>
      <c r="K1632" s="46"/>
      <c r="L1632" s="43">
        <f t="shared" si="202"/>
        <v>15.340281458782052</v>
      </c>
      <c r="M1632" s="44">
        <f t="shared" si="204"/>
        <v>1.2448766146602116E-3</v>
      </c>
      <c r="N1632" s="47">
        <f t="shared" si="203"/>
        <v>6.0596647306091711E-2</v>
      </c>
      <c r="O1632" s="48">
        <f t="shared" si="205"/>
        <v>87</v>
      </c>
      <c r="P1632" s="59" t="str">
        <f t="shared" si="206"/>
        <v/>
      </c>
      <c r="Q1632" s="60" t="str">
        <f t="shared" si="207"/>
        <v/>
      </c>
      <c r="R1632" s="61" t="str">
        <f t="shared" si="208"/>
        <v/>
      </c>
      <c r="S1632" s="60" t="str">
        <f t="shared" si="209"/>
        <v/>
      </c>
    </row>
    <row r="1633" spans="10:19">
      <c r="J1633" s="35">
        <v>1624</v>
      </c>
      <c r="K1633" s="46"/>
      <c r="L1633" s="43">
        <f t="shared" si="202"/>
        <v>15.341525658981087</v>
      </c>
      <c r="M1633" s="44">
        <f t="shared" si="204"/>
        <v>1.2435241509506786E-3</v>
      </c>
      <c r="N1633" s="47">
        <f t="shared" si="203"/>
        <v>6.0531684053742651E-2</v>
      </c>
      <c r="O1633" s="48">
        <f t="shared" si="205"/>
        <v>88</v>
      </c>
      <c r="P1633" s="59" t="str">
        <f t="shared" si="206"/>
        <v/>
      </c>
      <c r="Q1633" s="60" t="str">
        <f t="shared" si="207"/>
        <v/>
      </c>
      <c r="R1633" s="61" t="str">
        <f t="shared" si="208"/>
        <v/>
      </c>
      <c r="S1633" s="60" t="str">
        <f t="shared" si="209"/>
        <v/>
      </c>
    </row>
    <row r="1634" spans="10:19">
      <c r="J1634" s="35">
        <v>1625</v>
      </c>
      <c r="K1634" s="46"/>
      <c r="L1634" s="43">
        <f t="shared" si="202"/>
        <v>15.342768507818228</v>
      </c>
      <c r="M1634" s="44">
        <f t="shared" si="204"/>
        <v>1.2421738900678409E-3</v>
      </c>
      <c r="N1634" s="47">
        <f t="shared" si="203"/>
        <v>6.0466825218433939E-2</v>
      </c>
      <c r="O1634" s="48">
        <f t="shared" si="205"/>
        <v>89</v>
      </c>
      <c r="P1634" s="59" t="str">
        <f t="shared" si="206"/>
        <v/>
      </c>
      <c r="Q1634" s="60" t="str">
        <f t="shared" si="207"/>
        <v/>
      </c>
      <c r="R1634" s="61" t="str">
        <f t="shared" si="208"/>
        <v/>
      </c>
      <c r="S1634" s="60" t="str">
        <f t="shared" si="209"/>
        <v/>
      </c>
    </row>
    <row r="1635" spans="10:19">
      <c r="J1635" s="35">
        <v>1626</v>
      </c>
      <c r="K1635" s="46"/>
      <c r="L1635" s="43">
        <f t="shared" si="202"/>
        <v>15.344010007493903</v>
      </c>
      <c r="M1635" s="44">
        <f t="shared" si="204"/>
        <v>1.2408258272304865E-3</v>
      </c>
      <c r="N1635" s="47">
        <f t="shared" si="203"/>
        <v>6.0402070576508038E-2</v>
      </c>
      <c r="O1635" s="48">
        <f t="shared" si="205"/>
        <v>90</v>
      </c>
      <c r="P1635" s="59" t="str">
        <f t="shared" si="206"/>
        <v/>
      </c>
      <c r="Q1635" s="60" t="str">
        <f t="shared" si="207"/>
        <v/>
      </c>
      <c r="R1635" s="61" t="str">
        <f t="shared" si="208"/>
        <v/>
      </c>
      <c r="S1635" s="60" t="str">
        <f t="shared" si="209"/>
        <v/>
      </c>
    </row>
    <row r="1636" spans="10:19">
      <c r="J1636" s="35">
        <v>1627</v>
      </c>
      <c r="K1636" s="46"/>
      <c r="L1636" s="43">
        <f t="shared" si="202"/>
        <v>15.345250160203779</v>
      </c>
      <c r="M1636" s="44">
        <f t="shared" si="204"/>
        <v>1.2394799576703672E-3</v>
      </c>
      <c r="N1636" s="47">
        <f t="shared" si="203"/>
        <v>6.0337419904879397E-2</v>
      </c>
      <c r="O1636" s="48">
        <f t="shared" si="205"/>
        <v>91</v>
      </c>
      <c r="P1636" s="59" t="str">
        <f t="shared" si="206"/>
        <v/>
      </c>
      <c r="Q1636" s="60" t="str">
        <f t="shared" si="207"/>
        <v/>
      </c>
      <c r="R1636" s="61" t="str">
        <f t="shared" si="208"/>
        <v/>
      </c>
      <c r="S1636" s="60" t="str">
        <f t="shared" si="209"/>
        <v/>
      </c>
    </row>
    <row r="1637" spans="10:19">
      <c r="J1637" s="35">
        <v>1628</v>
      </c>
      <c r="K1637" s="46"/>
      <c r="L1637" s="43">
        <f t="shared" si="202"/>
        <v>15.34648896813875</v>
      </c>
      <c r="M1637" s="44">
        <f t="shared" si="204"/>
        <v>1.2381362766321587E-3</v>
      </c>
      <c r="N1637" s="47">
        <f t="shared" si="203"/>
        <v>6.0272872981084191E-2</v>
      </c>
      <c r="O1637" s="48">
        <f t="shared" si="205"/>
        <v>92</v>
      </c>
      <c r="P1637" s="59" t="str">
        <f t="shared" si="206"/>
        <v/>
      </c>
      <c r="Q1637" s="60" t="str">
        <f t="shared" si="207"/>
        <v/>
      </c>
      <c r="R1637" s="61" t="str">
        <f t="shared" si="208"/>
        <v/>
      </c>
      <c r="S1637" s="60" t="str">
        <f t="shared" si="209"/>
        <v/>
      </c>
    </row>
    <row r="1638" spans="10:19">
      <c r="J1638" s="35">
        <v>1629</v>
      </c>
      <c r="K1638" s="46"/>
      <c r="L1638" s="43">
        <f t="shared" si="202"/>
        <v>15.347726433484972</v>
      </c>
      <c r="M1638" s="44">
        <f t="shared" si="204"/>
        <v>1.2367947793734165E-3</v>
      </c>
      <c r="N1638" s="47">
        <f t="shared" si="203"/>
        <v>6.0208429583234135E-2</v>
      </c>
      <c r="O1638" s="48">
        <f t="shared" si="205"/>
        <v>93</v>
      </c>
      <c r="P1638" s="59" t="str">
        <f t="shared" si="206"/>
        <v/>
      </c>
      <c r="Q1638" s="60" t="str">
        <f t="shared" si="207"/>
        <v/>
      </c>
      <c r="R1638" s="61" t="str">
        <f t="shared" si="208"/>
        <v/>
      </c>
      <c r="S1638" s="60" t="str">
        <f t="shared" si="209"/>
        <v/>
      </c>
    </row>
    <row r="1639" spans="10:19">
      <c r="J1639" s="35">
        <v>1630</v>
      </c>
      <c r="K1639" s="46"/>
      <c r="L1639" s="43">
        <f t="shared" si="202"/>
        <v>15.34896255842385</v>
      </c>
      <c r="M1639" s="44">
        <f t="shared" si="204"/>
        <v>1.2354554611645366E-3</v>
      </c>
      <c r="N1639" s="47">
        <f t="shared" si="203"/>
        <v>6.0144089490052011E-2</v>
      </c>
      <c r="O1639" s="48">
        <f t="shared" si="205"/>
        <v>94</v>
      </c>
      <c r="P1639" s="59" t="str">
        <f t="shared" si="206"/>
        <v/>
      </c>
      <c r="Q1639" s="60" t="str">
        <f t="shared" si="207"/>
        <v/>
      </c>
      <c r="R1639" s="61" t="str">
        <f t="shared" si="208"/>
        <v/>
      </c>
      <c r="S1639" s="60" t="str">
        <f t="shared" si="209"/>
        <v/>
      </c>
    </row>
    <row r="1640" spans="10:19">
      <c r="J1640" s="35">
        <v>1631</v>
      </c>
      <c r="K1640" s="46"/>
      <c r="L1640" s="43">
        <f t="shared" si="202"/>
        <v>15.350197345132081</v>
      </c>
      <c r="M1640" s="44">
        <f t="shared" si="204"/>
        <v>1.23411831728871E-3</v>
      </c>
      <c r="N1640" s="47">
        <f t="shared" si="203"/>
        <v>6.0079852480836138E-2</v>
      </c>
      <c r="O1640" s="48">
        <f t="shared" si="205"/>
        <v>95</v>
      </c>
      <c r="P1640" s="59" t="str">
        <f t="shared" si="206"/>
        <v/>
      </c>
      <c r="Q1640" s="60" t="str">
        <f t="shared" si="207"/>
        <v/>
      </c>
      <c r="R1640" s="61" t="str">
        <f t="shared" si="208"/>
        <v/>
      </c>
      <c r="S1640" s="60" t="str">
        <f t="shared" si="209"/>
        <v/>
      </c>
    </row>
    <row r="1641" spans="10:19">
      <c r="J1641" s="35">
        <v>1632</v>
      </c>
      <c r="K1641" s="46"/>
      <c r="L1641" s="43">
        <f t="shared" si="202"/>
        <v>15.351430795781638</v>
      </c>
      <c r="M1641" s="44">
        <f t="shared" si="204"/>
        <v>1.2327833430418849E-3</v>
      </c>
      <c r="N1641" s="47">
        <f t="shared" si="203"/>
        <v>6.0015718335481694E-2</v>
      </c>
      <c r="O1641" s="48">
        <f t="shared" si="205"/>
        <v>96</v>
      </c>
      <c r="P1641" s="59" t="str">
        <f t="shared" si="206"/>
        <v/>
      </c>
      <c r="Q1641" s="60" t="str">
        <f t="shared" si="207"/>
        <v/>
      </c>
      <c r="R1641" s="61" t="str">
        <f t="shared" si="208"/>
        <v/>
      </c>
      <c r="S1641" s="60" t="str">
        <f t="shared" si="209"/>
        <v/>
      </c>
    </row>
    <row r="1642" spans="10:19">
      <c r="J1642" s="35">
        <v>1633</v>
      </c>
      <c r="K1642" s="46"/>
      <c r="L1642" s="43">
        <f t="shared" si="202"/>
        <v>15.35266291253981</v>
      </c>
      <c r="M1642" s="44">
        <f t="shared" si="204"/>
        <v>1.2314505337327234E-3</v>
      </c>
      <c r="N1642" s="47">
        <f t="shared" si="203"/>
        <v>5.9951686834473605E-2</v>
      </c>
      <c r="O1642" s="48">
        <f t="shared" si="205"/>
        <v>97</v>
      </c>
      <c r="P1642" s="59" t="str">
        <f t="shared" si="206"/>
        <v/>
      </c>
      <c r="Q1642" s="60" t="str">
        <f t="shared" si="207"/>
        <v/>
      </c>
      <c r="R1642" s="61" t="str">
        <f t="shared" si="208"/>
        <v/>
      </c>
      <c r="S1642" s="60" t="str">
        <f t="shared" si="209"/>
        <v/>
      </c>
    </row>
    <row r="1643" spans="10:19">
      <c r="J1643" s="35">
        <v>1634</v>
      </c>
      <c r="K1643" s="46"/>
      <c r="L1643" s="43">
        <f t="shared" si="202"/>
        <v>15.353893697569188</v>
      </c>
      <c r="M1643" s="44">
        <f t="shared" si="204"/>
        <v>1.2301198846825607E-3</v>
      </c>
      <c r="N1643" s="47">
        <f t="shared" si="203"/>
        <v>5.988775775887234E-2</v>
      </c>
      <c r="O1643" s="48">
        <f t="shared" si="205"/>
        <v>98</v>
      </c>
      <c r="P1643" s="59" t="str">
        <f t="shared" si="206"/>
        <v/>
      </c>
      <c r="Q1643" s="60" t="str">
        <f t="shared" si="207"/>
        <v/>
      </c>
      <c r="R1643" s="61" t="str">
        <f t="shared" si="208"/>
        <v/>
      </c>
      <c r="S1643" s="60" t="str">
        <f t="shared" si="209"/>
        <v/>
      </c>
    </row>
    <row r="1644" spans="10:19">
      <c r="J1644" s="35">
        <v>1635</v>
      </c>
      <c r="K1644" s="46"/>
      <c r="L1644" s="43">
        <f t="shared" si="202"/>
        <v>15.355123153027705</v>
      </c>
      <c r="M1644" s="44">
        <f t="shared" si="204"/>
        <v>1.2287913912253643E-3</v>
      </c>
      <c r="N1644" s="47">
        <f t="shared" si="203"/>
        <v>5.9823930890321009E-2</v>
      </c>
      <c r="O1644" s="48">
        <f t="shared" si="205"/>
        <v>99</v>
      </c>
      <c r="P1644" s="59" t="str">
        <f t="shared" si="206"/>
        <v/>
      </c>
      <c r="Q1644" s="60" t="str">
        <f t="shared" si="207"/>
        <v/>
      </c>
      <c r="R1644" s="61" t="str">
        <f t="shared" si="208"/>
        <v/>
      </c>
      <c r="S1644" s="60" t="str">
        <f t="shared" si="209"/>
        <v/>
      </c>
    </row>
    <row r="1645" spans="10:19">
      <c r="J1645" s="35">
        <v>1636</v>
      </c>
      <c r="K1645" s="46"/>
      <c r="L1645" s="43">
        <f t="shared" si="202"/>
        <v>15.356351281068619</v>
      </c>
      <c r="M1645" s="44">
        <f t="shared" si="204"/>
        <v>1.2274650487076922E-3</v>
      </c>
      <c r="N1645" s="47">
        <f t="shared" si="203"/>
        <v>5.9760206011063133E-2</v>
      </c>
      <c r="O1645" s="48">
        <f t="shared" si="205"/>
        <v>100</v>
      </c>
      <c r="P1645" s="59" t="str">
        <f t="shared" si="206"/>
        <v/>
      </c>
      <c r="Q1645" s="60" t="str">
        <f t="shared" si="207"/>
        <v/>
      </c>
      <c r="R1645" s="61" t="str">
        <f t="shared" si="208"/>
        <v/>
      </c>
      <c r="S1645" s="60" t="str">
        <f t="shared" si="209"/>
        <v/>
      </c>
    </row>
    <row r="1646" spans="10:19">
      <c r="J1646" s="35">
        <v>1637</v>
      </c>
      <c r="K1646" s="46"/>
      <c r="L1646" s="43">
        <f t="shared" si="202"/>
        <v>15.357578083840551</v>
      </c>
      <c r="M1646" s="44">
        <f t="shared" si="204"/>
        <v>1.2261408524886538E-3</v>
      </c>
      <c r="N1646" s="47">
        <f t="shared" si="203"/>
        <v>5.9696582903900008E-2</v>
      </c>
      <c r="O1646" s="48">
        <f t="shared" si="205"/>
        <v>101</v>
      </c>
      <c r="P1646" s="59" t="str">
        <f t="shared" si="206"/>
        <v/>
      </c>
      <c r="Q1646" s="60" t="str">
        <f t="shared" si="207"/>
        <v/>
      </c>
      <c r="R1646" s="61" t="str">
        <f t="shared" si="208"/>
        <v/>
      </c>
      <c r="S1646" s="60" t="str">
        <f t="shared" si="209"/>
        <v/>
      </c>
    </row>
    <row r="1647" spans="10:19">
      <c r="J1647" s="35">
        <v>1638</v>
      </c>
      <c r="K1647" s="46"/>
      <c r="L1647" s="43">
        <f t="shared" si="202"/>
        <v>15.358803563487488</v>
      </c>
      <c r="M1647" s="44">
        <f t="shared" si="204"/>
        <v>1.2248187979398671E-3</v>
      </c>
      <c r="N1647" s="47">
        <f t="shared" si="203"/>
        <v>5.9633061352222683E-2</v>
      </c>
      <c r="O1647" s="48">
        <f t="shared" si="205"/>
        <v>102</v>
      </c>
      <c r="P1647" s="59" t="str">
        <f t="shared" si="206"/>
        <v/>
      </c>
      <c r="Q1647" s="60" t="str">
        <f t="shared" si="207"/>
        <v/>
      </c>
      <c r="R1647" s="61" t="str">
        <f t="shared" si="208"/>
        <v/>
      </c>
      <c r="S1647" s="60" t="str">
        <f t="shared" si="209"/>
        <v/>
      </c>
    </row>
    <row r="1648" spans="10:19">
      <c r="J1648" s="35">
        <v>1639</v>
      </c>
      <c r="K1648" s="46"/>
      <c r="L1648" s="43">
        <f t="shared" si="202"/>
        <v>15.360027722148782</v>
      </c>
      <c r="M1648" s="44">
        <f t="shared" si="204"/>
        <v>1.2234988804454207E-3</v>
      </c>
      <c r="N1648" s="47">
        <f t="shared" si="203"/>
        <v>5.9569641140001295E-2</v>
      </c>
      <c r="O1648" s="48">
        <f t="shared" si="205"/>
        <v>103</v>
      </c>
      <c r="P1648" s="59" t="str">
        <f t="shared" si="206"/>
        <v/>
      </c>
      <c r="Q1648" s="60" t="str">
        <f t="shared" si="207"/>
        <v/>
      </c>
      <c r="R1648" s="61" t="str">
        <f t="shared" si="208"/>
        <v/>
      </c>
      <c r="S1648" s="60" t="str">
        <f t="shared" si="209"/>
        <v/>
      </c>
    </row>
    <row r="1649" spans="10:19">
      <c r="J1649" s="35">
        <v>1640</v>
      </c>
      <c r="K1649" s="46"/>
      <c r="L1649" s="43">
        <f t="shared" si="202"/>
        <v>15.361250561959192</v>
      </c>
      <c r="M1649" s="44">
        <f t="shared" si="204"/>
        <v>1.2221810954018309E-3</v>
      </c>
      <c r="N1649" s="47">
        <f t="shared" si="203"/>
        <v>5.9506322051767313E-2</v>
      </c>
      <c r="O1649" s="48">
        <f t="shared" si="205"/>
        <v>104</v>
      </c>
      <c r="P1649" s="59" t="str">
        <f t="shared" si="206"/>
        <v/>
      </c>
      <c r="Q1649" s="60" t="str">
        <f t="shared" si="207"/>
        <v/>
      </c>
      <c r="R1649" s="61" t="str">
        <f t="shared" si="208"/>
        <v/>
      </c>
      <c r="S1649" s="60" t="str">
        <f t="shared" si="209"/>
        <v/>
      </c>
    </row>
    <row r="1650" spans="10:19">
      <c r="J1650" s="35">
        <v>1641</v>
      </c>
      <c r="K1650" s="46"/>
      <c r="L1650" s="43">
        <f t="shared" si="202"/>
        <v>15.362472085048871</v>
      </c>
      <c r="M1650" s="44">
        <f t="shared" si="204"/>
        <v>1.2208654382180046E-3</v>
      </c>
      <c r="N1650" s="47">
        <f t="shared" si="203"/>
        <v>5.944310387263485E-2</v>
      </c>
      <c r="O1650" s="48">
        <f t="shared" si="205"/>
        <v>105</v>
      </c>
      <c r="P1650" s="59" t="str">
        <f t="shared" si="206"/>
        <v/>
      </c>
      <c r="Q1650" s="60" t="str">
        <f t="shared" si="207"/>
        <v/>
      </c>
      <c r="R1650" s="61" t="str">
        <f t="shared" si="208"/>
        <v/>
      </c>
      <c r="S1650" s="60" t="str">
        <f t="shared" si="209"/>
        <v/>
      </c>
    </row>
    <row r="1651" spans="10:19">
      <c r="J1651" s="35">
        <v>1642</v>
      </c>
      <c r="K1651" s="46"/>
      <c r="L1651" s="43">
        <f t="shared" si="202"/>
        <v>15.363692293543391</v>
      </c>
      <c r="M1651" s="44">
        <f t="shared" si="204"/>
        <v>1.2195519043151962E-3</v>
      </c>
      <c r="N1651" s="47">
        <f t="shared" si="203"/>
        <v>5.9379986388279349E-2</v>
      </c>
      <c r="O1651" s="48">
        <f t="shared" si="205"/>
        <v>106</v>
      </c>
      <c r="P1651" s="59" t="str">
        <f t="shared" si="206"/>
        <v/>
      </c>
      <c r="Q1651" s="60" t="str">
        <f t="shared" si="207"/>
        <v/>
      </c>
      <c r="R1651" s="61" t="str">
        <f t="shared" si="208"/>
        <v/>
      </c>
      <c r="S1651" s="60" t="str">
        <f t="shared" si="209"/>
        <v/>
      </c>
    </row>
    <row r="1652" spans="10:19">
      <c r="J1652" s="35">
        <v>1643</v>
      </c>
      <c r="K1652" s="46"/>
      <c r="L1652" s="43">
        <f t="shared" si="202"/>
        <v>15.364911189563742</v>
      </c>
      <c r="M1652" s="44">
        <f t="shared" si="204"/>
        <v>1.2182404891269703E-3</v>
      </c>
      <c r="N1652" s="47">
        <f t="shared" si="203"/>
        <v>5.9316969384962448E-2</v>
      </c>
      <c r="O1652" s="48">
        <f t="shared" si="205"/>
        <v>107</v>
      </c>
      <c r="P1652" s="59" t="str">
        <f t="shared" si="206"/>
        <v/>
      </c>
      <c r="Q1652" s="60" t="str">
        <f t="shared" si="207"/>
        <v/>
      </c>
      <c r="R1652" s="61" t="str">
        <f t="shared" si="208"/>
        <v/>
      </c>
      <c r="S1652" s="60" t="str">
        <f t="shared" si="209"/>
        <v/>
      </c>
    </row>
    <row r="1653" spans="10:19">
      <c r="J1653" s="35">
        <v>1644</v>
      </c>
      <c r="K1653" s="46"/>
      <c r="L1653" s="43">
        <f t="shared" si="202"/>
        <v>15.366128775226365</v>
      </c>
      <c r="M1653" s="44">
        <f t="shared" si="204"/>
        <v>1.2169311880991594E-3</v>
      </c>
      <c r="N1653" s="47">
        <f t="shared" si="203"/>
        <v>5.9254052649492905E-2</v>
      </c>
      <c r="O1653" s="48">
        <f t="shared" si="205"/>
        <v>108</v>
      </c>
      <c r="P1653" s="59" t="str">
        <f t="shared" si="206"/>
        <v/>
      </c>
      <c r="Q1653" s="60" t="str">
        <f t="shared" si="207"/>
        <v/>
      </c>
      <c r="R1653" s="61" t="str">
        <f t="shared" si="208"/>
        <v/>
      </c>
      <c r="S1653" s="60" t="str">
        <f t="shared" si="209"/>
        <v/>
      </c>
    </row>
    <row r="1654" spans="10:19">
      <c r="J1654" s="35">
        <v>1645</v>
      </c>
      <c r="K1654" s="46"/>
      <c r="L1654" s="43">
        <f t="shared" si="202"/>
        <v>15.367345052643149</v>
      </c>
      <c r="M1654" s="44">
        <f t="shared" si="204"/>
        <v>1.2156239966898276E-3</v>
      </c>
      <c r="N1654" s="47">
        <f t="shared" si="203"/>
        <v>5.9191235969255018E-2</v>
      </c>
      <c r="O1654" s="48">
        <f t="shared" si="205"/>
        <v>109</v>
      </c>
      <c r="P1654" s="59" t="str">
        <f t="shared" si="206"/>
        <v/>
      </c>
      <c r="Q1654" s="60" t="str">
        <f t="shared" si="207"/>
        <v/>
      </c>
      <c r="R1654" s="61" t="str">
        <f t="shared" si="208"/>
        <v/>
      </c>
      <c r="S1654" s="60" t="str">
        <f t="shared" si="209"/>
        <v/>
      </c>
    </row>
    <row r="1655" spans="10:19">
      <c r="J1655" s="35">
        <v>1646</v>
      </c>
      <c r="K1655" s="46"/>
      <c r="L1655" s="43">
        <f t="shared" si="202"/>
        <v>15.368560023921439</v>
      </c>
      <c r="M1655" s="44">
        <f t="shared" si="204"/>
        <v>1.2143189103692284E-3</v>
      </c>
      <c r="N1655" s="47">
        <f t="shared" si="203"/>
        <v>5.9128519132197965E-2</v>
      </c>
      <c r="O1655" s="48">
        <f t="shared" si="205"/>
        <v>110</v>
      </c>
      <c r="P1655" s="59" t="str">
        <f t="shared" si="206"/>
        <v/>
      </c>
      <c r="Q1655" s="60" t="str">
        <f t="shared" si="207"/>
        <v/>
      </c>
      <c r="R1655" s="61" t="str">
        <f t="shared" si="208"/>
        <v/>
      </c>
      <c r="S1655" s="60" t="str">
        <f t="shared" si="209"/>
        <v/>
      </c>
    </row>
    <row r="1656" spans="10:19">
      <c r="J1656" s="35">
        <v>1647</v>
      </c>
      <c r="K1656" s="46"/>
      <c r="L1656" s="43">
        <f t="shared" si="202"/>
        <v>15.369773691164077</v>
      </c>
      <c r="M1656" s="44">
        <f t="shared" si="204"/>
        <v>1.2130159246197666E-3</v>
      </c>
      <c r="N1656" s="47">
        <f t="shared" si="203"/>
        <v>5.9065901926818043E-2</v>
      </c>
      <c r="O1656" s="48">
        <f t="shared" si="205"/>
        <v>111</v>
      </c>
      <c r="P1656" s="59" t="str">
        <f t="shared" si="206"/>
        <v/>
      </c>
      <c r="Q1656" s="60" t="str">
        <f t="shared" si="207"/>
        <v/>
      </c>
      <c r="R1656" s="61" t="str">
        <f t="shared" si="208"/>
        <v/>
      </c>
      <c r="S1656" s="60" t="str">
        <f t="shared" si="209"/>
        <v/>
      </c>
    </row>
    <row r="1657" spans="10:19">
      <c r="J1657" s="35">
        <v>1648</v>
      </c>
      <c r="K1657" s="46"/>
      <c r="L1657" s="43">
        <f t="shared" si="202"/>
        <v>15.37098605646937</v>
      </c>
      <c r="M1657" s="44">
        <f t="shared" si="204"/>
        <v>1.2117150349359599E-3</v>
      </c>
      <c r="N1657" s="47">
        <f t="shared" si="203"/>
        <v>5.9003384142197746E-2</v>
      </c>
      <c r="O1657" s="48">
        <f t="shared" si="205"/>
        <v>112</v>
      </c>
      <c r="P1657" s="59" t="str">
        <f t="shared" si="206"/>
        <v/>
      </c>
      <c r="Q1657" s="60" t="str">
        <f t="shared" si="207"/>
        <v/>
      </c>
      <c r="R1657" s="61" t="str">
        <f t="shared" si="208"/>
        <v/>
      </c>
      <c r="S1657" s="60" t="str">
        <f t="shared" si="209"/>
        <v/>
      </c>
    </row>
    <row r="1658" spans="10:19">
      <c r="J1658" s="35">
        <v>1649</v>
      </c>
      <c r="K1658" s="46"/>
      <c r="L1658" s="43">
        <f t="shared" si="202"/>
        <v>15.372197121931137</v>
      </c>
      <c r="M1658" s="44">
        <f t="shared" si="204"/>
        <v>1.2104162368243986E-3</v>
      </c>
      <c r="N1658" s="47">
        <f t="shared" si="203"/>
        <v>5.8940965567956027E-2</v>
      </c>
      <c r="O1658" s="48">
        <f t="shared" si="205"/>
        <v>113</v>
      </c>
      <c r="P1658" s="59" t="str">
        <f t="shared" si="206"/>
        <v/>
      </c>
      <c r="Q1658" s="60" t="str">
        <f t="shared" si="207"/>
        <v/>
      </c>
      <c r="R1658" s="61" t="str">
        <f t="shared" si="208"/>
        <v/>
      </c>
      <c r="S1658" s="60" t="str">
        <f t="shared" si="209"/>
        <v/>
      </c>
    </row>
    <row r="1659" spans="10:19">
      <c r="J1659" s="35">
        <v>1650</v>
      </c>
      <c r="K1659" s="46"/>
      <c r="L1659" s="43">
        <f t="shared" si="202"/>
        <v>15.373406889638716</v>
      </c>
      <c r="M1659" s="44">
        <f t="shared" si="204"/>
        <v>1.209119525803707E-3</v>
      </c>
      <c r="N1659" s="47">
        <f t="shared" si="203"/>
        <v>5.8878645994262513E-2</v>
      </c>
      <c r="O1659" s="48">
        <f t="shared" si="205"/>
        <v>114</v>
      </c>
      <c r="P1659" s="59" t="str">
        <f t="shared" si="206"/>
        <v/>
      </c>
      <c r="Q1659" s="60" t="str">
        <f t="shared" si="207"/>
        <v/>
      </c>
      <c r="R1659" s="61" t="str">
        <f t="shared" si="208"/>
        <v/>
      </c>
      <c r="S1659" s="60" t="str">
        <f t="shared" si="209"/>
        <v/>
      </c>
    </row>
    <row r="1660" spans="10:19">
      <c r="J1660" s="35">
        <v>1651</v>
      </c>
      <c r="K1660" s="46"/>
      <c r="L1660" s="43">
        <f t="shared" si="202"/>
        <v>15.374615361676952</v>
      </c>
      <c r="M1660" s="44">
        <f t="shared" si="204"/>
        <v>1.2078248974045061E-3</v>
      </c>
      <c r="N1660" s="47">
        <f t="shared" si="203"/>
        <v>5.8816425211865919E-2</v>
      </c>
      <c r="O1660" s="48">
        <f t="shared" si="205"/>
        <v>115</v>
      </c>
      <c r="P1660" s="59" t="str">
        <f t="shared" si="206"/>
        <v/>
      </c>
      <c r="Q1660" s="60" t="str">
        <f t="shared" si="207"/>
        <v/>
      </c>
      <c r="R1660" s="61" t="str">
        <f t="shared" si="208"/>
        <v/>
      </c>
      <c r="S1660" s="60" t="str">
        <f t="shared" si="209"/>
        <v/>
      </c>
    </row>
    <row r="1661" spans="10:19">
      <c r="J1661" s="35">
        <v>1652</v>
      </c>
      <c r="K1661" s="46"/>
      <c r="L1661" s="43">
        <f t="shared" si="202"/>
        <v>15.375822540126244</v>
      </c>
      <c r="M1661" s="44">
        <f t="shared" si="204"/>
        <v>1.2065323471693737E-3</v>
      </c>
      <c r="N1661" s="47">
        <f t="shared" si="203"/>
        <v>5.8754303012051423E-2</v>
      </c>
      <c r="O1661" s="48">
        <f t="shared" si="205"/>
        <v>116</v>
      </c>
      <c r="P1661" s="59" t="str">
        <f t="shared" si="206"/>
        <v/>
      </c>
      <c r="Q1661" s="60" t="str">
        <f t="shared" si="207"/>
        <v/>
      </c>
      <c r="R1661" s="61" t="str">
        <f t="shared" si="208"/>
        <v/>
      </c>
      <c r="S1661" s="60" t="str">
        <f t="shared" si="209"/>
        <v/>
      </c>
    </row>
    <row r="1662" spans="10:19">
      <c r="J1662" s="35">
        <v>1653</v>
      </c>
      <c r="K1662" s="46"/>
      <c r="L1662" s="43">
        <f t="shared" si="202"/>
        <v>15.37702842706253</v>
      </c>
      <c r="M1662" s="44">
        <f t="shared" si="204"/>
        <v>1.2052418706528065E-3</v>
      </c>
      <c r="N1662" s="47">
        <f t="shared" si="203"/>
        <v>5.8692279186651319E-2</v>
      </c>
      <c r="O1662" s="48">
        <f t="shared" si="205"/>
        <v>117</v>
      </c>
      <c r="P1662" s="59" t="str">
        <f t="shared" si="206"/>
        <v/>
      </c>
      <c r="Q1662" s="60" t="str">
        <f t="shared" si="207"/>
        <v/>
      </c>
      <c r="R1662" s="61" t="str">
        <f t="shared" si="208"/>
        <v/>
      </c>
      <c r="S1662" s="60" t="str">
        <f t="shared" si="209"/>
        <v/>
      </c>
    </row>
    <row r="1663" spans="10:19">
      <c r="J1663" s="35">
        <v>1654</v>
      </c>
      <c r="K1663" s="46"/>
      <c r="L1663" s="43">
        <f t="shared" si="202"/>
        <v>15.378233024557311</v>
      </c>
      <c r="M1663" s="44">
        <f t="shared" si="204"/>
        <v>1.2039534634211814E-3</v>
      </c>
      <c r="N1663" s="47">
        <f t="shared" si="203"/>
        <v>5.8630353528062784E-2</v>
      </c>
      <c r="O1663" s="48">
        <f t="shared" si="205"/>
        <v>118</v>
      </c>
      <c r="P1663" s="59" t="str">
        <f t="shared" si="206"/>
        <v/>
      </c>
      <c r="Q1663" s="60" t="str">
        <f t="shared" si="207"/>
        <v/>
      </c>
      <c r="R1663" s="61" t="str">
        <f t="shared" si="208"/>
        <v/>
      </c>
      <c r="S1663" s="60" t="str">
        <f t="shared" si="209"/>
        <v/>
      </c>
    </row>
    <row r="1664" spans="10:19">
      <c r="J1664" s="35">
        <v>1655</v>
      </c>
      <c r="K1664" s="46"/>
      <c r="L1664" s="43">
        <f t="shared" si="202"/>
        <v>15.37943633467766</v>
      </c>
      <c r="M1664" s="44">
        <f t="shared" si="204"/>
        <v>1.2026671210527188E-3</v>
      </c>
      <c r="N1664" s="47">
        <f t="shared" si="203"/>
        <v>5.8568525829215901E-2</v>
      </c>
      <c r="O1664" s="48">
        <f t="shared" si="205"/>
        <v>119</v>
      </c>
      <c r="P1664" s="59" t="str">
        <f t="shared" si="206"/>
        <v/>
      </c>
      <c r="Q1664" s="60" t="str">
        <f t="shared" si="207"/>
        <v/>
      </c>
      <c r="R1664" s="61" t="str">
        <f t="shared" si="208"/>
        <v/>
      </c>
      <c r="S1664" s="60" t="str">
        <f t="shared" si="209"/>
        <v/>
      </c>
    </row>
    <row r="1665" spans="10:19">
      <c r="J1665" s="35">
        <v>1656</v>
      </c>
      <c r="K1665" s="46"/>
      <c r="L1665" s="43">
        <f t="shared" si="202"/>
        <v>15.380638359486234</v>
      </c>
      <c r="M1665" s="44">
        <f t="shared" si="204"/>
        <v>1.2013828391374427E-3</v>
      </c>
      <c r="N1665" s="47">
        <f t="shared" si="203"/>
        <v>5.8506795883591423E-2</v>
      </c>
      <c r="O1665" s="48">
        <f t="shared" si="205"/>
        <v>120</v>
      </c>
      <c r="P1665" s="59" t="str">
        <f t="shared" si="206"/>
        <v/>
      </c>
      <c r="Q1665" s="60" t="str">
        <f t="shared" si="207"/>
        <v/>
      </c>
      <c r="R1665" s="61" t="str">
        <f t="shared" si="208"/>
        <v/>
      </c>
      <c r="S1665" s="60" t="str">
        <f t="shared" si="209"/>
        <v/>
      </c>
    </row>
    <row r="1666" spans="10:19">
      <c r="J1666" s="35">
        <v>1657</v>
      </c>
      <c r="K1666" s="46"/>
      <c r="L1666" s="43">
        <f t="shared" si="202"/>
        <v>15.381839101041287</v>
      </c>
      <c r="M1666" s="44">
        <f t="shared" si="204"/>
        <v>1.2001006132771445E-3</v>
      </c>
      <c r="N1666" s="47">
        <f t="shared" si="203"/>
        <v>5.8445163485217222E-2</v>
      </c>
      <c r="O1666" s="48">
        <f t="shared" si="205"/>
        <v>121</v>
      </c>
      <c r="P1666" s="59" t="str">
        <f t="shared" si="206"/>
        <v/>
      </c>
      <c r="Q1666" s="60" t="str">
        <f t="shared" si="207"/>
        <v/>
      </c>
      <c r="R1666" s="61" t="str">
        <f t="shared" si="208"/>
        <v/>
      </c>
      <c r="S1666" s="60" t="str">
        <f t="shared" si="209"/>
        <v/>
      </c>
    </row>
    <row r="1667" spans="10:19">
      <c r="J1667" s="35">
        <v>1658</v>
      </c>
      <c r="K1667" s="46"/>
      <c r="L1667" s="43">
        <f t="shared" si="202"/>
        <v>15.383038561396678</v>
      </c>
      <c r="M1667" s="44">
        <f t="shared" si="204"/>
        <v>1.1988204390853447E-3</v>
      </c>
      <c r="N1667" s="47">
        <f t="shared" si="203"/>
        <v>5.8383628428661183E-2</v>
      </c>
      <c r="O1667" s="48">
        <f t="shared" si="205"/>
        <v>122</v>
      </c>
      <c r="P1667" s="59" t="str">
        <f t="shared" si="206"/>
        <v/>
      </c>
      <c r="Q1667" s="60" t="str">
        <f t="shared" si="207"/>
        <v/>
      </c>
      <c r="R1667" s="61" t="str">
        <f t="shared" si="208"/>
        <v/>
      </c>
      <c r="S1667" s="60" t="str">
        <f t="shared" si="209"/>
        <v/>
      </c>
    </row>
    <row r="1668" spans="10:19">
      <c r="J1668" s="35">
        <v>1659</v>
      </c>
      <c r="K1668" s="46"/>
      <c r="L1668" s="43">
        <f t="shared" si="202"/>
        <v>15.384236742601889</v>
      </c>
      <c r="M1668" s="44">
        <f t="shared" si="204"/>
        <v>1.1975423121872554E-3</v>
      </c>
      <c r="N1668" s="47">
        <f t="shared" si="203"/>
        <v>5.8322190509027649E-2</v>
      </c>
      <c r="O1668" s="48">
        <f t="shared" si="205"/>
        <v>123</v>
      </c>
      <c r="P1668" s="59" t="str">
        <f t="shared" si="206"/>
        <v/>
      </c>
      <c r="Q1668" s="60" t="str">
        <f t="shared" si="207"/>
        <v/>
      </c>
      <c r="R1668" s="61" t="str">
        <f t="shared" si="208"/>
        <v/>
      </c>
      <c r="S1668" s="60" t="str">
        <f t="shared" si="209"/>
        <v/>
      </c>
    </row>
    <row r="1669" spans="10:19">
      <c r="J1669" s="35">
        <v>1660</v>
      </c>
      <c r="K1669" s="46"/>
      <c r="L1669" s="43">
        <f t="shared" si="202"/>
        <v>15.38543364670203</v>
      </c>
      <c r="M1669" s="44">
        <f t="shared" si="204"/>
        <v>1.1962662282197429E-3</v>
      </c>
      <c r="N1669" s="47">
        <f t="shared" si="203"/>
        <v>5.8260849521968083E-2</v>
      </c>
      <c r="O1669" s="48">
        <f t="shared" si="205"/>
        <v>124</v>
      </c>
      <c r="P1669" s="59" t="str">
        <f t="shared" si="206"/>
        <v/>
      </c>
      <c r="Q1669" s="60" t="str">
        <f t="shared" si="207"/>
        <v/>
      </c>
      <c r="R1669" s="61" t="str">
        <f t="shared" si="208"/>
        <v/>
      </c>
      <c r="S1669" s="60" t="str">
        <f t="shared" si="209"/>
        <v/>
      </c>
    </row>
    <row r="1670" spans="10:19">
      <c r="J1670" s="35">
        <v>1661</v>
      </c>
      <c r="K1670" s="46"/>
      <c r="L1670" s="43">
        <f t="shared" si="202"/>
        <v>15.386629275737853</v>
      </c>
      <c r="M1670" s="44">
        <f t="shared" si="204"/>
        <v>1.1949921828312907E-3</v>
      </c>
      <c r="N1670" s="47">
        <f t="shared" si="203"/>
        <v>5.8199605263666854E-2</v>
      </c>
      <c r="O1670" s="48">
        <f t="shared" si="205"/>
        <v>125</v>
      </c>
      <c r="P1670" s="59" t="str">
        <f t="shared" si="206"/>
        <v/>
      </c>
      <c r="Q1670" s="60" t="str">
        <f t="shared" si="207"/>
        <v/>
      </c>
      <c r="R1670" s="61" t="str">
        <f t="shared" si="208"/>
        <v/>
      </c>
      <c r="S1670" s="60" t="str">
        <f t="shared" si="209"/>
        <v/>
      </c>
    </row>
    <row r="1671" spans="10:19">
      <c r="J1671" s="35">
        <v>1662</v>
      </c>
      <c r="K1671" s="46"/>
      <c r="L1671" s="43">
        <f t="shared" si="202"/>
        <v>15.387823631745771</v>
      </c>
      <c r="M1671" s="44">
        <f t="shared" si="204"/>
        <v>1.1937201716819619E-3</v>
      </c>
      <c r="N1671" s="47">
        <f t="shared" si="203"/>
        <v>5.8138457530837684E-2</v>
      </c>
      <c r="O1671" s="48">
        <f t="shared" si="205"/>
        <v>126</v>
      </c>
      <c r="P1671" s="59" t="str">
        <f t="shared" si="206"/>
        <v/>
      </c>
      <c r="Q1671" s="60" t="str">
        <f t="shared" si="207"/>
        <v/>
      </c>
      <c r="R1671" s="61" t="str">
        <f t="shared" si="208"/>
        <v/>
      </c>
      <c r="S1671" s="60" t="str">
        <f t="shared" si="209"/>
        <v/>
      </c>
    </row>
    <row r="1672" spans="10:19">
      <c r="J1672" s="35">
        <v>1663</v>
      </c>
      <c r="K1672" s="46"/>
      <c r="L1672" s="43">
        <f t="shared" si="202"/>
        <v>15.389016716757855</v>
      </c>
      <c r="M1672" s="44">
        <f t="shared" si="204"/>
        <v>1.1924501904433636E-3</v>
      </c>
      <c r="N1672" s="47">
        <f t="shared" si="203"/>
        <v>5.807740612073431E-2</v>
      </c>
      <c r="O1672" s="48">
        <f t="shared" si="205"/>
        <v>127</v>
      </c>
      <c r="P1672" s="59" t="str">
        <f t="shared" si="206"/>
        <v/>
      </c>
      <c r="Q1672" s="60" t="str">
        <f t="shared" si="207"/>
        <v/>
      </c>
      <c r="R1672" s="61" t="str">
        <f t="shared" si="208"/>
        <v/>
      </c>
      <c r="S1672" s="60" t="str">
        <f t="shared" si="209"/>
        <v/>
      </c>
    </row>
    <row r="1673" spans="10:19">
      <c r="J1673" s="35">
        <v>1664</v>
      </c>
      <c r="K1673" s="46"/>
      <c r="L1673" s="43">
        <f t="shared" ref="L1673:L1736" si="210">(($F$40*J1673*$F$39)/($F$40*J1673+$F$39))-$F$41</f>
        <v>15.390208532801857</v>
      </c>
      <c r="M1673" s="44">
        <f t="shared" si="204"/>
        <v>1.1911822347986077E-3</v>
      </c>
      <c r="N1673" s="47">
        <f t="shared" ref="N1673:N1736" si="211">(L1723-L1673)</f>
        <v>5.8016450831146926E-2</v>
      </c>
      <c r="O1673" s="48">
        <f t="shared" si="205"/>
        <v>128</v>
      </c>
      <c r="P1673" s="59" t="str">
        <f t="shared" si="206"/>
        <v/>
      </c>
      <c r="Q1673" s="60" t="str">
        <f t="shared" si="207"/>
        <v/>
      </c>
      <c r="R1673" s="61" t="str">
        <f t="shared" si="208"/>
        <v/>
      </c>
      <c r="S1673" s="60" t="str">
        <f t="shared" si="209"/>
        <v/>
      </c>
    </row>
    <row r="1674" spans="10:19">
      <c r="J1674" s="35">
        <v>1665</v>
      </c>
      <c r="K1674" s="46"/>
      <c r="L1674" s="43">
        <f t="shared" si="210"/>
        <v>15.391399081901216</v>
      </c>
      <c r="M1674" s="44">
        <f t="shared" ref="M1674:M1737" si="212">($F$40*($F$39^2))/(($F$40*J1674+$F$39)^2)</f>
        <v>1.1899163004422764E-3</v>
      </c>
      <c r="N1674" s="47">
        <f t="shared" si="211"/>
        <v>5.7955591460387978E-2</v>
      </c>
      <c r="O1674" s="48">
        <f t="shared" ref="O1674:O1737" si="213">IF(N1674&lt;=$B$48,1+O1673,0)</f>
        <v>129</v>
      </c>
      <c r="P1674" s="59" t="str">
        <f t="shared" ref="P1674:P1737" si="214">IF(J1674&lt;=$F$43,J1674,"")</f>
        <v/>
      </c>
      <c r="Q1674" s="60" t="str">
        <f t="shared" ref="Q1674:Q1737" si="215">IF(J1674&lt;=$F$43,L1674,"")</f>
        <v/>
      </c>
      <c r="R1674" s="61" t="str">
        <f t="shared" ref="R1674:R1737" si="216">IF(AND(J1674&gt;=$F$43,J1674&lt;=200),J1674,"")</f>
        <v/>
      </c>
      <c r="S1674" s="60" t="str">
        <f t="shared" ref="S1674:S1737" si="217">IF(AND(J1674&gt;=$F$43,J1674&lt;=200),L1674,"")</f>
        <v/>
      </c>
    </row>
    <row r="1675" spans="10:19">
      <c r="J1675" s="35">
        <v>1666</v>
      </c>
      <c r="K1675" s="46"/>
      <c r="L1675" s="43">
        <f t="shared" si="210"/>
        <v>15.392588366075071</v>
      </c>
      <c r="M1675" s="44">
        <f t="shared" si="212"/>
        <v>1.1886523830803848E-3</v>
      </c>
      <c r="N1675" s="47">
        <f t="shared" si="211"/>
        <v>5.7894827807309923E-2</v>
      </c>
      <c r="O1675" s="48">
        <f t="shared" si="213"/>
        <v>130</v>
      </c>
      <c r="P1675" s="59" t="str">
        <f t="shared" si="214"/>
        <v/>
      </c>
      <c r="Q1675" s="60" t="str">
        <f t="shared" si="215"/>
        <v/>
      </c>
      <c r="R1675" s="61" t="str">
        <f t="shared" si="216"/>
        <v/>
      </c>
      <c r="S1675" s="60" t="str">
        <f t="shared" si="217"/>
        <v/>
      </c>
    </row>
    <row r="1676" spans="10:19">
      <c r="J1676" s="35">
        <v>1667</v>
      </c>
      <c r="K1676" s="46"/>
      <c r="L1676" s="43">
        <f t="shared" si="210"/>
        <v>15.393776387338281</v>
      </c>
      <c r="M1676" s="44">
        <f t="shared" si="212"/>
        <v>1.1873904784303441E-3</v>
      </c>
      <c r="N1676" s="47">
        <f t="shared" si="211"/>
        <v>5.783415967126615E-2</v>
      </c>
      <c r="O1676" s="48">
        <f t="shared" si="213"/>
        <v>131</v>
      </c>
      <c r="P1676" s="59" t="str">
        <f t="shared" si="214"/>
        <v/>
      </c>
      <c r="Q1676" s="60" t="str">
        <f t="shared" si="215"/>
        <v/>
      </c>
      <c r="R1676" s="61" t="str">
        <f t="shared" si="216"/>
        <v/>
      </c>
      <c r="S1676" s="60" t="str">
        <f t="shared" si="217"/>
        <v/>
      </c>
    </row>
    <row r="1677" spans="10:19">
      <c r="J1677" s="35">
        <v>1668</v>
      </c>
      <c r="K1677" s="46"/>
      <c r="L1677" s="43">
        <f t="shared" si="210"/>
        <v>15.394963147701414</v>
      </c>
      <c r="M1677" s="44">
        <f t="shared" si="212"/>
        <v>1.1861305822209259E-3</v>
      </c>
      <c r="N1677" s="47">
        <f t="shared" si="211"/>
        <v>5.7773586852171377E-2</v>
      </c>
      <c r="O1677" s="48">
        <f t="shared" si="213"/>
        <v>132</v>
      </c>
      <c r="P1677" s="59" t="str">
        <f t="shared" si="214"/>
        <v/>
      </c>
      <c r="Q1677" s="60" t="str">
        <f t="shared" si="215"/>
        <v/>
      </c>
      <c r="R1677" s="61" t="str">
        <f t="shared" si="216"/>
        <v/>
      </c>
      <c r="S1677" s="60" t="str">
        <f t="shared" si="217"/>
        <v/>
      </c>
    </row>
    <row r="1678" spans="10:19">
      <c r="J1678" s="35">
        <v>1669</v>
      </c>
      <c r="K1678" s="46"/>
      <c r="L1678" s="43">
        <f t="shared" si="210"/>
        <v>15.396148649170783</v>
      </c>
      <c r="M1678" s="44">
        <f t="shared" si="212"/>
        <v>1.1848726901922263E-3</v>
      </c>
      <c r="N1678" s="47">
        <f t="shared" si="211"/>
        <v>5.771310915043415E-2</v>
      </c>
      <c r="O1678" s="48">
        <f t="shared" si="213"/>
        <v>133</v>
      </c>
      <c r="P1678" s="59" t="str">
        <f t="shared" si="214"/>
        <v/>
      </c>
      <c r="Q1678" s="60" t="str">
        <f t="shared" si="215"/>
        <v/>
      </c>
      <c r="R1678" s="61" t="str">
        <f t="shared" si="216"/>
        <v/>
      </c>
      <c r="S1678" s="60" t="str">
        <f t="shared" si="217"/>
        <v/>
      </c>
    </row>
    <row r="1679" spans="10:19">
      <c r="J1679" s="35">
        <v>1670</v>
      </c>
      <c r="K1679" s="46"/>
      <c r="L1679" s="43">
        <f t="shared" si="210"/>
        <v>15.397332893748441</v>
      </c>
      <c r="M1679" s="44">
        <f t="shared" si="212"/>
        <v>1.1836167980956288E-3</v>
      </c>
      <c r="N1679" s="47">
        <f t="shared" si="211"/>
        <v>5.7652726367006579E-2</v>
      </c>
      <c r="O1679" s="48">
        <f t="shared" si="213"/>
        <v>134</v>
      </c>
      <c r="P1679" s="59" t="str">
        <f t="shared" si="214"/>
        <v/>
      </c>
      <c r="Q1679" s="60" t="str">
        <f t="shared" si="215"/>
        <v/>
      </c>
      <c r="R1679" s="61" t="str">
        <f t="shared" si="216"/>
        <v/>
      </c>
      <c r="S1679" s="60" t="str">
        <f t="shared" si="217"/>
        <v/>
      </c>
    </row>
    <row r="1680" spans="10:19">
      <c r="J1680" s="35">
        <v>1671</v>
      </c>
      <c r="K1680" s="46"/>
      <c r="L1680" s="43">
        <f t="shared" si="210"/>
        <v>15.398515883432204</v>
      </c>
      <c r="M1680" s="44">
        <f t="shared" si="212"/>
        <v>1.18236290169377E-3</v>
      </c>
      <c r="N1680" s="47">
        <f t="shared" si="211"/>
        <v>5.7592438303345261E-2</v>
      </c>
      <c r="O1680" s="48">
        <f t="shared" si="213"/>
        <v>135</v>
      </c>
      <c r="P1680" s="59" t="str">
        <f t="shared" si="214"/>
        <v/>
      </c>
      <c r="Q1680" s="60" t="str">
        <f t="shared" si="215"/>
        <v/>
      </c>
      <c r="R1680" s="61" t="str">
        <f t="shared" si="216"/>
        <v/>
      </c>
      <c r="S1680" s="60" t="str">
        <f t="shared" si="217"/>
        <v/>
      </c>
    </row>
    <row r="1681" spans="10:19">
      <c r="J1681" s="35">
        <v>1672</v>
      </c>
      <c r="K1681" s="46"/>
      <c r="L1681" s="43">
        <f t="shared" si="210"/>
        <v>15.399697620215651</v>
      </c>
      <c r="M1681" s="44">
        <f t="shared" si="212"/>
        <v>1.1811109967605018E-3</v>
      </c>
      <c r="N1681" s="47">
        <f t="shared" si="211"/>
        <v>5.7532244761436147E-2</v>
      </c>
      <c r="O1681" s="48">
        <f t="shared" si="213"/>
        <v>136</v>
      </c>
      <c r="P1681" s="59" t="str">
        <f t="shared" si="214"/>
        <v/>
      </c>
      <c r="Q1681" s="60" t="str">
        <f t="shared" si="215"/>
        <v/>
      </c>
      <c r="R1681" s="61" t="str">
        <f t="shared" si="216"/>
        <v/>
      </c>
      <c r="S1681" s="60" t="str">
        <f t="shared" si="217"/>
        <v/>
      </c>
    </row>
    <row r="1682" spans="10:19">
      <c r="J1682" s="35">
        <v>1673</v>
      </c>
      <c r="K1682" s="46"/>
      <c r="L1682" s="43">
        <f t="shared" si="210"/>
        <v>15.400878106088143</v>
      </c>
      <c r="M1682" s="44">
        <f t="shared" si="212"/>
        <v>1.1798610790808579E-3</v>
      </c>
      <c r="N1682" s="47">
        <f t="shared" si="211"/>
        <v>5.7472145543773223E-2</v>
      </c>
      <c r="O1682" s="48">
        <f t="shared" si="213"/>
        <v>137</v>
      </c>
      <c r="P1682" s="59" t="str">
        <f t="shared" si="214"/>
        <v/>
      </c>
      <c r="Q1682" s="60" t="str">
        <f t="shared" si="215"/>
        <v/>
      </c>
      <c r="R1682" s="61" t="str">
        <f t="shared" si="216"/>
        <v/>
      </c>
      <c r="S1682" s="60" t="str">
        <f t="shared" si="217"/>
        <v/>
      </c>
    </row>
    <row r="1683" spans="10:19">
      <c r="J1683" s="35">
        <v>1674</v>
      </c>
      <c r="K1683" s="46"/>
      <c r="L1683" s="43">
        <f t="shared" si="210"/>
        <v>15.40205734303483</v>
      </c>
      <c r="M1683" s="44">
        <f t="shared" si="212"/>
        <v>1.1786131444510176E-3</v>
      </c>
      <c r="N1683" s="47">
        <f t="shared" si="211"/>
        <v>5.7412140453376281E-2</v>
      </c>
      <c r="O1683" s="48">
        <f t="shared" si="213"/>
        <v>138</v>
      </c>
      <c r="P1683" s="59" t="str">
        <f t="shared" si="214"/>
        <v/>
      </c>
      <c r="Q1683" s="60" t="str">
        <f t="shared" si="215"/>
        <v/>
      </c>
      <c r="R1683" s="61" t="str">
        <f t="shared" si="216"/>
        <v/>
      </c>
      <c r="S1683" s="60" t="str">
        <f t="shared" si="217"/>
        <v/>
      </c>
    </row>
    <row r="1684" spans="10:19">
      <c r="J1684" s="35">
        <v>1675</v>
      </c>
      <c r="K1684" s="46"/>
      <c r="L1684" s="43">
        <f t="shared" si="210"/>
        <v>15.403235333036662</v>
      </c>
      <c r="M1684" s="44">
        <f t="shared" si="212"/>
        <v>1.1773671886782693E-3</v>
      </c>
      <c r="N1684" s="47">
        <f t="shared" si="211"/>
        <v>5.7352229293776702E-2</v>
      </c>
      <c r="O1684" s="48">
        <f t="shared" si="213"/>
        <v>139</v>
      </c>
      <c r="P1684" s="59" t="str">
        <f t="shared" si="214"/>
        <v/>
      </c>
      <c r="Q1684" s="60" t="str">
        <f t="shared" si="215"/>
        <v/>
      </c>
      <c r="R1684" s="61" t="str">
        <f t="shared" si="216"/>
        <v/>
      </c>
      <c r="S1684" s="60" t="str">
        <f t="shared" si="217"/>
        <v/>
      </c>
    </row>
    <row r="1685" spans="10:19">
      <c r="J1685" s="35">
        <v>1676</v>
      </c>
      <c r="K1685" s="46"/>
      <c r="L1685" s="43">
        <f t="shared" si="210"/>
        <v>15.404412078070411</v>
      </c>
      <c r="M1685" s="44">
        <f t="shared" si="212"/>
        <v>1.1761232075809768E-3</v>
      </c>
      <c r="N1685" s="47">
        <f t="shared" si="211"/>
        <v>5.7292411869006798E-2</v>
      </c>
      <c r="O1685" s="48">
        <f t="shared" si="213"/>
        <v>140</v>
      </c>
      <c r="P1685" s="59" t="str">
        <f t="shared" si="214"/>
        <v/>
      </c>
      <c r="Q1685" s="60" t="str">
        <f t="shared" si="215"/>
        <v/>
      </c>
      <c r="R1685" s="61" t="str">
        <f t="shared" si="216"/>
        <v/>
      </c>
      <c r="S1685" s="60" t="str">
        <f t="shared" si="217"/>
        <v/>
      </c>
    </row>
    <row r="1686" spans="10:19">
      <c r="J1686" s="35">
        <v>1677</v>
      </c>
      <c r="K1686" s="46"/>
      <c r="L1686" s="43">
        <f t="shared" si="210"/>
        <v>15.405587580108659</v>
      </c>
      <c r="M1686" s="44">
        <f t="shared" si="212"/>
        <v>1.1748811969885433E-3</v>
      </c>
      <c r="N1686" s="47">
        <f t="shared" si="211"/>
        <v>5.7232687983628239E-2</v>
      </c>
      <c r="O1686" s="48">
        <f t="shared" si="213"/>
        <v>141</v>
      </c>
      <c r="P1686" s="59" t="str">
        <f t="shared" si="214"/>
        <v/>
      </c>
      <c r="Q1686" s="60" t="str">
        <f t="shared" si="215"/>
        <v/>
      </c>
      <c r="R1686" s="61" t="str">
        <f t="shared" si="216"/>
        <v/>
      </c>
      <c r="S1686" s="60" t="str">
        <f t="shared" si="217"/>
        <v/>
      </c>
    </row>
    <row r="1687" spans="10:19">
      <c r="J1687" s="35">
        <v>1678</v>
      </c>
      <c r="K1687" s="46"/>
      <c r="L1687" s="43">
        <f t="shared" si="210"/>
        <v>15.406761841119835</v>
      </c>
      <c r="M1687" s="44">
        <f t="shared" si="212"/>
        <v>1.1736411527413773E-3</v>
      </c>
      <c r="N1687" s="47">
        <f t="shared" si="211"/>
        <v>5.7173057442692965E-2</v>
      </c>
      <c r="O1687" s="48">
        <f t="shared" si="213"/>
        <v>142</v>
      </c>
      <c r="P1687" s="59" t="str">
        <f t="shared" si="214"/>
        <v/>
      </c>
      <c r="Q1687" s="60" t="str">
        <f t="shared" si="215"/>
        <v/>
      </c>
      <c r="R1687" s="61" t="str">
        <f t="shared" si="216"/>
        <v/>
      </c>
      <c r="S1687" s="60" t="str">
        <f t="shared" si="217"/>
        <v/>
      </c>
    </row>
    <row r="1688" spans="10:19">
      <c r="J1688" s="35">
        <v>1679</v>
      </c>
      <c r="K1688" s="46"/>
      <c r="L1688" s="43">
        <f t="shared" si="210"/>
        <v>15.407934863068206</v>
      </c>
      <c r="M1688" s="44">
        <f t="shared" si="212"/>
        <v>1.1724030706908568E-3</v>
      </c>
      <c r="N1688" s="47">
        <f t="shared" si="211"/>
        <v>5.7113520051778721E-2</v>
      </c>
      <c r="O1688" s="48">
        <f t="shared" si="213"/>
        <v>143</v>
      </c>
      <c r="P1688" s="59" t="str">
        <f t="shared" si="214"/>
        <v/>
      </c>
      <c r="Q1688" s="60" t="str">
        <f t="shared" si="215"/>
        <v/>
      </c>
      <c r="R1688" s="61" t="str">
        <f t="shared" si="216"/>
        <v/>
      </c>
      <c r="S1688" s="60" t="str">
        <f t="shared" si="217"/>
        <v/>
      </c>
    </row>
    <row r="1689" spans="10:19">
      <c r="J1689" s="35">
        <v>1680</v>
      </c>
      <c r="K1689" s="46"/>
      <c r="L1689" s="43">
        <f t="shared" si="210"/>
        <v>15.409106647913902</v>
      </c>
      <c r="M1689" s="44">
        <f t="shared" si="212"/>
        <v>1.1711669466992951E-3</v>
      </c>
      <c r="N1689" s="47">
        <f t="shared" si="211"/>
        <v>5.7054075616953526E-2</v>
      </c>
      <c r="O1689" s="48">
        <f t="shared" si="213"/>
        <v>144</v>
      </c>
      <c r="P1689" s="59" t="str">
        <f t="shared" si="214"/>
        <v/>
      </c>
      <c r="Q1689" s="60" t="str">
        <f t="shared" si="215"/>
        <v/>
      </c>
      <c r="R1689" s="61" t="str">
        <f t="shared" si="216"/>
        <v/>
      </c>
      <c r="S1689" s="60" t="str">
        <f t="shared" si="217"/>
        <v/>
      </c>
    </row>
    <row r="1690" spans="10:19">
      <c r="J1690" s="35">
        <v>1681</v>
      </c>
      <c r="K1690" s="46"/>
      <c r="L1690" s="43">
        <f t="shared" si="210"/>
        <v>15.410277197612917</v>
      </c>
      <c r="M1690" s="44">
        <f t="shared" si="212"/>
        <v>1.1699327766399065E-3</v>
      </c>
      <c r="N1690" s="47">
        <f t="shared" si="211"/>
        <v>5.699472394480054E-2</v>
      </c>
      <c r="O1690" s="48">
        <f t="shared" si="213"/>
        <v>145</v>
      </c>
      <c r="P1690" s="59" t="str">
        <f t="shared" si="214"/>
        <v/>
      </c>
      <c r="Q1690" s="60" t="str">
        <f t="shared" si="215"/>
        <v/>
      </c>
      <c r="R1690" s="61" t="str">
        <f t="shared" si="216"/>
        <v/>
      </c>
      <c r="S1690" s="60" t="str">
        <f t="shared" si="217"/>
        <v/>
      </c>
    </row>
    <row r="1691" spans="10:19">
      <c r="J1691" s="35">
        <v>1682</v>
      </c>
      <c r="K1691" s="46"/>
      <c r="L1691" s="43">
        <f t="shared" si="210"/>
        <v>15.41144651411712</v>
      </c>
      <c r="M1691" s="44">
        <f t="shared" si="212"/>
        <v>1.1687005563967711E-3</v>
      </c>
      <c r="N1691" s="47">
        <f t="shared" si="211"/>
        <v>5.6935464842400307E-2</v>
      </c>
      <c r="O1691" s="48">
        <f t="shared" si="213"/>
        <v>146</v>
      </c>
      <c r="P1691" s="59" t="str">
        <f t="shared" si="214"/>
        <v/>
      </c>
      <c r="Q1691" s="60" t="str">
        <f t="shared" si="215"/>
        <v/>
      </c>
      <c r="R1691" s="61" t="str">
        <f t="shared" si="216"/>
        <v/>
      </c>
      <c r="S1691" s="60" t="str">
        <f t="shared" si="217"/>
        <v/>
      </c>
    </row>
    <row r="1692" spans="10:19">
      <c r="J1692" s="35">
        <v>1683</v>
      </c>
      <c r="K1692" s="46"/>
      <c r="L1692" s="43">
        <f t="shared" si="210"/>
        <v>15.412614599374283</v>
      </c>
      <c r="M1692" s="44">
        <f t="shared" si="212"/>
        <v>1.1674702818648013E-3</v>
      </c>
      <c r="N1692" s="47">
        <f t="shared" si="211"/>
        <v>5.6876298117330748E-2</v>
      </c>
      <c r="O1692" s="48">
        <f t="shared" si="213"/>
        <v>147</v>
      </c>
      <c r="P1692" s="59" t="str">
        <f t="shared" si="214"/>
        <v/>
      </c>
      <c r="Q1692" s="60" t="str">
        <f t="shared" si="215"/>
        <v/>
      </c>
      <c r="R1692" s="61" t="str">
        <f t="shared" si="216"/>
        <v/>
      </c>
      <c r="S1692" s="60" t="str">
        <f t="shared" si="217"/>
        <v/>
      </c>
    </row>
    <row r="1693" spans="10:19">
      <c r="J1693" s="35">
        <v>1684</v>
      </c>
      <c r="K1693" s="46"/>
      <c r="L1693" s="43">
        <f t="shared" si="210"/>
        <v>15.41378145532806</v>
      </c>
      <c r="M1693" s="44">
        <f t="shared" si="212"/>
        <v>1.1662419489497067E-3</v>
      </c>
      <c r="N1693" s="47">
        <f t="shared" si="211"/>
        <v>5.6817223577684928E-2</v>
      </c>
      <c r="O1693" s="48">
        <f t="shared" si="213"/>
        <v>148</v>
      </c>
      <c r="P1693" s="59" t="str">
        <f t="shared" si="214"/>
        <v/>
      </c>
      <c r="Q1693" s="60" t="str">
        <f t="shared" si="215"/>
        <v/>
      </c>
      <c r="R1693" s="61" t="str">
        <f t="shared" si="216"/>
        <v/>
      </c>
      <c r="S1693" s="60" t="str">
        <f t="shared" si="217"/>
        <v/>
      </c>
    </row>
    <row r="1694" spans="10:19">
      <c r="J1694" s="35">
        <v>1685</v>
      </c>
      <c r="K1694" s="46"/>
      <c r="L1694" s="43">
        <f t="shared" si="210"/>
        <v>15.414947083918026</v>
      </c>
      <c r="M1694" s="44">
        <f t="shared" si="212"/>
        <v>1.1650155535679618E-3</v>
      </c>
      <c r="N1694" s="47">
        <f t="shared" si="211"/>
        <v>5.6758241032042633E-2</v>
      </c>
      <c r="O1694" s="48">
        <f t="shared" si="213"/>
        <v>149</v>
      </c>
      <c r="P1694" s="59" t="str">
        <f t="shared" si="214"/>
        <v/>
      </c>
      <c r="Q1694" s="60" t="str">
        <f t="shared" si="215"/>
        <v/>
      </c>
      <c r="R1694" s="61" t="str">
        <f t="shared" si="216"/>
        <v/>
      </c>
      <c r="S1694" s="60" t="str">
        <f t="shared" si="217"/>
        <v/>
      </c>
    </row>
    <row r="1695" spans="10:19">
      <c r="J1695" s="35">
        <v>1686</v>
      </c>
      <c r="K1695" s="46"/>
      <c r="L1695" s="43">
        <f t="shared" si="210"/>
        <v>15.416111487079682</v>
      </c>
      <c r="M1695" s="44">
        <f t="shared" si="212"/>
        <v>1.1637910916467693E-3</v>
      </c>
      <c r="N1695" s="47">
        <f t="shared" si="211"/>
        <v>5.6699350289477479E-2</v>
      </c>
      <c r="O1695" s="48">
        <f t="shared" si="213"/>
        <v>150</v>
      </c>
      <c r="P1695" s="59" t="str">
        <f t="shared" si="214"/>
        <v/>
      </c>
      <c r="Q1695" s="60" t="str">
        <f t="shared" si="215"/>
        <v/>
      </c>
      <c r="R1695" s="61" t="str">
        <f t="shared" si="216"/>
        <v/>
      </c>
      <c r="S1695" s="60" t="str">
        <f t="shared" si="217"/>
        <v/>
      </c>
    </row>
    <row r="1696" spans="10:19">
      <c r="J1696" s="35">
        <v>1687</v>
      </c>
      <c r="K1696" s="46"/>
      <c r="L1696" s="43">
        <f t="shared" si="210"/>
        <v>15.417274666744451</v>
      </c>
      <c r="M1696" s="44">
        <f t="shared" si="212"/>
        <v>1.1625685591240289E-3</v>
      </c>
      <c r="N1696" s="47">
        <f t="shared" si="211"/>
        <v>5.6640551159567565E-2</v>
      </c>
      <c r="O1696" s="48">
        <f t="shared" si="213"/>
        <v>151</v>
      </c>
      <c r="P1696" s="59" t="str">
        <f t="shared" si="214"/>
        <v/>
      </c>
      <c r="Q1696" s="60" t="str">
        <f t="shared" si="215"/>
        <v/>
      </c>
      <c r="R1696" s="61" t="str">
        <f t="shared" si="216"/>
        <v/>
      </c>
      <c r="S1696" s="60" t="str">
        <f t="shared" si="217"/>
        <v/>
      </c>
    </row>
    <row r="1697" spans="10:19">
      <c r="J1697" s="35">
        <v>1688</v>
      </c>
      <c r="K1697" s="46"/>
      <c r="L1697" s="43">
        <f t="shared" si="210"/>
        <v>15.41843662483971</v>
      </c>
      <c r="M1697" s="44">
        <f t="shared" si="212"/>
        <v>1.1613479519483017E-3</v>
      </c>
      <c r="N1697" s="47">
        <f t="shared" si="211"/>
        <v>5.6581843452367053E-2</v>
      </c>
      <c r="O1697" s="48">
        <f t="shared" si="213"/>
        <v>152</v>
      </c>
      <c r="P1697" s="59" t="str">
        <f t="shared" si="214"/>
        <v/>
      </c>
      <c r="Q1697" s="60" t="str">
        <f t="shared" si="215"/>
        <v/>
      </c>
      <c r="R1697" s="61" t="str">
        <f t="shared" si="216"/>
        <v/>
      </c>
      <c r="S1697" s="60" t="str">
        <f t="shared" si="217"/>
        <v/>
      </c>
    </row>
    <row r="1698" spans="10:19">
      <c r="J1698" s="35">
        <v>1689</v>
      </c>
      <c r="K1698" s="46"/>
      <c r="L1698" s="43">
        <f t="shared" si="210"/>
        <v>15.419597363288783</v>
      </c>
      <c r="M1698" s="44">
        <f t="shared" si="212"/>
        <v>1.1601292660787783E-3</v>
      </c>
      <c r="N1698" s="47">
        <f t="shared" si="211"/>
        <v>5.6523226978448804E-2</v>
      </c>
      <c r="O1698" s="48">
        <f t="shared" si="213"/>
        <v>153</v>
      </c>
      <c r="P1698" s="59" t="str">
        <f t="shared" si="214"/>
        <v/>
      </c>
      <c r="Q1698" s="60" t="str">
        <f t="shared" si="215"/>
        <v/>
      </c>
      <c r="R1698" s="61" t="str">
        <f t="shared" si="216"/>
        <v/>
      </c>
      <c r="S1698" s="60" t="str">
        <f t="shared" si="217"/>
        <v/>
      </c>
    </row>
    <row r="1699" spans="10:19">
      <c r="J1699" s="35">
        <v>1690</v>
      </c>
      <c r="K1699" s="46"/>
      <c r="L1699" s="43">
        <f t="shared" si="210"/>
        <v>15.420756884010959</v>
      </c>
      <c r="M1699" s="44">
        <f t="shared" si="212"/>
        <v>1.158912497485244E-3</v>
      </c>
      <c r="N1699" s="47">
        <f t="shared" si="211"/>
        <v>5.6464701548851082E-2</v>
      </c>
      <c r="O1699" s="48">
        <f t="shared" si="213"/>
        <v>154</v>
      </c>
      <c r="P1699" s="59" t="str">
        <f t="shared" si="214"/>
        <v/>
      </c>
      <c r="Q1699" s="60" t="str">
        <f t="shared" si="215"/>
        <v/>
      </c>
      <c r="R1699" s="61" t="str">
        <f t="shared" si="216"/>
        <v/>
      </c>
      <c r="S1699" s="60" t="str">
        <f t="shared" si="217"/>
        <v/>
      </c>
    </row>
    <row r="1700" spans="10:19">
      <c r="J1700" s="35">
        <v>1691</v>
      </c>
      <c r="K1700" s="46"/>
      <c r="L1700" s="43">
        <f t="shared" si="210"/>
        <v>15.421915188921506</v>
      </c>
      <c r="M1700" s="44">
        <f t="shared" si="212"/>
        <v>1.157697642148046E-3</v>
      </c>
      <c r="N1700" s="47">
        <f t="shared" si="211"/>
        <v>5.6406266975116637E-2</v>
      </c>
      <c r="O1700" s="48">
        <f t="shared" si="213"/>
        <v>155</v>
      </c>
      <c r="P1700" s="59" t="str">
        <f t="shared" si="214"/>
        <v/>
      </c>
      <c r="Q1700" s="60" t="str">
        <f t="shared" si="215"/>
        <v/>
      </c>
      <c r="R1700" s="61" t="str">
        <f t="shared" si="216"/>
        <v/>
      </c>
      <c r="S1700" s="60" t="str">
        <f t="shared" si="217"/>
        <v/>
      </c>
    </row>
    <row r="1701" spans="10:19">
      <c r="J1701" s="35">
        <v>1692</v>
      </c>
      <c r="K1701" s="46"/>
      <c r="L1701" s="43">
        <f t="shared" si="210"/>
        <v>15.42307227993167</v>
      </c>
      <c r="M1701" s="44">
        <f t="shared" si="212"/>
        <v>1.1564846960580605E-3</v>
      </c>
      <c r="N1701" s="47">
        <f t="shared" si="211"/>
        <v>5.6347923069274941E-2</v>
      </c>
      <c r="O1701" s="48">
        <f t="shared" si="213"/>
        <v>156</v>
      </c>
      <c r="P1701" s="59" t="str">
        <f t="shared" si="214"/>
        <v/>
      </c>
      <c r="Q1701" s="60" t="str">
        <f t="shared" si="215"/>
        <v/>
      </c>
      <c r="R1701" s="61" t="str">
        <f t="shared" si="216"/>
        <v/>
      </c>
      <c r="S1701" s="60" t="str">
        <f t="shared" si="217"/>
        <v/>
      </c>
    </row>
    <row r="1702" spans="10:19">
      <c r="J1702" s="35">
        <v>1693</v>
      </c>
      <c r="K1702" s="46"/>
      <c r="L1702" s="43">
        <f t="shared" si="210"/>
        <v>15.424228158948704</v>
      </c>
      <c r="M1702" s="44">
        <f t="shared" si="212"/>
        <v>1.1552736552166592E-3</v>
      </c>
      <c r="N1702" s="47">
        <f t="shared" si="211"/>
        <v>5.6289669643827978E-2</v>
      </c>
      <c r="O1702" s="48">
        <f t="shared" si="213"/>
        <v>157</v>
      </c>
      <c r="P1702" s="59" t="str">
        <f t="shared" si="214"/>
        <v/>
      </c>
      <c r="Q1702" s="60" t="str">
        <f t="shared" si="215"/>
        <v/>
      </c>
      <c r="R1702" s="61" t="str">
        <f t="shared" si="216"/>
        <v/>
      </c>
      <c r="S1702" s="60" t="str">
        <f t="shared" si="217"/>
        <v/>
      </c>
    </row>
    <row r="1703" spans="10:19">
      <c r="J1703" s="35">
        <v>1694</v>
      </c>
      <c r="K1703" s="46"/>
      <c r="L1703" s="43">
        <f t="shared" si="210"/>
        <v>15.425382827875858</v>
      </c>
      <c r="M1703" s="44">
        <f t="shared" si="212"/>
        <v>1.1540645156356757E-3</v>
      </c>
      <c r="N1703" s="47">
        <f t="shared" si="211"/>
        <v>5.6231506511778662E-2</v>
      </c>
      <c r="O1703" s="48">
        <f t="shared" si="213"/>
        <v>158</v>
      </c>
      <c r="P1703" s="59" t="str">
        <f t="shared" si="214"/>
        <v/>
      </c>
      <c r="Q1703" s="60" t="str">
        <f t="shared" si="215"/>
        <v/>
      </c>
      <c r="R1703" s="61" t="str">
        <f t="shared" si="216"/>
        <v/>
      </c>
      <c r="S1703" s="60" t="str">
        <f t="shared" si="217"/>
        <v/>
      </c>
    </row>
    <row r="1704" spans="10:19">
      <c r="J1704" s="35">
        <v>1695</v>
      </c>
      <c r="K1704" s="46"/>
      <c r="L1704" s="43">
        <f t="shared" si="210"/>
        <v>15.426536288612404</v>
      </c>
      <c r="M1704" s="44">
        <f t="shared" si="212"/>
        <v>1.1528572733373753E-3</v>
      </c>
      <c r="N1704" s="47">
        <f t="shared" si="211"/>
        <v>5.6173433486598867E-2</v>
      </c>
      <c r="O1704" s="48">
        <f t="shared" si="213"/>
        <v>159</v>
      </c>
      <c r="P1704" s="59" t="str">
        <f t="shared" si="214"/>
        <v/>
      </c>
      <c r="Q1704" s="60" t="str">
        <f t="shared" si="215"/>
        <v/>
      </c>
      <c r="R1704" s="61" t="str">
        <f t="shared" si="216"/>
        <v/>
      </c>
      <c r="S1704" s="60" t="str">
        <f t="shared" si="217"/>
        <v/>
      </c>
    </row>
    <row r="1705" spans="10:19">
      <c r="J1705" s="35">
        <v>1696</v>
      </c>
      <c r="K1705" s="46"/>
      <c r="L1705" s="43">
        <f t="shared" si="210"/>
        <v>15.427688543053637</v>
      </c>
      <c r="M1705" s="44">
        <f t="shared" si="212"/>
        <v>1.1516519243544186E-3</v>
      </c>
      <c r="N1705" s="47">
        <f t="shared" si="211"/>
        <v>5.6115450382254295E-2</v>
      </c>
      <c r="O1705" s="48">
        <f t="shared" si="213"/>
        <v>160</v>
      </c>
      <c r="P1705" s="59" t="str">
        <f t="shared" si="214"/>
        <v/>
      </c>
      <c r="Q1705" s="60" t="str">
        <f t="shared" si="215"/>
        <v/>
      </c>
      <c r="R1705" s="61" t="str">
        <f t="shared" si="216"/>
        <v/>
      </c>
      <c r="S1705" s="60" t="str">
        <f t="shared" si="217"/>
        <v/>
      </c>
    </row>
    <row r="1706" spans="10:19">
      <c r="J1706" s="35">
        <v>1697</v>
      </c>
      <c r="K1706" s="46"/>
      <c r="L1706" s="43">
        <f t="shared" si="210"/>
        <v>15.428839593090895</v>
      </c>
      <c r="M1706" s="44">
        <f t="shared" si="212"/>
        <v>1.1504484647298315E-3</v>
      </c>
      <c r="N1706" s="47">
        <f t="shared" si="211"/>
        <v>5.6057557013183157E-2</v>
      </c>
      <c r="O1706" s="48">
        <f t="shared" si="213"/>
        <v>161</v>
      </c>
      <c r="P1706" s="59" t="str">
        <f t="shared" si="214"/>
        <v/>
      </c>
      <c r="Q1706" s="60" t="str">
        <f t="shared" si="215"/>
        <v/>
      </c>
      <c r="R1706" s="61" t="str">
        <f t="shared" si="216"/>
        <v/>
      </c>
      <c r="S1706" s="60" t="str">
        <f t="shared" si="217"/>
        <v/>
      </c>
    </row>
    <row r="1707" spans="10:19">
      <c r="J1707" s="35">
        <v>1698</v>
      </c>
      <c r="K1707" s="46"/>
      <c r="L1707" s="43">
        <f t="shared" si="210"/>
        <v>15.429989440611568</v>
      </c>
      <c r="M1707" s="44">
        <f t="shared" si="212"/>
        <v>1.1492468905169723E-3</v>
      </c>
      <c r="N1707" s="47">
        <f t="shared" si="211"/>
        <v>5.5999753194299728E-2</v>
      </c>
      <c r="O1707" s="48">
        <f t="shared" si="213"/>
        <v>162</v>
      </c>
      <c r="P1707" s="59" t="str">
        <f t="shared" si="214"/>
        <v/>
      </c>
      <c r="Q1707" s="60" t="str">
        <f t="shared" si="215"/>
        <v/>
      </c>
      <c r="R1707" s="61" t="str">
        <f t="shared" si="216"/>
        <v/>
      </c>
      <c r="S1707" s="60" t="str">
        <f t="shared" si="217"/>
        <v/>
      </c>
    </row>
    <row r="1708" spans="10:19">
      <c r="J1708" s="35">
        <v>1699</v>
      </c>
      <c r="K1708" s="46"/>
      <c r="L1708" s="43">
        <f t="shared" si="210"/>
        <v>15.431138087499093</v>
      </c>
      <c r="M1708" s="44">
        <f t="shared" si="212"/>
        <v>1.1480471977794978E-3</v>
      </c>
      <c r="N1708" s="47">
        <f t="shared" si="211"/>
        <v>5.5942038741005007E-2</v>
      </c>
      <c r="O1708" s="48">
        <f t="shared" si="213"/>
        <v>163</v>
      </c>
      <c r="P1708" s="59" t="str">
        <f t="shared" si="214"/>
        <v/>
      </c>
      <c r="Q1708" s="60" t="str">
        <f t="shared" si="215"/>
        <v/>
      </c>
      <c r="R1708" s="61" t="str">
        <f t="shared" si="216"/>
        <v/>
      </c>
      <c r="S1708" s="60" t="str">
        <f t="shared" si="217"/>
        <v/>
      </c>
    </row>
    <row r="1709" spans="10:19">
      <c r="J1709" s="35">
        <v>1700</v>
      </c>
      <c r="K1709" s="46"/>
      <c r="L1709" s="43">
        <f t="shared" si="210"/>
        <v>15.432285535632978</v>
      </c>
      <c r="M1709" s="44">
        <f t="shared" si="212"/>
        <v>1.1468493825913335E-3</v>
      </c>
      <c r="N1709" s="47">
        <f t="shared" si="211"/>
        <v>5.5884413469165395E-2</v>
      </c>
      <c r="O1709" s="48">
        <f t="shared" si="213"/>
        <v>164</v>
      </c>
      <c r="P1709" s="59" t="str">
        <f t="shared" si="214"/>
        <v/>
      </c>
      <c r="Q1709" s="60" t="str">
        <f t="shared" si="215"/>
        <v/>
      </c>
      <c r="R1709" s="61" t="str">
        <f t="shared" si="216"/>
        <v/>
      </c>
      <c r="S1709" s="60" t="str">
        <f t="shared" si="217"/>
        <v/>
      </c>
    </row>
    <row r="1710" spans="10:19">
      <c r="J1710" s="35">
        <v>1701</v>
      </c>
      <c r="K1710" s="46"/>
      <c r="L1710" s="43">
        <f t="shared" si="210"/>
        <v>15.433431786888818</v>
      </c>
      <c r="M1710" s="44">
        <f t="shared" si="212"/>
        <v>1.1456534410366399E-3</v>
      </c>
      <c r="N1710" s="47">
        <f t="shared" si="211"/>
        <v>5.5826877195130464E-2</v>
      </c>
      <c r="O1710" s="48">
        <f t="shared" si="213"/>
        <v>165</v>
      </c>
      <c r="P1710" s="59" t="str">
        <f t="shared" si="214"/>
        <v/>
      </c>
      <c r="Q1710" s="60" t="str">
        <f t="shared" si="215"/>
        <v/>
      </c>
      <c r="R1710" s="61" t="str">
        <f t="shared" si="216"/>
        <v/>
      </c>
      <c r="S1710" s="60" t="str">
        <f t="shared" si="217"/>
        <v/>
      </c>
    </row>
    <row r="1711" spans="10:19">
      <c r="J1711" s="35">
        <v>1702</v>
      </c>
      <c r="K1711" s="46"/>
      <c r="L1711" s="43">
        <f t="shared" si="210"/>
        <v>15.434576843138295</v>
      </c>
      <c r="M1711" s="44">
        <f t="shared" si="212"/>
        <v>1.14445936920978E-3</v>
      </c>
      <c r="N1711" s="47">
        <f t="shared" si="211"/>
        <v>5.576942973571164E-2</v>
      </c>
      <c r="O1711" s="48">
        <f t="shared" si="213"/>
        <v>166</v>
      </c>
      <c r="P1711" s="59" t="str">
        <f t="shared" si="214"/>
        <v/>
      </c>
      <c r="Q1711" s="60" t="str">
        <f t="shared" si="215"/>
        <v/>
      </c>
      <c r="R1711" s="61" t="str">
        <f t="shared" si="216"/>
        <v/>
      </c>
      <c r="S1711" s="60" t="str">
        <f t="shared" si="217"/>
        <v/>
      </c>
    </row>
    <row r="1712" spans="10:19">
      <c r="J1712" s="35">
        <v>1703</v>
      </c>
      <c r="K1712" s="46"/>
      <c r="L1712" s="43">
        <f t="shared" si="210"/>
        <v>15.435720706249182</v>
      </c>
      <c r="M1712" s="44">
        <f t="shared" si="212"/>
        <v>1.1432671632152897E-3</v>
      </c>
      <c r="N1712" s="47">
        <f t="shared" si="211"/>
        <v>5.5712070908207068E-2</v>
      </c>
      <c r="O1712" s="48">
        <f t="shared" si="213"/>
        <v>167</v>
      </c>
      <c r="P1712" s="59" t="str">
        <f t="shared" si="214"/>
        <v/>
      </c>
      <c r="Q1712" s="60" t="str">
        <f t="shared" si="215"/>
        <v/>
      </c>
      <c r="R1712" s="61" t="str">
        <f t="shared" si="216"/>
        <v/>
      </c>
      <c r="S1712" s="60" t="str">
        <f t="shared" si="217"/>
        <v/>
      </c>
    </row>
    <row r="1713" spans="10:19">
      <c r="J1713" s="35">
        <v>1704</v>
      </c>
      <c r="K1713" s="46"/>
      <c r="L1713" s="43">
        <f t="shared" si="210"/>
        <v>15.436863378085373</v>
      </c>
      <c r="M1713" s="44">
        <f t="shared" si="212"/>
        <v>1.1420768191678433E-3</v>
      </c>
      <c r="N1713" s="47">
        <f t="shared" si="211"/>
        <v>5.5654800530358983E-2</v>
      </c>
      <c r="O1713" s="48">
        <f t="shared" si="213"/>
        <v>168</v>
      </c>
      <c r="P1713" s="59" t="str">
        <f t="shared" si="214"/>
        <v/>
      </c>
      <c r="Q1713" s="60" t="str">
        <f t="shared" si="215"/>
        <v/>
      </c>
      <c r="R1713" s="61" t="str">
        <f t="shared" si="216"/>
        <v/>
      </c>
      <c r="S1713" s="60" t="str">
        <f t="shared" si="217"/>
        <v/>
      </c>
    </row>
    <row r="1714" spans="10:19">
      <c r="J1714" s="35">
        <v>1705</v>
      </c>
      <c r="K1714" s="46"/>
      <c r="L1714" s="43">
        <f t="shared" si="210"/>
        <v>15.438004860506876</v>
      </c>
      <c r="M1714" s="44">
        <f t="shared" si="212"/>
        <v>1.1408883331922237E-3</v>
      </c>
      <c r="N1714" s="47">
        <f t="shared" si="211"/>
        <v>5.559761842040345E-2</v>
      </c>
      <c r="O1714" s="48">
        <f t="shared" si="213"/>
        <v>169</v>
      </c>
      <c r="P1714" s="59" t="str">
        <f t="shared" si="214"/>
        <v/>
      </c>
      <c r="Q1714" s="60" t="str">
        <f t="shared" si="215"/>
        <v/>
      </c>
      <c r="R1714" s="61" t="str">
        <f t="shared" si="216"/>
        <v/>
      </c>
      <c r="S1714" s="60" t="str">
        <f t="shared" si="217"/>
        <v/>
      </c>
    </row>
    <row r="1715" spans="10:19">
      <c r="J1715" s="35">
        <v>1706</v>
      </c>
      <c r="K1715" s="46"/>
      <c r="L1715" s="43">
        <f t="shared" si="210"/>
        <v>15.439145155369825</v>
      </c>
      <c r="M1715" s="44">
        <f t="shared" si="212"/>
        <v>1.1397017014232905E-3</v>
      </c>
      <c r="N1715" s="47">
        <f t="shared" si="211"/>
        <v>5.5540524397034829E-2</v>
      </c>
      <c r="O1715" s="48">
        <f t="shared" si="213"/>
        <v>170</v>
      </c>
      <c r="P1715" s="59" t="str">
        <f t="shared" si="214"/>
        <v/>
      </c>
      <c r="Q1715" s="60" t="str">
        <f t="shared" si="215"/>
        <v/>
      </c>
      <c r="R1715" s="61" t="str">
        <f t="shared" si="216"/>
        <v/>
      </c>
      <c r="S1715" s="60" t="str">
        <f t="shared" si="217"/>
        <v/>
      </c>
    </row>
    <row r="1716" spans="10:19">
      <c r="J1716" s="35">
        <v>1707</v>
      </c>
      <c r="K1716" s="46"/>
      <c r="L1716" s="43">
        <f t="shared" si="210"/>
        <v>15.440284264526504</v>
      </c>
      <c r="M1716" s="44">
        <f t="shared" si="212"/>
        <v>1.138516920005948E-3</v>
      </c>
      <c r="N1716" s="47">
        <f t="shared" si="211"/>
        <v>5.5483518279405786E-2</v>
      </c>
      <c r="O1716" s="48">
        <f t="shared" si="213"/>
        <v>171</v>
      </c>
      <c r="P1716" s="59" t="str">
        <f t="shared" si="214"/>
        <v/>
      </c>
      <c r="Q1716" s="60" t="str">
        <f t="shared" si="215"/>
        <v/>
      </c>
      <c r="R1716" s="61" t="str">
        <f t="shared" si="216"/>
        <v/>
      </c>
      <c r="S1716" s="60" t="str">
        <f t="shared" si="217"/>
        <v/>
      </c>
    </row>
    <row r="1717" spans="10:19">
      <c r="J1717" s="35">
        <v>1708</v>
      </c>
      <c r="K1717" s="46"/>
      <c r="L1717" s="43">
        <f t="shared" si="210"/>
        <v>15.441422189825339</v>
      </c>
      <c r="M1717" s="44">
        <f t="shared" si="212"/>
        <v>1.1373339850951141E-3</v>
      </c>
      <c r="N1717" s="47">
        <f t="shared" si="211"/>
        <v>5.5426599887141492E-2</v>
      </c>
      <c r="O1717" s="48">
        <f t="shared" si="213"/>
        <v>172</v>
      </c>
      <c r="P1717" s="59" t="str">
        <f t="shared" si="214"/>
        <v/>
      </c>
      <c r="Q1717" s="60" t="str">
        <f t="shared" si="215"/>
        <v/>
      </c>
      <c r="R1717" s="61" t="str">
        <f t="shared" si="216"/>
        <v/>
      </c>
      <c r="S1717" s="60" t="str">
        <f t="shared" si="217"/>
        <v/>
      </c>
    </row>
    <row r="1718" spans="10:19">
      <c r="J1718" s="35">
        <v>1709</v>
      </c>
      <c r="K1718" s="46"/>
      <c r="L1718" s="43">
        <f t="shared" si="210"/>
        <v>15.442558933110917</v>
      </c>
      <c r="M1718" s="44">
        <f t="shared" si="212"/>
        <v>1.1361528928556896E-3</v>
      </c>
      <c r="N1718" s="47">
        <f t="shared" si="211"/>
        <v>5.5369769040325423E-2</v>
      </c>
      <c r="O1718" s="48">
        <f t="shared" si="213"/>
        <v>173</v>
      </c>
      <c r="P1718" s="59" t="str">
        <f t="shared" si="214"/>
        <v/>
      </c>
      <c r="Q1718" s="60" t="str">
        <f t="shared" si="215"/>
        <v/>
      </c>
      <c r="R1718" s="61" t="str">
        <f t="shared" si="216"/>
        <v/>
      </c>
      <c r="S1718" s="60" t="str">
        <f t="shared" si="217"/>
        <v/>
      </c>
    </row>
    <row r="1719" spans="10:19">
      <c r="J1719" s="35">
        <v>1710</v>
      </c>
      <c r="K1719" s="46"/>
      <c r="L1719" s="43">
        <f t="shared" si="210"/>
        <v>15.443694496223998</v>
      </c>
      <c r="M1719" s="44">
        <f t="shared" si="212"/>
        <v>1.1349736394625266E-3</v>
      </c>
      <c r="N1719" s="47">
        <f t="shared" si="211"/>
        <v>5.5313025559502904E-2</v>
      </c>
      <c r="O1719" s="48">
        <f t="shared" si="213"/>
        <v>174</v>
      </c>
      <c r="P1719" s="59" t="str">
        <f t="shared" si="214"/>
        <v/>
      </c>
      <c r="Q1719" s="60" t="str">
        <f t="shared" si="215"/>
        <v/>
      </c>
      <c r="R1719" s="61" t="str">
        <f t="shared" si="216"/>
        <v/>
      </c>
      <c r="S1719" s="60" t="str">
        <f t="shared" si="217"/>
        <v/>
      </c>
    </row>
    <row r="1720" spans="10:19">
      <c r="J1720" s="35">
        <v>1711</v>
      </c>
      <c r="K1720" s="46"/>
      <c r="L1720" s="43">
        <f t="shared" si="210"/>
        <v>15.44482888100152</v>
      </c>
      <c r="M1720" s="44">
        <f t="shared" si="212"/>
        <v>1.1337962211003978E-3</v>
      </c>
      <c r="N1720" s="47">
        <f t="shared" si="211"/>
        <v>5.5256369265677563E-2</v>
      </c>
      <c r="O1720" s="48">
        <f t="shared" si="213"/>
        <v>175</v>
      </c>
      <c r="P1720" s="59" t="str">
        <f t="shared" si="214"/>
        <v/>
      </c>
      <c r="Q1720" s="60" t="str">
        <f t="shared" si="215"/>
        <v/>
      </c>
      <c r="R1720" s="61" t="str">
        <f t="shared" si="216"/>
        <v/>
      </c>
      <c r="S1720" s="60" t="str">
        <f t="shared" si="217"/>
        <v/>
      </c>
    </row>
    <row r="1721" spans="10:19">
      <c r="J1721" s="35">
        <v>1712</v>
      </c>
      <c r="K1721" s="46"/>
      <c r="L1721" s="43">
        <f t="shared" si="210"/>
        <v>15.445962089276609</v>
      </c>
      <c r="M1721" s="44">
        <f t="shared" si="212"/>
        <v>1.1326206339639653E-3</v>
      </c>
      <c r="N1721" s="47">
        <f t="shared" si="211"/>
        <v>5.5199799980314879E-2</v>
      </c>
      <c r="O1721" s="48">
        <f t="shared" si="213"/>
        <v>176</v>
      </c>
      <c r="P1721" s="59" t="str">
        <f t="shared" si="214"/>
        <v/>
      </c>
      <c r="Q1721" s="60" t="str">
        <f t="shared" si="215"/>
        <v/>
      </c>
      <c r="R1721" s="61" t="str">
        <f t="shared" si="216"/>
        <v/>
      </c>
      <c r="S1721" s="60" t="str">
        <f t="shared" si="217"/>
        <v/>
      </c>
    </row>
    <row r="1722" spans="10:19">
      <c r="J1722" s="35">
        <v>1713</v>
      </c>
      <c r="K1722" s="46"/>
      <c r="L1722" s="43">
        <f t="shared" si="210"/>
        <v>15.447094122878589</v>
      </c>
      <c r="M1722" s="44">
        <f t="shared" si="212"/>
        <v>1.1314468742577503E-3</v>
      </c>
      <c r="N1722" s="47">
        <f t="shared" si="211"/>
        <v>5.5143317525338631E-2</v>
      </c>
      <c r="O1722" s="48">
        <f t="shared" si="213"/>
        <v>177</v>
      </c>
      <c r="P1722" s="59" t="str">
        <f t="shared" si="214"/>
        <v/>
      </c>
      <c r="Q1722" s="60" t="str">
        <f t="shared" si="215"/>
        <v/>
      </c>
      <c r="R1722" s="61" t="str">
        <f t="shared" si="216"/>
        <v/>
      </c>
      <c r="S1722" s="60" t="str">
        <f t="shared" si="217"/>
        <v/>
      </c>
    </row>
    <row r="1723" spans="10:19">
      <c r="J1723" s="35">
        <v>1714</v>
      </c>
      <c r="K1723" s="46"/>
      <c r="L1723" s="43">
        <f t="shared" si="210"/>
        <v>15.448224983633004</v>
      </c>
      <c r="M1723" s="44">
        <f t="shared" si="212"/>
        <v>1.1302749381961021E-3</v>
      </c>
      <c r="N1723" s="47">
        <f t="shared" si="211"/>
        <v>5.5086921723116689E-2</v>
      </c>
      <c r="O1723" s="48">
        <f t="shared" si="213"/>
        <v>178</v>
      </c>
      <c r="P1723" s="59" t="str">
        <f t="shared" si="214"/>
        <v/>
      </c>
      <c r="Q1723" s="60" t="str">
        <f t="shared" si="215"/>
        <v/>
      </c>
      <c r="R1723" s="61" t="str">
        <f t="shared" si="216"/>
        <v/>
      </c>
      <c r="S1723" s="60" t="str">
        <f t="shared" si="217"/>
        <v/>
      </c>
    </row>
    <row r="1724" spans="10:19">
      <c r="J1724" s="35">
        <v>1715</v>
      </c>
      <c r="K1724" s="46"/>
      <c r="L1724" s="43">
        <f t="shared" si="210"/>
        <v>15.449354673361604</v>
      </c>
      <c r="M1724" s="44">
        <f t="shared" si="212"/>
        <v>1.1291048220031679E-3</v>
      </c>
      <c r="N1724" s="47">
        <f t="shared" si="211"/>
        <v>5.5030612396485878E-2</v>
      </c>
      <c r="O1724" s="48">
        <f t="shared" si="213"/>
        <v>179</v>
      </c>
      <c r="P1724" s="59" t="str">
        <f t="shared" si="214"/>
        <v/>
      </c>
      <c r="Q1724" s="60" t="str">
        <f t="shared" si="215"/>
        <v/>
      </c>
      <c r="R1724" s="61" t="str">
        <f t="shared" si="216"/>
        <v/>
      </c>
      <c r="S1724" s="60" t="str">
        <f t="shared" si="217"/>
        <v/>
      </c>
    </row>
    <row r="1725" spans="10:19">
      <c r="J1725" s="35">
        <v>1716</v>
      </c>
      <c r="K1725" s="46"/>
      <c r="L1725" s="43">
        <f t="shared" si="210"/>
        <v>15.450483193882381</v>
      </c>
      <c r="M1725" s="44">
        <f t="shared" si="212"/>
        <v>1.1279365219128618E-3</v>
      </c>
      <c r="N1725" s="47">
        <f t="shared" si="211"/>
        <v>5.4974389368716459E-2</v>
      </c>
      <c r="O1725" s="48">
        <f t="shared" si="213"/>
        <v>180</v>
      </c>
      <c r="P1725" s="59" t="str">
        <f t="shared" si="214"/>
        <v/>
      </c>
      <c r="Q1725" s="60" t="str">
        <f t="shared" si="215"/>
        <v/>
      </c>
      <c r="R1725" s="61" t="str">
        <f t="shared" si="216"/>
        <v/>
      </c>
      <c r="S1725" s="60" t="str">
        <f t="shared" si="217"/>
        <v/>
      </c>
    </row>
    <row r="1726" spans="10:19">
      <c r="J1726" s="35">
        <v>1717</v>
      </c>
      <c r="K1726" s="46"/>
      <c r="L1726" s="43">
        <f t="shared" si="210"/>
        <v>15.451610547009548</v>
      </c>
      <c r="M1726" s="44">
        <f t="shared" si="212"/>
        <v>1.126770034168836E-3</v>
      </c>
      <c r="N1726" s="47">
        <f t="shared" si="211"/>
        <v>5.4918252463558304E-2</v>
      </c>
      <c r="O1726" s="48">
        <f t="shared" si="213"/>
        <v>181</v>
      </c>
      <c r="P1726" s="59" t="str">
        <f t="shared" si="214"/>
        <v/>
      </c>
      <c r="Q1726" s="60" t="str">
        <f t="shared" si="215"/>
        <v/>
      </c>
      <c r="R1726" s="61" t="str">
        <f t="shared" si="216"/>
        <v/>
      </c>
      <c r="S1726" s="60" t="str">
        <f t="shared" si="217"/>
        <v/>
      </c>
    </row>
    <row r="1727" spans="10:19">
      <c r="J1727" s="35">
        <v>1718</v>
      </c>
      <c r="K1727" s="46"/>
      <c r="L1727" s="43">
        <f t="shared" si="210"/>
        <v>15.452736734553586</v>
      </c>
      <c r="M1727" s="44">
        <f t="shared" si="212"/>
        <v>1.1256053550244482E-3</v>
      </c>
      <c r="N1727" s="47">
        <f t="shared" si="211"/>
        <v>5.4862201505176955E-2</v>
      </c>
      <c r="O1727" s="48">
        <f t="shared" si="213"/>
        <v>182</v>
      </c>
      <c r="P1727" s="59" t="str">
        <f t="shared" si="214"/>
        <v/>
      </c>
      <c r="Q1727" s="60" t="str">
        <f t="shared" si="215"/>
        <v/>
      </c>
      <c r="R1727" s="61" t="str">
        <f t="shared" si="216"/>
        <v/>
      </c>
      <c r="S1727" s="60" t="str">
        <f t="shared" si="217"/>
        <v/>
      </c>
    </row>
    <row r="1728" spans="10:19">
      <c r="J1728" s="35">
        <v>1719</v>
      </c>
      <c r="K1728" s="46"/>
      <c r="L1728" s="43">
        <f t="shared" si="210"/>
        <v>15.453861758321217</v>
      </c>
      <c r="M1728" s="44">
        <f t="shared" si="212"/>
        <v>1.1244424807427336E-3</v>
      </c>
      <c r="N1728" s="47">
        <f t="shared" si="211"/>
        <v>5.4806236318221124E-2</v>
      </c>
      <c r="O1728" s="48">
        <f t="shared" si="213"/>
        <v>183</v>
      </c>
      <c r="P1728" s="59" t="str">
        <f t="shared" si="214"/>
        <v/>
      </c>
      <c r="Q1728" s="60" t="str">
        <f t="shared" si="215"/>
        <v/>
      </c>
      <c r="R1728" s="61" t="str">
        <f t="shared" si="216"/>
        <v/>
      </c>
      <c r="S1728" s="60" t="str">
        <f t="shared" si="217"/>
        <v/>
      </c>
    </row>
    <row r="1729" spans="10:19">
      <c r="J1729" s="35">
        <v>1720</v>
      </c>
      <c r="K1729" s="46"/>
      <c r="L1729" s="43">
        <f t="shared" si="210"/>
        <v>15.454985620115448</v>
      </c>
      <c r="M1729" s="44">
        <f t="shared" si="212"/>
        <v>1.1232814075963738E-3</v>
      </c>
      <c r="N1729" s="47">
        <f t="shared" si="211"/>
        <v>5.4750356727758742E-2</v>
      </c>
      <c r="O1729" s="48">
        <f t="shared" si="213"/>
        <v>184</v>
      </c>
      <c r="P1729" s="59" t="str">
        <f t="shared" si="214"/>
        <v/>
      </c>
      <c r="Q1729" s="60" t="str">
        <f t="shared" si="215"/>
        <v/>
      </c>
      <c r="R1729" s="61" t="str">
        <f t="shared" si="216"/>
        <v/>
      </c>
      <c r="S1729" s="60" t="str">
        <f t="shared" si="217"/>
        <v/>
      </c>
    </row>
    <row r="1730" spans="10:19">
      <c r="J1730" s="35">
        <v>1721</v>
      </c>
      <c r="K1730" s="46"/>
      <c r="L1730" s="43">
        <f t="shared" si="210"/>
        <v>15.456108321735549</v>
      </c>
      <c r="M1730" s="44">
        <f t="shared" si="212"/>
        <v>1.1221221318676673E-3</v>
      </c>
      <c r="N1730" s="47">
        <f t="shared" si="211"/>
        <v>5.4694562559319593E-2</v>
      </c>
      <c r="O1730" s="48">
        <f t="shared" si="213"/>
        <v>185</v>
      </c>
      <c r="P1730" s="59" t="str">
        <f t="shared" si="214"/>
        <v/>
      </c>
      <c r="Q1730" s="60" t="str">
        <f t="shared" si="215"/>
        <v/>
      </c>
      <c r="R1730" s="61" t="str">
        <f t="shared" si="216"/>
        <v/>
      </c>
      <c r="S1730" s="60" t="str">
        <f t="shared" si="217"/>
        <v/>
      </c>
    </row>
    <row r="1731" spans="10:19">
      <c r="J1731" s="35">
        <v>1722</v>
      </c>
      <c r="K1731" s="46"/>
      <c r="L1731" s="43">
        <f t="shared" si="210"/>
        <v>15.457229864977087</v>
      </c>
      <c r="M1731" s="44">
        <f t="shared" si="212"/>
        <v>1.1209646498485004E-3</v>
      </c>
      <c r="N1731" s="47">
        <f t="shared" si="211"/>
        <v>5.4638853638863338E-2</v>
      </c>
      <c r="O1731" s="48">
        <f t="shared" si="213"/>
        <v>186</v>
      </c>
      <c r="P1731" s="59" t="str">
        <f t="shared" si="214"/>
        <v/>
      </c>
      <c r="Q1731" s="60" t="str">
        <f t="shared" si="215"/>
        <v/>
      </c>
      <c r="R1731" s="61" t="str">
        <f t="shared" si="216"/>
        <v/>
      </c>
      <c r="S1731" s="60" t="str">
        <f t="shared" si="217"/>
        <v/>
      </c>
    </row>
    <row r="1732" spans="10:19">
      <c r="J1732" s="35">
        <v>1723</v>
      </c>
      <c r="K1732" s="46"/>
      <c r="L1732" s="43">
        <f t="shared" si="210"/>
        <v>15.458350251631916</v>
      </c>
      <c r="M1732" s="44">
        <f t="shared" si="212"/>
        <v>1.1198089578403159E-3</v>
      </c>
      <c r="N1732" s="47">
        <f t="shared" si="211"/>
        <v>5.4583229792811494E-2</v>
      </c>
      <c r="O1732" s="48">
        <f t="shared" si="213"/>
        <v>187</v>
      </c>
      <c r="P1732" s="59" t="str">
        <f t="shared" si="214"/>
        <v/>
      </c>
      <c r="Q1732" s="60" t="str">
        <f t="shared" si="215"/>
        <v/>
      </c>
      <c r="R1732" s="61" t="str">
        <f t="shared" si="216"/>
        <v/>
      </c>
      <c r="S1732" s="60" t="str">
        <f t="shared" si="217"/>
        <v/>
      </c>
    </row>
    <row r="1733" spans="10:19">
      <c r="J1733" s="35">
        <v>1724</v>
      </c>
      <c r="K1733" s="46"/>
      <c r="L1733" s="43">
        <f t="shared" si="210"/>
        <v>15.459469483488206</v>
      </c>
      <c r="M1733" s="44">
        <f t="shared" si="212"/>
        <v>1.1186550521540852E-3</v>
      </c>
      <c r="N1733" s="47">
        <f t="shared" si="211"/>
        <v>5.45276908480119E-2</v>
      </c>
      <c r="O1733" s="48">
        <f t="shared" si="213"/>
        <v>188</v>
      </c>
      <c r="P1733" s="59" t="str">
        <f t="shared" si="214"/>
        <v/>
      </c>
      <c r="Q1733" s="60" t="str">
        <f t="shared" si="215"/>
        <v/>
      </c>
      <c r="R1733" s="61" t="str">
        <f t="shared" si="216"/>
        <v/>
      </c>
      <c r="S1733" s="60" t="str">
        <f t="shared" si="217"/>
        <v/>
      </c>
    </row>
    <row r="1734" spans="10:19">
      <c r="J1734" s="35">
        <v>1725</v>
      </c>
      <c r="K1734" s="46"/>
      <c r="L1734" s="43">
        <f t="shared" si="210"/>
        <v>15.460587562330439</v>
      </c>
      <c r="M1734" s="44">
        <f t="shared" si="212"/>
        <v>1.1175029291102777E-3</v>
      </c>
      <c r="N1734" s="47">
        <f t="shared" si="211"/>
        <v>5.447223663176004E-2</v>
      </c>
      <c r="O1734" s="48">
        <f t="shared" si="213"/>
        <v>189</v>
      </c>
      <c r="P1734" s="59" t="str">
        <f t="shared" si="214"/>
        <v/>
      </c>
      <c r="Q1734" s="60" t="str">
        <f t="shared" si="215"/>
        <v/>
      </c>
      <c r="R1734" s="61" t="str">
        <f t="shared" si="216"/>
        <v/>
      </c>
      <c r="S1734" s="60" t="str">
        <f t="shared" si="217"/>
        <v/>
      </c>
    </row>
    <row r="1735" spans="10:19">
      <c r="J1735" s="35">
        <v>1726</v>
      </c>
      <c r="K1735" s="46"/>
      <c r="L1735" s="43">
        <f t="shared" si="210"/>
        <v>15.461704489939418</v>
      </c>
      <c r="M1735" s="44">
        <f t="shared" si="212"/>
        <v>1.1163525850388326E-3</v>
      </c>
      <c r="N1735" s="47">
        <f t="shared" si="211"/>
        <v>5.441686697178838E-2</v>
      </c>
      <c r="O1735" s="48">
        <f t="shared" si="213"/>
        <v>190</v>
      </c>
      <c r="P1735" s="59" t="str">
        <f t="shared" si="214"/>
        <v/>
      </c>
      <c r="Q1735" s="60" t="str">
        <f t="shared" si="215"/>
        <v/>
      </c>
      <c r="R1735" s="61" t="str">
        <f t="shared" si="216"/>
        <v/>
      </c>
      <c r="S1735" s="60" t="str">
        <f t="shared" si="217"/>
        <v/>
      </c>
    </row>
    <row r="1736" spans="10:19">
      <c r="J1736" s="35">
        <v>1727</v>
      </c>
      <c r="K1736" s="46"/>
      <c r="L1736" s="43">
        <f t="shared" si="210"/>
        <v>15.462820268092287</v>
      </c>
      <c r="M1736" s="44">
        <f t="shared" si="212"/>
        <v>1.1152040162791281E-3</v>
      </c>
      <c r="N1736" s="47">
        <f t="shared" si="211"/>
        <v>5.436158169626637E-2</v>
      </c>
      <c r="O1736" s="48">
        <f t="shared" si="213"/>
        <v>191</v>
      </c>
      <c r="P1736" s="59" t="str">
        <f t="shared" si="214"/>
        <v/>
      </c>
      <c r="Q1736" s="60" t="str">
        <f t="shared" si="215"/>
        <v/>
      </c>
      <c r="R1736" s="61" t="str">
        <f t="shared" si="216"/>
        <v/>
      </c>
      <c r="S1736" s="60" t="str">
        <f t="shared" si="217"/>
        <v/>
      </c>
    </row>
    <row r="1737" spans="10:19">
      <c r="J1737" s="35">
        <v>1728</v>
      </c>
      <c r="K1737" s="46"/>
      <c r="L1737" s="43">
        <f t="shared" ref="L1737:L1800" si="218">(($F$40*J1737*$F$39)/($F$40*J1737+$F$39))-$F$41</f>
        <v>15.463934898562528</v>
      </c>
      <c r="M1737" s="44">
        <f t="shared" si="212"/>
        <v>1.1140572191799542E-3</v>
      </c>
      <c r="N1737" s="47">
        <f t="shared" ref="N1737:N1800" si="219">(L1787-L1737)</f>
        <v>5.4306380633803997E-2</v>
      </c>
      <c r="O1737" s="48">
        <f t="shared" si="213"/>
        <v>192</v>
      </c>
      <c r="P1737" s="59" t="str">
        <f t="shared" si="214"/>
        <v/>
      </c>
      <c r="Q1737" s="60" t="str">
        <f t="shared" si="215"/>
        <v/>
      </c>
      <c r="R1737" s="61" t="str">
        <f t="shared" si="216"/>
        <v/>
      </c>
      <c r="S1737" s="60" t="str">
        <f t="shared" si="217"/>
        <v/>
      </c>
    </row>
    <row r="1738" spans="10:19">
      <c r="J1738" s="35">
        <v>1729</v>
      </c>
      <c r="K1738" s="46"/>
      <c r="L1738" s="43">
        <f t="shared" si="218"/>
        <v>15.465048383119985</v>
      </c>
      <c r="M1738" s="44">
        <f t="shared" ref="M1738:M1801" si="220">($F$40*($F$39^2))/(($F$40*J1738+$F$39)^2)</f>
        <v>1.1129121900994826E-3</v>
      </c>
      <c r="N1738" s="47">
        <f t="shared" si="219"/>
        <v>5.425126361343402E-2</v>
      </c>
      <c r="O1738" s="48">
        <f t="shared" ref="O1738:O1801" si="221">IF(N1738&lt;=$B$48,1+O1737,0)</f>
        <v>193</v>
      </c>
      <c r="P1738" s="59" t="str">
        <f t="shared" ref="P1738:P1801" si="222">IF(J1738&lt;=$F$43,J1738,"")</f>
        <v/>
      </c>
      <c r="Q1738" s="60" t="str">
        <f t="shared" ref="Q1738:Q1801" si="223">IF(J1738&lt;=$F$43,L1738,"")</f>
        <v/>
      </c>
      <c r="R1738" s="61" t="str">
        <f t="shared" ref="R1738:R1801" si="224">IF(AND(J1738&gt;=$F$43,J1738&lt;=200),J1738,"")</f>
        <v/>
      </c>
      <c r="S1738" s="60" t="str">
        <f t="shared" ref="S1738:S1801" si="225">IF(AND(J1738&gt;=$F$43,J1738&lt;=200),L1738,"")</f>
        <v/>
      </c>
    </row>
    <row r="1739" spans="10:19">
      <c r="J1739" s="35">
        <v>1730</v>
      </c>
      <c r="K1739" s="46"/>
      <c r="L1739" s="43">
        <f t="shared" si="218"/>
        <v>15.466160723530855</v>
      </c>
      <c r="M1739" s="44">
        <f t="shared" si="220"/>
        <v>1.111768925405237E-3</v>
      </c>
      <c r="N1739" s="47">
        <f t="shared" si="219"/>
        <v>5.4196230464643946E-2</v>
      </c>
      <c r="O1739" s="48">
        <f t="shared" si="221"/>
        <v>194</v>
      </c>
      <c r="P1739" s="59" t="str">
        <f t="shared" si="222"/>
        <v/>
      </c>
      <c r="Q1739" s="60" t="str">
        <f t="shared" si="223"/>
        <v/>
      </c>
      <c r="R1739" s="61" t="str">
        <f t="shared" si="224"/>
        <v/>
      </c>
      <c r="S1739" s="60" t="str">
        <f t="shared" si="225"/>
        <v/>
      </c>
    </row>
    <row r="1740" spans="10:19">
      <c r="J1740" s="35">
        <v>1731</v>
      </c>
      <c r="K1740" s="46"/>
      <c r="L1740" s="43">
        <f t="shared" si="218"/>
        <v>15.467271921557717</v>
      </c>
      <c r="M1740" s="44">
        <f t="shared" si="220"/>
        <v>1.1106274214740658E-3</v>
      </c>
      <c r="N1740" s="47">
        <f t="shared" si="219"/>
        <v>5.4141281017326293E-2</v>
      </c>
      <c r="O1740" s="48">
        <f t="shared" si="221"/>
        <v>195</v>
      </c>
      <c r="P1740" s="59" t="str">
        <f t="shared" si="222"/>
        <v/>
      </c>
      <c r="Q1740" s="60" t="str">
        <f t="shared" si="223"/>
        <v/>
      </c>
      <c r="R1740" s="61" t="str">
        <f t="shared" si="224"/>
        <v/>
      </c>
      <c r="S1740" s="60" t="str">
        <f t="shared" si="225"/>
        <v/>
      </c>
    </row>
    <row r="1741" spans="10:19">
      <c r="J1741" s="35">
        <v>1732</v>
      </c>
      <c r="K1741" s="46"/>
      <c r="L1741" s="43">
        <f t="shared" si="218"/>
        <v>15.46838197895952</v>
      </c>
      <c r="M1741" s="44">
        <f t="shared" si="220"/>
        <v>1.1094876746921129E-3</v>
      </c>
      <c r="N1741" s="47">
        <f t="shared" si="219"/>
        <v>5.4086415101835428E-2</v>
      </c>
      <c r="O1741" s="48">
        <f t="shared" si="221"/>
        <v>196</v>
      </c>
      <c r="P1741" s="59" t="str">
        <f t="shared" si="222"/>
        <v/>
      </c>
      <c r="Q1741" s="60" t="str">
        <f t="shared" si="223"/>
        <v/>
      </c>
      <c r="R1741" s="61" t="str">
        <f t="shared" si="224"/>
        <v/>
      </c>
      <c r="S1741" s="60" t="str">
        <f t="shared" si="225"/>
        <v/>
      </c>
    </row>
    <row r="1742" spans="10:19">
      <c r="J1742" s="35">
        <v>1733</v>
      </c>
      <c r="K1742" s="46"/>
      <c r="L1742" s="43">
        <f t="shared" si="218"/>
        <v>15.469490897491614</v>
      </c>
      <c r="M1742" s="44">
        <f t="shared" si="220"/>
        <v>1.1083496814547887E-3</v>
      </c>
      <c r="N1742" s="47">
        <f t="shared" si="219"/>
        <v>5.4031632548927178E-2</v>
      </c>
      <c r="O1742" s="48">
        <f t="shared" si="221"/>
        <v>197</v>
      </c>
      <c r="P1742" s="59" t="str">
        <f t="shared" si="222"/>
        <v/>
      </c>
      <c r="Q1742" s="60" t="str">
        <f t="shared" si="223"/>
        <v/>
      </c>
      <c r="R1742" s="61" t="str">
        <f t="shared" si="224"/>
        <v/>
      </c>
      <c r="S1742" s="60" t="str">
        <f t="shared" si="225"/>
        <v/>
      </c>
    </row>
    <row r="1743" spans="10:19">
      <c r="J1743" s="35">
        <v>1734</v>
      </c>
      <c r="K1743" s="46"/>
      <c r="L1743" s="43">
        <f t="shared" si="218"/>
        <v>15.470598678905745</v>
      </c>
      <c r="M1743" s="44">
        <f t="shared" si="220"/>
        <v>1.1072134381667417E-3</v>
      </c>
      <c r="N1743" s="47">
        <f t="shared" si="219"/>
        <v>5.397693318980501E-2</v>
      </c>
      <c r="O1743" s="48">
        <f t="shared" si="221"/>
        <v>198</v>
      </c>
      <c r="P1743" s="59" t="str">
        <f t="shared" si="222"/>
        <v/>
      </c>
      <c r="Q1743" s="60" t="str">
        <f t="shared" si="223"/>
        <v/>
      </c>
      <c r="R1743" s="61" t="str">
        <f t="shared" si="224"/>
        <v/>
      </c>
      <c r="S1743" s="60" t="str">
        <f t="shared" si="225"/>
        <v/>
      </c>
    </row>
    <row r="1744" spans="10:19">
      <c r="J1744" s="35">
        <v>1735</v>
      </c>
      <c r="K1744" s="46"/>
      <c r="L1744" s="43">
        <f t="shared" si="218"/>
        <v>15.471705324950069</v>
      </c>
      <c r="M1744" s="44">
        <f t="shared" si="220"/>
        <v>1.1060789412418305E-3</v>
      </c>
      <c r="N1744" s="47">
        <f t="shared" si="219"/>
        <v>5.3922316856084507E-2</v>
      </c>
      <c r="O1744" s="48">
        <f t="shared" si="221"/>
        <v>199</v>
      </c>
      <c r="P1744" s="59" t="str">
        <f t="shared" si="222"/>
        <v/>
      </c>
      <c r="Q1744" s="60" t="str">
        <f t="shared" si="223"/>
        <v/>
      </c>
      <c r="R1744" s="61" t="str">
        <f t="shared" si="224"/>
        <v/>
      </c>
      <c r="S1744" s="60" t="str">
        <f t="shared" si="225"/>
        <v/>
      </c>
    </row>
    <row r="1745" spans="10:19">
      <c r="J1745" s="35">
        <v>1736</v>
      </c>
      <c r="K1745" s="46"/>
      <c r="L1745" s="43">
        <f t="shared" si="218"/>
        <v>15.47281083736916</v>
      </c>
      <c r="M1745" s="44">
        <f t="shared" si="220"/>
        <v>1.1049461871030957E-3</v>
      </c>
      <c r="N1745" s="47">
        <f t="shared" si="219"/>
        <v>5.3867783379821788E-2</v>
      </c>
      <c r="O1745" s="48">
        <f t="shared" si="221"/>
        <v>200</v>
      </c>
      <c r="P1745" s="59" t="str">
        <f t="shared" si="222"/>
        <v/>
      </c>
      <c r="Q1745" s="60" t="str">
        <f t="shared" si="223"/>
        <v/>
      </c>
      <c r="R1745" s="61" t="str">
        <f t="shared" si="224"/>
        <v/>
      </c>
      <c r="S1745" s="60" t="str">
        <f t="shared" si="225"/>
        <v/>
      </c>
    </row>
    <row r="1746" spans="10:19">
      <c r="J1746" s="35">
        <v>1737</v>
      </c>
      <c r="K1746" s="46"/>
      <c r="L1746" s="43">
        <f t="shared" si="218"/>
        <v>15.473915217904018</v>
      </c>
      <c r="M1746" s="44">
        <f t="shared" si="220"/>
        <v>1.1038151721827303E-3</v>
      </c>
      <c r="N1746" s="47">
        <f t="shared" si="219"/>
        <v>5.3813332593485086E-2</v>
      </c>
      <c r="O1746" s="48">
        <f t="shared" si="221"/>
        <v>201</v>
      </c>
      <c r="P1746" s="59" t="str">
        <f t="shared" si="222"/>
        <v/>
      </c>
      <c r="Q1746" s="60" t="str">
        <f t="shared" si="223"/>
        <v/>
      </c>
      <c r="R1746" s="61" t="str">
        <f t="shared" si="224"/>
        <v/>
      </c>
      <c r="S1746" s="60" t="str">
        <f t="shared" si="225"/>
        <v/>
      </c>
    </row>
    <row r="1747" spans="10:19">
      <c r="J1747" s="35">
        <v>1738</v>
      </c>
      <c r="K1747" s="46"/>
      <c r="L1747" s="43">
        <f t="shared" si="218"/>
        <v>15.475018468292078</v>
      </c>
      <c r="M1747" s="44">
        <f t="shared" si="220"/>
        <v>1.1026858929220529E-3</v>
      </c>
      <c r="N1747" s="47">
        <f t="shared" si="219"/>
        <v>5.3758964329983172E-2</v>
      </c>
      <c r="O1747" s="48">
        <f t="shared" si="221"/>
        <v>202</v>
      </c>
      <c r="P1747" s="59" t="str">
        <f t="shared" si="222"/>
        <v/>
      </c>
      <c r="Q1747" s="60" t="str">
        <f t="shared" si="223"/>
        <v/>
      </c>
      <c r="R1747" s="61" t="str">
        <f t="shared" si="224"/>
        <v/>
      </c>
      <c r="S1747" s="60" t="str">
        <f t="shared" si="225"/>
        <v/>
      </c>
    </row>
    <row r="1748" spans="10:19">
      <c r="J1748" s="35">
        <v>1739</v>
      </c>
      <c r="K1748" s="46"/>
      <c r="L1748" s="43">
        <f t="shared" si="218"/>
        <v>15.476120590267232</v>
      </c>
      <c r="M1748" s="44">
        <f t="shared" si="220"/>
        <v>1.1015583457714803E-3</v>
      </c>
      <c r="N1748" s="47">
        <f t="shared" si="219"/>
        <v>5.3704678422619168E-2</v>
      </c>
      <c r="O1748" s="48">
        <f t="shared" si="221"/>
        <v>203</v>
      </c>
      <c r="P1748" s="59" t="str">
        <f t="shared" si="222"/>
        <v/>
      </c>
      <c r="Q1748" s="60" t="str">
        <f t="shared" si="223"/>
        <v/>
      </c>
      <c r="R1748" s="61" t="str">
        <f t="shared" si="224"/>
        <v/>
      </c>
      <c r="S1748" s="60" t="str">
        <f t="shared" si="225"/>
        <v/>
      </c>
    </row>
    <row r="1749" spans="10:19">
      <c r="J1749" s="35">
        <v>1740</v>
      </c>
      <c r="K1749" s="46"/>
      <c r="L1749" s="43">
        <f t="shared" si="218"/>
        <v>15.477221585559811</v>
      </c>
      <c r="M1749" s="44">
        <f t="shared" si="220"/>
        <v>1.1004325271904976E-3</v>
      </c>
      <c r="N1749" s="47">
        <f t="shared" si="219"/>
        <v>5.3650474705150941E-2</v>
      </c>
      <c r="O1749" s="48">
        <f t="shared" si="221"/>
        <v>204</v>
      </c>
      <c r="P1749" s="59" t="str">
        <f t="shared" si="222"/>
        <v/>
      </c>
      <c r="Q1749" s="60" t="str">
        <f t="shared" si="223"/>
        <v/>
      </c>
      <c r="R1749" s="61" t="str">
        <f t="shared" si="224"/>
        <v/>
      </c>
      <c r="S1749" s="60" t="str">
        <f t="shared" si="225"/>
        <v/>
      </c>
    </row>
    <row r="1750" spans="10:19">
      <c r="J1750" s="35">
        <v>1741</v>
      </c>
      <c r="K1750" s="46"/>
      <c r="L1750" s="43">
        <f t="shared" si="218"/>
        <v>15.478321455896623</v>
      </c>
      <c r="M1750" s="44">
        <f t="shared" si="220"/>
        <v>1.0993084336476321E-3</v>
      </c>
      <c r="N1750" s="47">
        <f t="shared" si="219"/>
        <v>5.3596353011720055E-2</v>
      </c>
      <c r="O1750" s="48">
        <f t="shared" si="221"/>
        <v>205</v>
      </c>
      <c r="P1750" s="59" t="str">
        <f t="shared" si="222"/>
        <v/>
      </c>
      <c r="Q1750" s="60" t="str">
        <f t="shared" si="223"/>
        <v/>
      </c>
      <c r="R1750" s="61" t="str">
        <f t="shared" si="224"/>
        <v/>
      </c>
      <c r="S1750" s="60" t="str">
        <f t="shared" si="225"/>
        <v/>
      </c>
    </row>
    <row r="1751" spans="10:19">
      <c r="J1751" s="35">
        <v>1742</v>
      </c>
      <c r="K1751" s="46"/>
      <c r="L1751" s="43">
        <f t="shared" si="218"/>
        <v>15.479420203000945</v>
      </c>
      <c r="M1751" s="44">
        <f t="shared" si="220"/>
        <v>1.0981860616204248E-3</v>
      </c>
      <c r="N1751" s="47">
        <f t="shared" si="219"/>
        <v>5.3542313176905054E-2</v>
      </c>
      <c r="O1751" s="48">
        <f t="shared" si="221"/>
        <v>206</v>
      </c>
      <c r="P1751" s="59" t="str">
        <f t="shared" si="222"/>
        <v/>
      </c>
      <c r="Q1751" s="60" t="str">
        <f t="shared" si="223"/>
        <v/>
      </c>
      <c r="R1751" s="61" t="str">
        <f t="shared" si="224"/>
        <v/>
      </c>
      <c r="S1751" s="60" t="str">
        <f t="shared" si="225"/>
        <v/>
      </c>
    </row>
    <row r="1752" spans="10:19">
      <c r="J1752" s="35">
        <v>1743</v>
      </c>
      <c r="K1752" s="46"/>
      <c r="L1752" s="43">
        <f t="shared" si="218"/>
        <v>15.480517828592532</v>
      </c>
      <c r="M1752" s="44">
        <f t="shared" si="220"/>
        <v>1.0970654075954027E-3</v>
      </c>
      <c r="N1752" s="47">
        <f t="shared" si="219"/>
        <v>5.3488355035710811E-2</v>
      </c>
      <c r="O1752" s="48">
        <f t="shared" si="221"/>
        <v>207</v>
      </c>
      <c r="P1752" s="59" t="str">
        <f t="shared" si="222"/>
        <v/>
      </c>
      <c r="Q1752" s="60" t="str">
        <f t="shared" si="223"/>
        <v/>
      </c>
      <c r="R1752" s="61" t="str">
        <f t="shared" si="224"/>
        <v/>
      </c>
      <c r="S1752" s="60" t="str">
        <f t="shared" si="225"/>
        <v/>
      </c>
    </row>
    <row r="1753" spans="10:19">
      <c r="J1753" s="35">
        <v>1744</v>
      </c>
      <c r="K1753" s="46"/>
      <c r="L1753" s="43">
        <f t="shared" si="218"/>
        <v>15.481614334387636</v>
      </c>
      <c r="M1753" s="44">
        <f t="shared" si="220"/>
        <v>1.095946468068052E-3</v>
      </c>
      <c r="N1753" s="47">
        <f t="shared" si="219"/>
        <v>5.3434478423536547E-2</v>
      </c>
      <c r="O1753" s="48">
        <f t="shared" si="221"/>
        <v>208</v>
      </c>
      <c r="P1753" s="59" t="str">
        <f t="shared" si="222"/>
        <v/>
      </c>
      <c r="Q1753" s="60" t="str">
        <f t="shared" si="223"/>
        <v/>
      </c>
      <c r="R1753" s="61" t="str">
        <f t="shared" si="224"/>
        <v/>
      </c>
      <c r="S1753" s="60" t="str">
        <f t="shared" si="225"/>
        <v/>
      </c>
    </row>
    <row r="1754" spans="10:19">
      <c r="J1754" s="35">
        <v>1745</v>
      </c>
      <c r="K1754" s="46"/>
      <c r="L1754" s="43">
        <f t="shared" si="218"/>
        <v>15.482709722099003</v>
      </c>
      <c r="M1754" s="44">
        <f t="shared" si="220"/>
        <v>1.0948292395427904E-3</v>
      </c>
      <c r="N1754" s="47">
        <f t="shared" si="219"/>
        <v>5.3380683176211363E-2</v>
      </c>
      <c r="O1754" s="48">
        <f t="shared" si="221"/>
        <v>209</v>
      </c>
      <c r="P1754" s="59" t="str">
        <f t="shared" si="222"/>
        <v/>
      </c>
      <c r="Q1754" s="60" t="str">
        <f t="shared" si="223"/>
        <v/>
      </c>
      <c r="R1754" s="61" t="str">
        <f t="shared" si="224"/>
        <v/>
      </c>
      <c r="S1754" s="60" t="str">
        <f t="shared" si="225"/>
        <v/>
      </c>
    </row>
    <row r="1755" spans="10:19">
      <c r="J1755" s="35">
        <v>1746</v>
      </c>
      <c r="K1755" s="46"/>
      <c r="L1755" s="43">
        <f t="shared" si="218"/>
        <v>15.483803993435892</v>
      </c>
      <c r="M1755" s="44">
        <f t="shared" si="220"/>
        <v>1.0937137185329396E-3</v>
      </c>
      <c r="N1755" s="47">
        <f t="shared" si="219"/>
        <v>5.3326969129972923E-2</v>
      </c>
      <c r="O1755" s="48">
        <f t="shared" si="221"/>
        <v>210</v>
      </c>
      <c r="P1755" s="59" t="str">
        <f t="shared" si="222"/>
        <v/>
      </c>
      <c r="Q1755" s="60" t="str">
        <f t="shared" si="223"/>
        <v/>
      </c>
      <c r="R1755" s="61" t="str">
        <f t="shared" si="224"/>
        <v/>
      </c>
      <c r="S1755" s="60" t="str">
        <f t="shared" si="225"/>
        <v/>
      </c>
    </row>
    <row r="1756" spans="10:19">
      <c r="J1756" s="35">
        <v>1747</v>
      </c>
      <c r="K1756" s="46"/>
      <c r="L1756" s="43">
        <f t="shared" si="218"/>
        <v>15.484897150104079</v>
      </c>
      <c r="M1756" s="44">
        <f t="shared" si="220"/>
        <v>1.0925999015606979E-3</v>
      </c>
      <c r="N1756" s="47">
        <f t="shared" si="219"/>
        <v>5.3273336121467452E-2</v>
      </c>
      <c r="O1756" s="48">
        <f t="shared" si="221"/>
        <v>211</v>
      </c>
      <c r="P1756" s="59" t="str">
        <f t="shared" si="222"/>
        <v/>
      </c>
      <c r="Q1756" s="60" t="str">
        <f t="shared" si="223"/>
        <v/>
      </c>
      <c r="R1756" s="61" t="str">
        <f t="shared" si="224"/>
        <v/>
      </c>
      <c r="S1756" s="60" t="str">
        <f t="shared" si="225"/>
        <v/>
      </c>
    </row>
    <row r="1757" spans="10:19">
      <c r="J1757" s="35">
        <v>1748</v>
      </c>
      <c r="K1757" s="46"/>
      <c r="L1757" s="43">
        <f t="shared" si="218"/>
        <v>15.485989193805867</v>
      </c>
      <c r="M1757" s="44">
        <f t="shared" si="220"/>
        <v>1.0914877851571142E-3</v>
      </c>
      <c r="N1757" s="47">
        <f t="shared" si="219"/>
        <v>5.3219783987753289E-2</v>
      </c>
      <c r="O1757" s="48">
        <f t="shared" si="221"/>
        <v>212</v>
      </c>
      <c r="P1757" s="59" t="str">
        <f t="shared" si="222"/>
        <v/>
      </c>
      <c r="Q1757" s="60" t="str">
        <f t="shared" si="223"/>
        <v/>
      </c>
      <c r="R1757" s="61" t="str">
        <f t="shared" si="224"/>
        <v/>
      </c>
      <c r="S1757" s="60" t="str">
        <f t="shared" si="225"/>
        <v/>
      </c>
    </row>
    <row r="1758" spans="10:19">
      <c r="J1758" s="35">
        <v>1749</v>
      </c>
      <c r="K1758" s="46"/>
      <c r="L1758" s="43">
        <f t="shared" si="218"/>
        <v>15.487080126240098</v>
      </c>
      <c r="M1758" s="44">
        <f t="shared" si="220"/>
        <v>1.0903773658620585E-3</v>
      </c>
      <c r="N1758" s="47">
        <f t="shared" si="219"/>
        <v>5.3166312566293783E-2</v>
      </c>
      <c r="O1758" s="48">
        <f t="shared" si="221"/>
        <v>213</v>
      </c>
      <c r="P1758" s="59" t="str">
        <f t="shared" si="222"/>
        <v/>
      </c>
      <c r="Q1758" s="60" t="str">
        <f t="shared" si="223"/>
        <v/>
      </c>
      <c r="R1758" s="61" t="str">
        <f t="shared" si="224"/>
        <v/>
      </c>
      <c r="S1758" s="60" t="str">
        <f t="shared" si="225"/>
        <v/>
      </c>
    </row>
    <row r="1759" spans="10:19">
      <c r="J1759" s="35">
        <v>1750</v>
      </c>
      <c r="K1759" s="46"/>
      <c r="L1759" s="43">
        <f t="shared" si="218"/>
        <v>15.488169949102144</v>
      </c>
      <c r="M1759" s="44">
        <f t="shared" si="220"/>
        <v>1.0892686402241994E-3</v>
      </c>
      <c r="N1759" s="47">
        <f t="shared" si="219"/>
        <v>5.3112921694982163E-2</v>
      </c>
      <c r="O1759" s="48">
        <f t="shared" si="221"/>
        <v>214</v>
      </c>
      <c r="P1759" s="59" t="str">
        <f t="shared" si="222"/>
        <v/>
      </c>
      <c r="Q1759" s="60" t="str">
        <f t="shared" si="223"/>
        <v/>
      </c>
      <c r="R1759" s="61" t="str">
        <f t="shared" si="224"/>
        <v/>
      </c>
      <c r="S1759" s="60" t="str">
        <f t="shared" si="225"/>
        <v/>
      </c>
    </row>
    <row r="1760" spans="10:19">
      <c r="J1760" s="35">
        <v>1751</v>
      </c>
      <c r="K1760" s="46"/>
      <c r="L1760" s="43">
        <f t="shared" si="218"/>
        <v>15.489258664083948</v>
      </c>
      <c r="M1760" s="44">
        <f t="shared" si="220"/>
        <v>1.0881616048009724E-3</v>
      </c>
      <c r="N1760" s="47">
        <f t="shared" si="219"/>
        <v>5.305961121208469E-2</v>
      </c>
      <c r="O1760" s="48">
        <f t="shared" si="221"/>
        <v>215</v>
      </c>
      <c r="P1760" s="59" t="str">
        <f t="shared" si="222"/>
        <v/>
      </c>
      <c r="Q1760" s="60" t="str">
        <f t="shared" si="223"/>
        <v/>
      </c>
      <c r="R1760" s="61" t="str">
        <f t="shared" si="224"/>
        <v/>
      </c>
      <c r="S1760" s="60" t="str">
        <f t="shared" si="225"/>
        <v/>
      </c>
    </row>
    <row r="1761" spans="10:19">
      <c r="J1761" s="35">
        <v>1752</v>
      </c>
      <c r="K1761" s="46"/>
      <c r="L1761" s="43">
        <f t="shared" si="218"/>
        <v>15.490346272874007</v>
      </c>
      <c r="M1761" s="44">
        <f t="shared" si="220"/>
        <v>1.0870562561585558E-3</v>
      </c>
      <c r="N1761" s="47">
        <f t="shared" si="219"/>
        <v>5.3006380956297505E-2</v>
      </c>
      <c r="O1761" s="48">
        <f t="shared" si="221"/>
        <v>216</v>
      </c>
      <c r="P1761" s="59" t="str">
        <f t="shared" si="222"/>
        <v/>
      </c>
      <c r="Q1761" s="60" t="str">
        <f t="shared" si="223"/>
        <v/>
      </c>
      <c r="R1761" s="61" t="str">
        <f t="shared" si="224"/>
        <v/>
      </c>
      <c r="S1761" s="60" t="str">
        <f t="shared" si="225"/>
        <v/>
      </c>
    </row>
    <row r="1762" spans="10:19">
      <c r="J1762" s="35">
        <v>1753</v>
      </c>
      <c r="K1762" s="46"/>
      <c r="L1762" s="43">
        <f t="shared" si="218"/>
        <v>15.491432777157389</v>
      </c>
      <c r="M1762" s="44">
        <f t="shared" si="220"/>
        <v>1.0859525908718439E-3</v>
      </c>
      <c r="N1762" s="47">
        <f t="shared" si="219"/>
        <v>5.2953230766711101E-2</v>
      </c>
      <c r="O1762" s="48">
        <f t="shared" si="221"/>
        <v>217</v>
      </c>
      <c r="P1762" s="59" t="str">
        <f t="shared" si="222"/>
        <v/>
      </c>
      <c r="Q1762" s="60" t="str">
        <f t="shared" si="223"/>
        <v/>
      </c>
      <c r="R1762" s="61" t="str">
        <f t="shared" si="224"/>
        <v/>
      </c>
      <c r="S1762" s="60" t="str">
        <f t="shared" si="225"/>
        <v/>
      </c>
    </row>
    <row r="1763" spans="10:19">
      <c r="J1763" s="35">
        <v>1754</v>
      </c>
      <c r="K1763" s="46"/>
      <c r="L1763" s="43">
        <f t="shared" si="218"/>
        <v>15.492518178615732</v>
      </c>
      <c r="M1763" s="44">
        <f t="shared" si="220"/>
        <v>1.0848506055244204E-3</v>
      </c>
      <c r="N1763" s="47">
        <f t="shared" si="219"/>
        <v>5.2900160482831637E-2</v>
      </c>
      <c r="O1763" s="48">
        <f t="shared" si="221"/>
        <v>218</v>
      </c>
      <c r="P1763" s="59" t="str">
        <f t="shared" si="222"/>
        <v/>
      </c>
      <c r="Q1763" s="60" t="str">
        <f t="shared" si="223"/>
        <v/>
      </c>
      <c r="R1763" s="61" t="str">
        <f t="shared" si="224"/>
        <v/>
      </c>
      <c r="S1763" s="60" t="str">
        <f t="shared" si="225"/>
        <v/>
      </c>
    </row>
    <row r="1764" spans="10:19">
      <c r="J1764" s="35">
        <v>1755</v>
      </c>
      <c r="K1764" s="46"/>
      <c r="L1764" s="43">
        <f t="shared" si="218"/>
        <v>15.493602478927279</v>
      </c>
      <c r="M1764" s="44">
        <f t="shared" si="220"/>
        <v>1.0837502967085309E-3</v>
      </c>
      <c r="N1764" s="47">
        <f t="shared" si="219"/>
        <v>5.2847169944545414E-2</v>
      </c>
      <c r="O1764" s="48">
        <f t="shared" si="221"/>
        <v>219</v>
      </c>
      <c r="P1764" s="59" t="str">
        <f t="shared" si="222"/>
        <v/>
      </c>
      <c r="Q1764" s="60" t="str">
        <f t="shared" si="223"/>
        <v/>
      </c>
      <c r="R1764" s="61" t="str">
        <f t="shared" si="224"/>
        <v/>
      </c>
      <c r="S1764" s="60" t="str">
        <f t="shared" si="225"/>
        <v/>
      </c>
    </row>
    <row r="1765" spans="10:19">
      <c r="J1765" s="35">
        <v>1756</v>
      </c>
      <c r="K1765" s="46"/>
      <c r="L1765" s="43">
        <f t="shared" si="218"/>
        <v>15.49468567976686</v>
      </c>
      <c r="M1765" s="44">
        <f t="shared" si="220"/>
        <v>1.0826516610250581E-3</v>
      </c>
      <c r="N1765" s="47">
        <f t="shared" si="219"/>
        <v>5.2794258992165055E-2</v>
      </c>
      <c r="O1765" s="48">
        <f t="shared" si="221"/>
        <v>220</v>
      </c>
      <c r="P1765" s="59" t="str">
        <f t="shared" si="222"/>
        <v/>
      </c>
      <c r="Q1765" s="60" t="str">
        <f t="shared" si="223"/>
        <v/>
      </c>
      <c r="R1765" s="61" t="str">
        <f t="shared" si="224"/>
        <v/>
      </c>
      <c r="S1765" s="60" t="str">
        <f t="shared" si="225"/>
        <v/>
      </c>
    </row>
    <row r="1766" spans="10:19">
      <c r="J1766" s="35">
        <v>1757</v>
      </c>
      <c r="K1766" s="46"/>
      <c r="L1766" s="43">
        <f t="shared" si="218"/>
        <v>15.49576778280591</v>
      </c>
      <c r="M1766" s="44">
        <f t="shared" si="220"/>
        <v>1.0815546950834946E-3</v>
      </c>
      <c r="N1766" s="47">
        <f t="shared" si="219"/>
        <v>5.2741427466379776E-2</v>
      </c>
      <c r="O1766" s="48">
        <f t="shared" si="221"/>
        <v>221</v>
      </c>
      <c r="P1766" s="59" t="str">
        <f t="shared" si="222"/>
        <v/>
      </c>
      <c r="Q1766" s="60" t="str">
        <f t="shared" si="223"/>
        <v/>
      </c>
      <c r="R1766" s="61" t="str">
        <f t="shared" si="224"/>
        <v/>
      </c>
      <c r="S1766" s="60" t="str">
        <f t="shared" si="225"/>
        <v/>
      </c>
    </row>
    <row r="1767" spans="10:19">
      <c r="J1767" s="35">
        <v>1758</v>
      </c>
      <c r="K1767" s="46"/>
      <c r="L1767" s="43">
        <f t="shared" si="218"/>
        <v>15.49684878971248</v>
      </c>
      <c r="M1767" s="44">
        <f t="shared" si="220"/>
        <v>1.0804593955019174E-3</v>
      </c>
      <c r="N1767" s="47">
        <f t="shared" si="219"/>
        <v>5.268867520828735E-2</v>
      </c>
      <c r="O1767" s="48">
        <f t="shared" si="221"/>
        <v>222</v>
      </c>
      <c r="P1767" s="59" t="str">
        <f t="shared" si="222"/>
        <v/>
      </c>
      <c r="Q1767" s="60" t="str">
        <f t="shared" si="223"/>
        <v/>
      </c>
      <c r="R1767" s="61" t="str">
        <f t="shared" si="224"/>
        <v/>
      </c>
      <c r="S1767" s="60" t="str">
        <f t="shared" si="225"/>
        <v/>
      </c>
    </row>
    <row r="1768" spans="10:19">
      <c r="J1768" s="35">
        <v>1759</v>
      </c>
      <c r="K1768" s="46"/>
      <c r="L1768" s="43">
        <f t="shared" si="218"/>
        <v>15.497928702151242</v>
      </c>
      <c r="M1768" s="44">
        <f t="shared" si="220"/>
        <v>1.0793657589069608E-3</v>
      </c>
      <c r="N1768" s="47">
        <f t="shared" si="219"/>
        <v>5.263600205938701E-2</v>
      </c>
      <c r="O1768" s="48">
        <f t="shared" si="221"/>
        <v>223</v>
      </c>
      <c r="P1768" s="59" t="str">
        <f t="shared" si="222"/>
        <v/>
      </c>
      <c r="Q1768" s="60" t="str">
        <f t="shared" si="223"/>
        <v/>
      </c>
      <c r="R1768" s="61" t="str">
        <f t="shared" si="224"/>
        <v/>
      </c>
      <c r="S1768" s="60" t="str">
        <f t="shared" si="225"/>
        <v/>
      </c>
    </row>
    <row r="1769" spans="10:19">
      <c r="J1769" s="35">
        <v>1760</v>
      </c>
      <c r="K1769" s="46"/>
      <c r="L1769" s="43">
        <f t="shared" si="218"/>
        <v>15.499007521783501</v>
      </c>
      <c r="M1769" s="44">
        <f t="shared" si="220"/>
        <v>1.078273781933791E-3</v>
      </c>
      <c r="N1769" s="47">
        <f t="shared" si="219"/>
        <v>5.2583407861568787E-2</v>
      </c>
      <c r="O1769" s="48">
        <f t="shared" si="221"/>
        <v>224</v>
      </c>
      <c r="P1769" s="59" t="str">
        <f t="shared" si="222"/>
        <v/>
      </c>
      <c r="Q1769" s="60" t="str">
        <f t="shared" si="223"/>
        <v/>
      </c>
      <c r="R1769" s="61" t="str">
        <f t="shared" si="224"/>
        <v/>
      </c>
      <c r="S1769" s="60" t="str">
        <f t="shared" si="225"/>
        <v/>
      </c>
    </row>
    <row r="1770" spans="10:19">
      <c r="J1770" s="35">
        <v>1761</v>
      </c>
      <c r="K1770" s="46"/>
      <c r="L1770" s="43">
        <f t="shared" si="218"/>
        <v>15.500085250267198</v>
      </c>
      <c r="M1770" s="44">
        <f t="shared" si="220"/>
        <v>1.0771834612260812E-3</v>
      </c>
      <c r="N1770" s="47">
        <f t="shared" si="219"/>
        <v>5.2530892457117062E-2</v>
      </c>
      <c r="O1770" s="48">
        <f t="shared" si="221"/>
        <v>225</v>
      </c>
      <c r="P1770" s="59" t="str">
        <f t="shared" si="222"/>
        <v/>
      </c>
      <c r="Q1770" s="60" t="str">
        <f t="shared" si="223"/>
        <v/>
      </c>
      <c r="R1770" s="61" t="str">
        <f t="shared" si="224"/>
        <v/>
      </c>
      <c r="S1770" s="60" t="str">
        <f t="shared" si="225"/>
        <v/>
      </c>
    </row>
    <row r="1771" spans="10:19">
      <c r="J1771" s="35">
        <v>1762</v>
      </c>
      <c r="K1771" s="46"/>
      <c r="L1771" s="43">
        <f t="shared" si="218"/>
        <v>15.501161889256924</v>
      </c>
      <c r="M1771" s="44">
        <f t="shared" si="220"/>
        <v>1.0760947934359843E-3</v>
      </c>
      <c r="N1771" s="47">
        <f t="shared" si="219"/>
        <v>5.2478455688710568E-2</v>
      </c>
      <c r="O1771" s="48">
        <f t="shared" si="221"/>
        <v>226</v>
      </c>
      <c r="P1771" s="59" t="str">
        <f t="shared" si="222"/>
        <v/>
      </c>
      <c r="Q1771" s="60" t="str">
        <f t="shared" si="223"/>
        <v/>
      </c>
      <c r="R1771" s="61" t="str">
        <f t="shared" si="224"/>
        <v/>
      </c>
      <c r="S1771" s="60" t="str">
        <f t="shared" si="225"/>
        <v/>
      </c>
    </row>
    <row r="1772" spans="10:19">
      <c r="J1772" s="35">
        <v>1763</v>
      </c>
      <c r="K1772" s="46"/>
      <c r="L1772" s="43">
        <f t="shared" si="218"/>
        <v>15.502237440403928</v>
      </c>
      <c r="M1772" s="44">
        <f t="shared" si="220"/>
        <v>1.0750077752241073E-3</v>
      </c>
      <c r="N1772" s="47">
        <f t="shared" si="219"/>
        <v>5.2426097399425942E-2</v>
      </c>
      <c r="O1772" s="48">
        <f t="shared" si="221"/>
        <v>227</v>
      </c>
      <c r="P1772" s="59" t="str">
        <f t="shared" si="222"/>
        <v/>
      </c>
      <c r="Q1772" s="60" t="str">
        <f t="shared" si="223"/>
        <v/>
      </c>
      <c r="R1772" s="61" t="str">
        <f t="shared" si="224"/>
        <v/>
      </c>
      <c r="S1772" s="60" t="str">
        <f t="shared" si="225"/>
        <v/>
      </c>
    </row>
    <row r="1773" spans="10:19">
      <c r="J1773" s="35">
        <v>1764</v>
      </c>
      <c r="K1773" s="46"/>
      <c r="L1773" s="43">
        <f t="shared" si="218"/>
        <v>15.503311905356121</v>
      </c>
      <c r="M1773" s="44">
        <f t="shared" si="220"/>
        <v>1.0739224032594867E-3</v>
      </c>
      <c r="N1773" s="47">
        <f t="shared" si="219"/>
        <v>5.2373817432716407E-2</v>
      </c>
      <c r="O1773" s="48">
        <f t="shared" si="221"/>
        <v>228</v>
      </c>
      <c r="P1773" s="59" t="str">
        <f t="shared" si="222"/>
        <v/>
      </c>
      <c r="Q1773" s="60" t="str">
        <f t="shared" si="223"/>
        <v/>
      </c>
      <c r="R1773" s="61" t="str">
        <f t="shared" si="224"/>
        <v/>
      </c>
      <c r="S1773" s="60" t="str">
        <f t="shared" si="225"/>
        <v/>
      </c>
    </row>
    <row r="1774" spans="10:19">
      <c r="J1774" s="35">
        <v>1765</v>
      </c>
      <c r="K1774" s="46"/>
      <c r="L1774" s="43">
        <f t="shared" si="218"/>
        <v>15.50438528575809</v>
      </c>
      <c r="M1774" s="44">
        <f t="shared" si="220"/>
        <v>1.0728386742195628E-3</v>
      </c>
      <c r="N1774" s="47">
        <f t="shared" si="219"/>
        <v>5.2321615632440199E-2</v>
      </c>
      <c r="O1774" s="48">
        <f t="shared" si="221"/>
        <v>229</v>
      </c>
      <c r="P1774" s="59" t="str">
        <f t="shared" si="222"/>
        <v/>
      </c>
      <c r="Q1774" s="60" t="str">
        <f t="shared" si="223"/>
        <v/>
      </c>
      <c r="R1774" s="61" t="str">
        <f t="shared" si="224"/>
        <v/>
      </c>
      <c r="S1774" s="60" t="str">
        <f t="shared" si="225"/>
        <v/>
      </c>
    </row>
    <row r="1775" spans="10:19">
      <c r="J1775" s="35">
        <v>1766</v>
      </c>
      <c r="K1775" s="46"/>
      <c r="L1775" s="43">
        <f t="shared" si="218"/>
        <v>15.505457583251097</v>
      </c>
      <c r="M1775" s="44">
        <f t="shared" si="220"/>
        <v>1.0717565847901526E-3</v>
      </c>
      <c r="N1775" s="47">
        <f t="shared" si="219"/>
        <v>5.226949184284635E-2</v>
      </c>
      <c r="O1775" s="48">
        <f t="shared" si="221"/>
        <v>230</v>
      </c>
      <c r="P1775" s="59" t="str">
        <f t="shared" si="222"/>
        <v/>
      </c>
      <c r="Q1775" s="60" t="str">
        <f t="shared" si="223"/>
        <v/>
      </c>
      <c r="R1775" s="61" t="str">
        <f t="shared" si="224"/>
        <v/>
      </c>
      <c r="S1775" s="60" t="str">
        <f t="shared" si="225"/>
        <v/>
      </c>
    </row>
    <row r="1776" spans="10:19">
      <c r="J1776" s="35">
        <v>1767</v>
      </c>
      <c r="K1776" s="46"/>
      <c r="L1776" s="43">
        <f t="shared" si="218"/>
        <v>15.506528799473106</v>
      </c>
      <c r="M1776" s="44">
        <f t="shared" si="220"/>
        <v>1.0706761316654277E-3</v>
      </c>
      <c r="N1776" s="47">
        <f t="shared" si="219"/>
        <v>5.2217445908553373E-2</v>
      </c>
      <c r="O1776" s="48">
        <f t="shared" si="221"/>
        <v>231</v>
      </c>
      <c r="P1776" s="59" t="str">
        <f t="shared" si="222"/>
        <v/>
      </c>
      <c r="Q1776" s="60" t="str">
        <f t="shared" si="223"/>
        <v/>
      </c>
      <c r="R1776" s="61" t="str">
        <f t="shared" si="224"/>
        <v/>
      </c>
      <c r="S1776" s="60" t="str">
        <f t="shared" si="225"/>
        <v/>
      </c>
    </row>
    <row r="1777" spans="10:19">
      <c r="J1777" s="35">
        <v>1768</v>
      </c>
      <c r="K1777" s="46"/>
      <c r="L1777" s="43">
        <f t="shared" si="218"/>
        <v>15.507598936058763</v>
      </c>
      <c r="M1777" s="44">
        <f t="shared" si="220"/>
        <v>1.0695973115478854E-3</v>
      </c>
      <c r="N1777" s="47">
        <f t="shared" si="219"/>
        <v>5.2165477674588345E-2</v>
      </c>
      <c r="O1777" s="48">
        <f t="shared" si="221"/>
        <v>232</v>
      </c>
      <c r="P1777" s="59" t="str">
        <f t="shared" si="222"/>
        <v/>
      </c>
      <c r="Q1777" s="60" t="str">
        <f t="shared" si="223"/>
        <v/>
      </c>
      <c r="R1777" s="61" t="str">
        <f t="shared" si="224"/>
        <v/>
      </c>
      <c r="S1777" s="60" t="str">
        <f t="shared" si="225"/>
        <v/>
      </c>
    </row>
    <row r="1778" spans="10:19">
      <c r="J1778" s="35">
        <v>1769</v>
      </c>
      <c r="K1778" s="46"/>
      <c r="L1778" s="43">
        <f t="shared" si="218"/>
        <v>15.508667994639438</v>
      </c>
      <c r="M1778" s="44">
        <f t="shared" si="220"/>
        <v>1.0685201211483263E-3</v>
      </c>
      <c r="N1778" s="47">
        <f t="shared" si="219"/>
        <v>5.2113586986344274E-2</v>
      </c>
      <c r="O1778" s="48">
        <f t="shared" si="221"/>
        <v>233</v>
      </c>
      <c r="P1778" s="59" t="str">
        <f t="shared" si="222"/>
        <v/>
      </c>
      <c r="Q1778" s="60" t="str">
        <f t="shared" si="223"/>
        <v/>
      </c>
      <c r="R1778" s="61" t="str">
        <f t="shared" si="224"/>
        <v/>
      </c>
      <c r="S1778" s="60" t="str">
        <f t="shared" si="225"/>
        <v/>
      </c>
    </row>
    <row r="1779" spans="10:19">
      <c r="J1779" s="35">
        <v>1770</v>
      </c>
      <c r="K1779" s="46"/>
      <c r="L1779" s="43">
        <f t="shared" si="218"/>
        <v>15.509735976843206</v>
      </c>
      <c r="M1779" s="44">
        <f t="shared" si="220"/>
        <v>1.0674445571858277E-3</v>
      </c>
      <c r="N1779" s="47">
        <f t="shared" si="219"/>
        <v>5.2061773689612068E-2</v>
      </c>
      <c r="O1779" s="48">
        <f t="shared" si="221"/>
        <v>234</v>
      </c>
      <c r="P1779" s="59" t="str">
        <f t="shared" si="222"/>
        <v/>
      </c>
      <c r="Q1779" s="60" t="str">
        <f t="shared" si="223"/>
        <v/>
      </c>
      <c r="R1779" s="61" t="str">
        <f t="shared" si="224"/>
        <v/>
      </c>
      <c r="S1779" s="60" t="str">
        <f t="shared" si="225"/>
        <v/>
      </c>
    </row>
    <row r="1780" spans="10:19">
      <c r="J1780" s="35">
        <v>1771</v>
      </c>
      <c r="K1780" s="46"/>
      <c r="L1780" s="43">
        <f t="shared" si="218"/>
        <v>15.510802884294868</v>
      </c>
      <c r="M1780" s="44">
        <f t="shared" si="220"/>
        <v>1.0663706163877192E-3</v>
      </c>
      <c r="N1780" s="47">
        <f t="shared" si="219"/>
        <v>5.2010037630555672E-2</v>
      </c>
      <c r="O1780" s="48">
        <f t="shared" si="221"/>
        <v>235</v>
      </c>
      <c r="P1780" s="59" t="str">
        <f t="shared" si="222"/>
        <v/>
      </c>
      <c r="Q1780" s="60" t="str">
        <f t="shared" si="223"/>
        <v/>
      </c>
      <c r="R1780" s="61" t="str">
        <f t="shared" si="224"/>
        <v/>
      </c>
      <c r="S1780" s="60" t="str">
        <f t="shared" si="225"/>
        <v/>
      </c>
    </row>
    <row r="1781" spans="10:19">
      <c r="J1781" s="35">
        <v>1772</v>
      </c>
      <c r="K1781" s="46"/>
      <c r="L1781" s="43">
        <f t="shared" si="218"/>
        <v>15.511868718615951</v>
      </c>
      <c r="M1781" s="44">
        <f t="shared" si="220"/>
        <v>1.0652982954895581E-3</v>
      </c>
      <c r="N1781" s="47">
        <f t="shared" si="219"/>
        <v>5.1958378655736936E-2</v>
      </c>
      <c r="O1781" s="48">
        <f t="shared" si="221"/>
        <v>236</v>
      </c>
      <c r="P1781" s="59" t="str">
        <f t="shared" si="222"/>
        <v/>
      </c>
      <c r="Q1781" s="60" t="str">
        <f t="shared" si="223"/>
        <v/>
      </c>
      <c r="R1781" s="61" t="str">
        <f t="shared" si="224"/>
        <v/>
      </c>
      <c r="S1781" s="60" t="str">
        <f t="shared" si="225"/>
        <v/>
      </c>
    </row>
    <row r="1782" spans="10:19">
      <c r="J1782" s="35">
        <v>1773</v>
      </c>
      <c r="K1782" s="46"/>
      <c r="L1782" s="43">
        <f t="shared" si="218"/>
        <v>15.512933481424728</v>
      </c>
      <c r="M1782" s="44">
        <f t="shared" si="220"/>
        <v>1.0642275912351041E-3</v>
      </c>
      <c r="N1782" s="47">
        <f t="shared" si="219"/>
        <v>5.1906796612083639E-2</v>
      </c>
      <c r="O1782" s="48">
        <f t="shared" si="221"/>
        <v>237</v>
      </c>
      <c r="P1782" s="59" t="str">
        <f t="shared" si="222"/>
        <v/>
      </c>
      <c r="Q1782" s="60" t="str">
        <f t="shared" si="223"/>
        <v/>
      </c>
      <c r="R1782" s="61" t="str">
        <f t="shared" si="224"/>
        <v/>
      </c>
      <c r="S1782" s="60" t="str">
        <f t="shared" si="225"/>
        <v/>
      </c>
    </row>
    <row r="1783" spans="10:19">
      <c r="J1783" s="35">
        <v>1774</v>
      </c>
      <c r="K1783" s="46"/>
      <c r="L1783" s="43">
        <f t="shared" si="218"/>
        <v>15.513997174336218</v>
      </c>
      <c r="M1783" s="44">
        <f t="shared" si="220"/>
        <v>1.0631585003762945E-3</v>
      </c>
      <c r="N1783" s="47">
        <f t="shared" si="219"/>
        <v>5.1855291346903698E-2</v>
      </c>
      <c r="O1783" s="48">
        <f t="shared" si="221"/>
        <v>238</v>
      </c>
      <c r="P1783" s="59" t="str">
        <f t="shared" si="222"/>
        <v/>
      </c>
      <c r="Q1783" s="60" t="str">
        <f t="shared" si="223"/>
        <v/>
      </c>
      <c r="R1783" s="61" t="str">
        <f t="shared" si="224"/>
        <v/>
      </c>
      <c r="S1783" s="60" t="str">
        <f t="shared" si="225"/>
        <v/>
      </c>
    </row>
    <row r="1784" spans="10:19">
      <c r="J1784" s="35">
        <v>1775</v>
      </c>
      <c r="K1784" s="46"/>
      <c r="L1784" s="43">
        <f t="shared" si="218"/>
        <v>15.515059798962199</v>
      </c>
      <c r="M1784" s="44">
        <f t="shared" si="220"/>
        <v>1.0620910196732197E-3</v>
      </c>
      <c r="N1784" s="47">
        <f t="shared" si="219"/>
        <v>5.1803862707895831E-2</v>
      </c>
      <c r="O1784" s="48">
        <f t="shared" si="221"/>
        <v>239</v>
      </c>
      <c r="P1784" s="59" t="str">
        <f t="shared" si="222"/>
        <v/>
      </c>
      <c r="Q1784" s="60" t="str">
        <f t="shared" si="223"/>
        <v/>
      </c>
      <c r="R1784" s="61" t="str">
        <f t="shared" si="224"/>
        <v/>
      </c>
      <c r="S1784" s="60" t="str">
        <f t="shared" si="225"/>
        <v/>
      </c>
    </row>
    <row r="1785" spans="10:19">
      <c r="J1785" s="35">
        <v>1776</v>
      </c>
      <c r="K1785" s="46"/>
      <c r="L1785" s="43">
        <f t="shared" si="218"/>
        <v>15.516121356911206</v>
      </c>
      <c r="M1785" s="44">
        <f t="shared" si="220"/>
        <v>1.0610251458940988E-3</v>
      </c>
      <c r="N1785" s="47">
        <f t="shared" si="219"/>
        <v>5.1752510543121133E-2</v>
      </c>
      <c r="O1785" s="48">
        <f t="shared" si="221"/>
        <v>240</v>
      </c>
      <c r="P1785" s="59" t="str">
        <f t="shared" si="222"/>
        <v/>
      </c>
      <c r="Q1785" s="60" t="str">
        <f t="shared" si="223"/>
        <v/>
      </c>
      <c r="R1785" s="61" t="str">
        <f t="shared" si="224"/>
        <v/>
      </c>
      <c r="S1785" s="60" t="str">
        <f t="shared" si="225"/>
        <v/>
      </c>
    </row>
    <row r="1786" spans="10:19">
      <c r="J1786" s="35">
        <v>1777</v>
      </c>
      <c r="K1786" s="46"/>
      <c r="L1786" s="43">
        <f t="shared" si="218"/>
        <v>15.517181849788553</v>
      </c>
      <c r="M1786" s="44">
        <f t="shared" si="220"/>
        <v>1.0599608758152552E-3</v>
      </c>
      <c r="N1786" s="47">
        <f t="shared" si="219"/>
        <v>5.1701234701027943E-2</v>
      </c>
      <c r="O1786" s="48">
        <f t="shared" si="221"/>
        <v>241</v>
      </c>
      <c r="P1786" s="59" t="str">
        <f t="shared" si="222"/>
        <v/>
      </c>
      <c r="Q1786" s="60" t="str">
        <f t="shared" si="223"/>
        <v/>
      </c>
      <c r="R1786" s="61" t="str">
        <f t="shared" si="224"/>
        <v/>
      </c>
      <c r="S1786" s="60" t="str">
        <f t="shared" si="225"/>
        <v/>
      </c>
    </row>
    <row r="1787" spans="10:19">
      <c r="J1787" s="35">
        <v>1778</v>
      </c>
      <c r="K1787" s="46"/>
      <c r="L1787" s="43">
        <f t="shared" si="218"/>
        <v>15.518241279196332</v>
      </c>
      <c r="M1787" s="44">
        <f t="shared" si="220"/>
        <v>1.058898206221092E-3</v>
      </c>
      <c r="N1787" s="47">
        <f t="shared" si="219"/>
        <v>5.1650035030434083E-2</v>
      </c>
      <c r="O1787" s="48">
        <f t="shared" si="221"/>
        <v>242</v>
      </c>
      <c r="P1787" s="59" t="str">
        <f t="shared" si="222"/>
        <v/>
      </c>
      <c r="Q1787" s="60" t="str">
        <f t="shared" si="223"/>
        <v/>
      </c>
      <c r="R1787" s="61" t="str">
        <f t="shared" si="224"/>
        <v/>
      </c>
      <c r="S1787" s="60" t="str">
        <f t="shared" si="225"/>
        <v/>
      </c>
    </row>
    <row r="1788" spans="10:19">
      <c r="J1788" s="35">
        <v>1779</v>
      </c>
      <c r="K1788" s="46"/>
      <c r="L1788" s="43">
        <f t="shared" si="218"/>
        <v>15.519299646733419</v>
      </c>
      <c r="M1788" s="44">
        <f t="shared" si="220"/>
        <v>1.0578371339040678E-3</v>
      </c>
      <c r="N1788" s="47">
        <f t="shared" si="219"/>
        <v>5.1598911380537515E-2</v>
      </c>
      <c r="O1788" s="48">
        <f t="shared" si="221"/>
        <v>243</v>
      </c>
      <c r="P1788" s="59" t="str">
        <f t="shared" si="222"/>
        <v/>
      </c>
      <c r="Q1788" s="60" t="str">
        <f t="shared" si="223"/>
        <v/>
      </c>
      <c r="R1788" s="61" t="str">
        <f t="shared" si="224"/>
        <v/>
      </c>
      <c r="S1788" s="60" t="str">
        <f t="shared" si="225"/>
        <v/>
      </c>
    </row>
    <row r="1789" spans="10:19">
      <c r="J1789" s="35">
        <v>1780</v>
      </c>
      <c r="K1789" s="46"/>
      <c r="L1789" s="43">
        <f t="shared" si="218"/>
        <v>15.520356953995499</v>
      </c>
      <c r="M1789" s="44">
        <f t="shared" si="220"/>
        <v>1.0567776556646726E-3</v>
      </c>
      <c r="N1789" s="47">
        <f t="shared" si="219"/>
        <v>5.1547863600895028E-2</v>
      </c>
      <c r="O1789" s="48">
        <f t="shared" si="221"/>
        <v>244</v>
      </c>
      <c r="P1789" s="59" t="str">
        <f t="shared" si="222"/>
        <v/>
      </c>
      <c r="Q1789" s="60" t="str">
        <f t="shared" si="223"/>
        <v/>
      </c>
      <c r="R1789" s="61" t="str">
        <f t="shared" si="224"/>
        <v/>
      </c>
      <c r="S1789" s="60" t="str">
        <f t="shared" si="225"/>
        <v/>
      </c>
    </row>
    <row r="1790" spans="10:19">
      <c r="J1790" s="35">
        <v>1781</v>
      </c>
      <c r="K1790" s="46"/>
      <c r="L1790" s="43">
        <f t="shared" si="218"/>
        <v>15.521413202575044</v>
      </c>
      <c r="M1790" s="44">
        <f t="shared" si="220"/>
        <v>1.0557197683114033E-3</v>
      </c>
      <c r="N1790" s="47">
        <f t="shared" si="219"/>
        <v>5.1496891541464862E-2</v>
      </c>
      <c r="O1790" s="48">
        <f t="shared" si="221"/>
        <v>245</v>
      </c>
      <c r="P1790" s="59" t="str">
        <f t="shared" si="222"/>
        <v/>
      </c>
      <c r="Q1790" s="60" t="str">
        <f t="shared" si="223"/>
        <v/>
      </c>
      <c r="R1790" s="61" t="str">
        <f t="shared" si="224"/>
        <v/>
      </c>
      <c r="S1790" s="60" t="str">
        <f t="shared" si="225"/>
        <v/>
      </c>
    </row>
    <row r="1791" spans="10:19">
      <c r="J1791" s="35">
        <v>1782</v>
      </c>
      <c r="K1791" s="46"/>
      <c r="L1791" s="43">
        <f t="shared" si="218"/>
        <v>15.522468394061356</v>
      </c>
      <c r="M1791" s="44">
        <f t="shared" si="220"/>
        <v>1.0546634686607399E-3</v>
      </c>
      <c r="N1791" s="47">
        <f t="shared" si="219"/>
        <v>5.1445995052535665E-2</v>
      </c>
      <c r="O1791" s="48">
        <f t="shared" si="221"/>
        <v>246</v>
      </c>
      <c r="P1791" s="59" t="str">
        <f t="shared" si="222"/>
        <v/>
      </c>
      <c r="Q1791" s="60" t="str">
        <f t="shared" si="223"/>
        <v/>
      </c>
      <c r="R1791" s="61" t="str">
        <f t="shared" si="224"/>
        <v/>
      </c>
      <c r="S1791" s="60" t="str">
        <f t="shared" si="225"/>
        <v/>
      </c>
    </row>
    <row r="1792" spans="10:19">
      <c r="J1792" s="35">
        <v>1783</v>
      </c>
      <c r="K1792" s="46"/>
      <c r="L1792" s="43">
        <f t="shared" si="218"/>
        <v>15.523522530040541</v>
      </c>
      <c r="M1792" s="44">
        <f t="shared" si="220"/>
        <v>1.0536087535371224E-3</v>
      </c>
      <c r="N1792" s="47">
        <f t="shared" si="219"/>
        <v>5.1395173984804643E-2</v>
      </c>
      <c r="O1792" s="48">
        <f t="shared" si="221"/>
        <v>247</v>
      </c>
      <c r="P1792" s="59" t="str">
        <f t="shared" si="222"/>
        <v/>
      </c>
      <c r="Q1792" s="60" t="str">
        <f t="shared" si="223"/>
        <v/>
      </c>
      <c r="R1792" s="61" t="str">
        <f t="shared" si="224"/>
        <v/>
      </c>
      <c r="S1792" s="60" t="str">
        <f t="shared" si="225"/>
        <v/>
      </c>
    </row>
    <row r="1793" spans="10:19">
      <c r="J1793" s="35">
        <v>1784</v>
      </c>
      <c r="K1793" s="46"/>
      <c r="L1793" s="43">
        <f t="shared" si="218"/>
        <v>15.52457561209555</v>
      </c>
      <c r="M1793" s="44">
        <f t="shared" si="220"/>
        <v>1.052555619772925E-3</v>
      </c>
      <c r="N1793" s="47">
        <f t="shared" si="219"/>
        <v>5.1344428189310065E-2</v>
      </c>
      <c r="O1793" s="48">
        <f t="shared" si="221"/>
        <v>248</v>
      </c>
      <c r="P1793" s="59" t="str">
        <f t="shared" si="222"/>
        <v/>
      </c>
      <c r="Q1793" s="60" t="str">
        <f t="shared" si="223"/>
        <v/>
      </c>
      <c r="R1793" s="61" t="str">
        <f t="shared" si="224"/>
        <v/>
      </c>
      <c r="S1793" s="60" t="str">
        <f t="shared" si="225"/>
        <v/>
      </c>
    </row>
    <row r="1794" spans="10:19">
      <c r="J1794" s="35">
        <v>1785</v>
      </c>
      <c r="K1794" s="46"/>
      <c r="L1794" s="43">
        <f t="shared" si="218"/>
        <v>15.525627641806153</v>
      </c>
      <c r="M1794" s="44">
        <f t="shared" si="220"/>
        <v>1.0515040642084343E-3</v>
      </c>
      <c r="N1794" s="47">
        <f t="shared" si="219"/>
        <v>5.1293757517473892E-2</v>
      </c>
      <c r="O1794" s="48">
        <f t="shared" si="221"/>
        <v>249</v>
      </c>
      <c r="P1794" s="59" t="str">
        <f t="shared" si="222"/>
        <v/>
      </c>
      <c r="Q1794" s="60" t="str">
        <f t="shared" si="223"/>
        <v/>
      </c>
      <c r="R1794" s="61" t="str">
        <f t="shared" si="224"/>
        <v/>
      </c>
      <c r="S1794" s="60" t="str">
        <f t="shared" si="225"/>
        <v/>
      </c>
    </row>
    <row r="1795" spans="10:19">
      <c r="J1795" s="35">
        <v>1786</v>
      </c>
      <c r="K1795" s="46"/>
      <c r="L1795" s="43">
        <f t="shared" si="218"/>
        <v>15.526678620748982</v>
      </c>
      <c r="M1795" s="44">
        <f t="shared" si="220"/>
        <v>1.0504540836918242E-3</v>
      </c>
      <c r="N1795" s="47">
        <f t="shared" si="219"/>
        <v>5.1243161821073357E-2</v>
      </c>
      <c r="O1795" s="48">
        <f t="shared" si="221"/>
        <v>250</v>
      </c>
      <c r="P1795" s="59" t="str">
        <f t="shared" si="222"/>
        <v/>
      </c>
      <c r="Q1795" s="60" t="str">
        <f t="shared" si="223"/>
        <v/>
      </c>
      <c r="R1795" s="61" t="str">
        <f t="shared" si="224"/>
        <v/>
      </c>
      <c r="S1795" s="60" t="str">
        <f t="shared" si="225"/>
        <v/>
      </c>
    </row>
    <row r="1796" spans="10:19">
      <c r="J1796" s="35">
        <v>1787</v>
      </c>
      <c r="K1796" s="46"/>
      <c r="L1796" s="43">
        <f t="shared" si="218"/>
        <v>15.527728550497503</v>
      </c>
      <c r="M1796" s="44">
        <f t="shared" si="220"/>
        <v>1.0494056750791332E-3</v>
      </c>
      <c r="N1796" s="47">
        <f t="shared" si="219"/>
        <v>5.1192640952258728E-2</v>
      </c>
      <c r="O1796" s="48">
        <f t="shared" si="221"/>
        <v>251</v>
      </c>
      <c r="P1796" s="59" t="str">
        <f t="shared" si="222"/>
        <v/>
      </c>
      <c r="Q1796" s="60" t="str">
        <f t="shared" si="223"/>
        <v/>
      </c>
      <c r="R1796" s="61" t="str">
        <f t="shared" si="224"/>
        <v/>
      </c>
      <c r="S1796" s="60" t="str">
        <f t="shared" si="225"/>
        <v/>
      </c>
    </row>
    <row r="1797" spans="10:19">
      <c r="J1797" s="35">
        <v>1788</v>
      </c>
      <c r="K1797" s="46"/>
      <c r="L1797" s="43">
        <f t="shared" si="218"/>
        <v>15.528777432622061</v>
      </c>
      <c r="M1797" s="44">
        <f t="shared" si="220"/>
        <v>1.0483588352342402E-3</v>
      </c>
      <c r="N1797" s="47">
        <f t="shared" si="219"/>
        <v>5.1142194763539095E-2</v>
      </c>
      <c r="O1797" s="48">
        <f t="shared" si="221"/>
        <v>252</v>
      </c>
      <c r="P1797" s="59" t="str">
        <f t="shared" si="222"/>
        <v/>
      </c>
      <c r="Q1797" s="60" t="str">
        <f t="shared" si="223"/>
        <v/>
      </c>
      <c r="R1797" s="61" t="str">
        <f t="shared" si="224"/>
        <v/>
      </c>
      <c r="S1797" s="60" t="str">
        <f t="shared" si="225"/>
        <v/>
      </c>
    </row>
    <row r="1798" spans="10:19">
      <c r="J1798" s="35">
        <v>1789</v>
      </c>
      <c r="K1798" s="46"/>
      <c r="L1798" s="43">
        <f t="shared" si="218"/>
        <v>15.529825268689851</v>
      </c>
      <c r="M1798" s="44">
        <f t="shared" si="220"/>
        <v>1.0473135610288412E-3</v>
      </c>
      <c r="N1798" s="47">
        <f t="shared" si="219"/>
        <v>5.1091823107796586E-2</v>
      </c>
      <c r="O1798" s="48">
        <f t="shared" si="221"/>
        <v>253</v>
      </c>
      <c r="P1798" s="59" t="str">
        <f t="shared" si="222"/>
        <v/>
      </c>
      <c r="Q1798" s="60" t="str">
        <f t="shared" si="223"/>
        <v/>
      </c>
      <c r="R1798" s="61" t="str">
        <f t="shared" si="224"/>
        <v/>
      </c>
      <c r="S1798" s="60" t="str">
        <f t="shared" si="225"/>
        <v/>
      </c>
    </row>
    <row r="1799" spans="10:19">
      <c r="J1799" s="35">
        <v>1790</v>
      </c>
      <c r="K1799" s="46"/>
      <c r="L1799" s="43">
        <f t="shared" si="218"/>
        <v>15.530872060264961</v>
      </c>
      <c r="M1799" s="44">
        <f t="shared" si="220"/>
        <v>1.0462698493424265E-3</v>
      </c>
      <c r="N1799" s="47">
        <f t="shared" si="219"/>
        <v>5.104152583825794E-2</v>
      </c>
      <c r="O1799" s="48">
        <f t="shared" si="221"/>
        <v>254</v>
      </c>
      <c r="P1799" s="59" t="str">
        <f t="shared" si="222"/>
        <v/>
      </c>
      <c r="Q1799" s="60" t="str">
        <f t="shared" si="223"/>
        <v/>
      </c>
      <c r="R1799" s="61" t="str">
        <f t="shared" si="224"/>
        <v/>
      </c>
      <c r="S1799" s="60" t="str">
        <f t="shared" si="225"/>
        <v/>
      </c>
    </row>
    <row r="1800" spans="10:19">
      <c r="J1800" s="35">
        <v>1791</v>
      </c>
      <c r="K1800" s="46"/>
      <c r="L1800" s="43">
        <f t="shared" si="218"/>
        <v>15.531917808908343</v>
      </c>
      <c r="M1800" s="44">
        <f t="shared" si="220"/>
        <v>1.0452276970622568E-3</v>
      </c>
      <c r="N1800" s="47">
        <f t="shared" si="219"/>
        <v>5.0991302808530037E-2</v>
      </c>
      <c r="O1800" s="48">
        <f t="shared" si="221"/>
        <v>255</v>
      </c>
      <c r="P1800" s="59" t="str">
        <f t="shared" si="222"/>
        <v/>
      </c>
      <c r="Q1800" s="60" t="str">
        <f t="shared" si="223"/>
        <v/>
      </c>
      <c r="R1800" s="61" t="str">
        <f t="shared" si="224"/>
        <v/>
      </c>
      <c r="S1800" s="60" t="str">
        <f t="shared" si="225"/>
        <v/>
      </c>
    </row>
    <row r="1801" spans="10:19">
      <c r="J1801" s="35">
        <v>1792</v>
      </c>
      <c r="K1801" s="46"/>
      <c r="L1801" s="43">
        <f t="shared" ref="L1801:L1864" si="226">(($F$40*J1801*$F$39)/($F$40*J1801+$F$39))-$F$41</f>
        <v>15.53296251617785</v>
      </c>
      <c r="M1801" s="44">
        <f t="shared" si="220"/>
        <v>1.0441871010833401E-3</v>
      </c>
      <c r="N1801" s="47">
        <f t="shared" ref="N1801:N1864" si="227">(L1851-L1801)</f>
        <v>5.0941153872575029E-2</v>
      </c>
      <c r="O1801" s="48">
        <f t="shared" si="221"/>
        <v>256</v>
      </c>
      <c r="P1801" s="59" t="str">
        <f t="shared" si="222"/>
        <v/>
      </c>
      <c r="Q1801" s="60" t="str">
        <f t="shared" si="223"/>
        <v/>
      </c>
      <c r="R1801" s="61" t="str">
        <f t="shared" si="224"/>
        <v/>
      </c>
      <c r="S1801" s="60" t="str">
        <f t="shared" si="225"/>
        <v/>
      </c>
    </row>
    <row r="1802" spans="10:19">
      <c r="J1802" s="35">
        <v>1793</v>
      </c>
      <c r="K1802" s="46"/>
      <c r="L1802" s="43">
        <f t="shared" si="226"/>
        <v>15.534006183628243</v>
      </c>
      <c r="M1802" s="44">
        <f t="shared" ref="M1802:M1865" si="228">($F$40*($F$39^2))/(($F$40*J1802+$F$39)^2)</f>
        <v>1.0431480583084083E-3</v>
      </c>
      <c r="N1802" s="47">
        <f t="shared" si="227"/>
        <v>5.0891078884696128E-2</v>
      </c>
      <c r="O1802" s="48">
        <f t="shared" ref="O1802:O1865" si="229">IF(N1802&lt;=$B$48,1+O1801,0)</f>
        <v>257</v>
      </c>
      <c r="P1802" s="59" t="str">
        <f t="shared" ref="P1802:P1865" si="230">IF(J1802&lt;=$F$43,J1802,"")</f>
        <v/>
      </c>
      <c r="Q1802" s="60" t="str">
        <f t="shared" ref="Q1802:Q1865" si="231">IF(J1802&lt;=$F$43,L1802,"")</f>
        <v/>
      </c>
      <c r="R1802" s="61" t="str">
        <f t="shared" ref="R1802:R1865" si="232">IF(AND(J1802&gt;=$F$43,J1802&lt;=200),J1802,"")</f>
        <v/>
      </c>
      <c r="S1802" s="60" t="str">
        <f t="shared" ref="S1802:S1865" si="233">IF(AND(J1802&gt;=$F$43,J1802&lt;=200),L1802,"")</f>
        <v/>
      </c>
    </row>
    <row r="1803" spans="10:19">
      <c r="J1803" s="35">
        <v>1794</v>
      </c>
      <c r="K1803" s="46"/>
      <c r="L1803" s="43">
        <f t="shared" si="226"/>
        <v>15.535048812811173</v>
      </c>
      <c r="M1803" s="44">
        <f t="shared" si="228"/>
        <v>1.0421105656478957E-3</v>
      </c>
      <c r="N1803" s="47">
        <f t="shared" si="227"/>
        <v>5.0841077699587345E-2</v>
      </c>
      <c r="O1803" s="48">
        <f t="shared" si="229"/>
        <v>258</v>
      </c>
      <c r="P1803" s="59" t="str">
        <f t="shared" si="230"/>
        <v/>
      </c>
      <c r="Q1803" s="60" t="str">
        <f t="shared" si="231"/>
        <v/>
      </c>
      <c r="R1803" s="61" t="str">
        <f t="shared" si="232"/>
        <v/>
      </c>
      <c r="S1803" s="60" t="str">
        <f t="shared" si="233"/>
        <v/>
      </c>
    </row>
    <row r="1804" spans="10:19">
      <c r="J1804" s="35">
        <v>1795</v>
      </c>
      <c r="K1804" s="46"/>
      <c r="L1804" s="43">
        <f t="shared" si="226"/>
        <v>15.536090405275214</v>
      </c>
      <c r="M1804" s="44">
        <f t="shared" si="228"/>
        <v>1.0410746200199134E-3</v>
      </c>
      <c r="N1804" s="47">
        <f t="shared" si="227"/>
        <v>5.0791150172265986E-2</v>
      </c>
      <c r="O1804" s="48">
        <f t="shared" si="229"/>
        <v>259</v>
      </c>
      <c r="P1804" s="59" t="str">
        <f t="shared" si="230"/>
        <v/>
      </c>
      <c r="Q1804" s="60" t="str">
        <f t="shared" si="231"/>
        <v/>
      </c>
      <c r="R1804" s="61" t="str">
        <f t="shared" si="232"/>
        <v/>
      </c>
      <c r="S1804" s="60" t="str">
        <f t="shared" si="233"/>
        <v/>
      </c>
    </row>
    <row r="1805" spans="10:19">
      <c r="J1805" s="35">
        <v>1796</v>
      </c>
      <c r="K1805" s="46"/>
      <c r="L1805" s="43">
        <f t="shared" si="226"/>
        <v>15.537130962565865</v>
      </c>
      <c r="M1805" s="44">
        <f t="shared" si="228"/>
        <v>1.0400402183502284E-3</v>
      </c>
      <c r="N1805" s="47">
        <f t="shared" si="227"/>
        <v>5.0741296158122395E-2</v>
      </c>
      <c r="O1805" s="48">
        <f t="shared" si="229"/>
        <v>260</v>
      </c>
      <c r="P1805" s="59" t="str">
        <f t="shared" si="230"/>
        <v/>
      </c>
      <c r="Q1805" s="60" t="str">
        <f t="shared" si="231"/>
        <v/>
      </c>
      <c r="R1805" s="61" t="str">
        <f t="shared" si="232"/>
        <v/>
      </c>
      <c r="S1805" s="60" t="str">
        <f t="shared" si="233"/>
        <v/>
      </c>
    </row>
    <row r="1806" spans="10:19">
      <c r="J1806" s="35">
        <v>1797</v>
      </c>
      <c r="K1806" s="46"/>
      <c r="L1806" s="43">
        <f t="shared" si="226"/>
        <v>15.538170486225546</v>
      </c>
      <c r="M1806" s="44">
        <f t="shared" si="228"/>
        <v>1.0390073575722405E-3</v>
      </c>
      <c r="N1806" s="47">
        <f t="shared" si="227"/>
        <v>5.0691515512902185E-2</v>
      </c>
      <c r="O1806" s="48">
        <f t="shared" si="229"/>
        <v>261</v>
      </c>
      <c r="P1806" s="59" t="str">
        <f t="shared" si="230"/>
        <v/>
      </c>
      <c r="Q1806" s="60" t="str">
        <f t="shared" si="231"/>
        <v/>
      </c>
      <c r="R1806" s="61" t="str">
        <f t="shared" si="232"/>
        <v/>
      </c>
      <c r="S1806" s="60" t="str">
        <f t="shared" si="233"/>
        <v/>
      </c>
    </row>
    <row r="1807" spans="10:19">
      <c r="J1807" s="35">
        <v>1798</v>
      </c>
      <c r="K1807" s="46"/>
      <c r="L1807" s="43">
        <f t="shared" si="226"/>
        <v>15.539208977793621</v>
      </c>
      <c r="M1807" s="44">
        <f t="shared" si="228"/>
        <v>1.037976034626959E-3</v>
      </c>
      <c r="N1807" s="47">
        <f t="shared" si="227"/>
        <v>5.0641808092702689E-2</v>
      </c>
      <c r="O1807" s="48">
        <f t="shared" si="229"/>
        <v>262</v>
      </c>
      <c r="P1807" s="59" t="str">
        <f t="shared" si="230"/>
        <v/>
      </c>
      <c r="Q1807" s="60" t="str">
        <f t="shared" si="231"/>
        <v/>
      </c>
      <c r="R1807" s="61" t="str">
        <f t="shared" si="232"/>
        <v/>
      </c>
      <c r="S1807" s="60" t="str">
        <f t="shared" si="233"/>
        <v/>
      </c>
    </row>
    <row r="1808" spans="10:19">
      <c r="J1808" s="35">
        <v>1799</v>
      </c>
      <c r="K1808" s="46"/>
      <c r="L1808" s="43">
        <f t="shared" si="226"/>
        <v>15.540246438806392</v>
      </c>
      <c r="M1808" s="44">
        <f t="shared" si="228"/>
        <v>1.0369462464629802E-3</v>
      </c>
      <c r="N1808" s="47">
        <f t="shared" si="227"/>
        <v>5.059217375397651E-2</v>
      </c>
      <c r="O1808" s="48">
        <f t="shared" si="229"/>
        <v>263</v>
      </c>
      <c r="P1808" s="59" t="str">
        <f t="shared" si="230"/>
        <v/>
      </c>
      <c r="Q1808" s="60" t="str">
        <f t="shared" si="231"/>
        <v/>
      </c>
      <c r="R1808" s="61" t="str">
        <f t="shared" si="232"/>
        <v/>
      </c>
      <c r="S1808" s="60" t="str">
        <f t="shared" si="233"/>
        <v/>
      </c>
    </row>
    <row r="1809" spans="10:19">
      <c r="J1809" s="35">
        <v>1800</v>
      </c>
      <c r="K1809" s="46"/>
      <c r="L1809" s="43">
        <f t="shared" si="226"/>
        <v>15.541282870797126</v>
      </c>
      <c r="M1809" s="44">
        <f t="shared" si="228"/>
        <v>1.0359179900364653E-3</v>
      </c>
      <c r="N1809" s="47">
        <f t="shared" si="227"/>
        <v>5.0542612353510208E-2</v>
      </c>
      <c r="O1809" s="48">
        <f t="shared" si="229"/>
        <v>264</v>
      </c>
      <c r="P1809" s="59" t="str">
        <f t="shared" si="230"/>
        <v/>
      </c>
      <c r="Q1809" s="60" t="str">
        <f t="shared" si="231"/>
        <v/>
      </c>
      <c r="R1809" s="61" t="str">
        <f t="shared" si="232"/>
        <v/>
      </c>
      <c r="S1809" s="60" t="str">
        <f t="shared" si="233"/>
        <v/>
      </c>
    </row>
    <row r="1810" spans="10:19">
      <c r="J1810" s="35">
        <v>1801</v>
      </c>
      <c r="K1810" s="46"/>
      <c r="L1810" s="43">
        <f t="shared" si="226"/>
        <v>15.542318275296033</v>
      </c>
      <c r="M1810" s="44">
        <f t="shared" si="228"/>
        <v>1.0348912623111177E-3</v>
      </c>
      <c r="N1810" s="47">
        <f t="shared" si="227"/>
        <v>5.0493123748470481E-2</v>
      </c>
      <c r="O1810" s="48">
        <f t="shared" si="229"/>
        <v>265</v>
      </c>
      <c r="P1810" s="59" t="str">
        <f t="shared" si="230"/>
        <v/>
      </c>
      <c r="Q1810" s="60" t="str">
        <f t="shared" si="231"/>
        <v/>
      </c>
      <c r="R1810" s="61" t="str">
        <f t="shared" si="232"/>
        <v/>
      </c>
      <c r="S1810" s="60" t="str">
        <f t="shared" si="233"/>
        <v/>
      </c>
    </row>
    <row r="1811" spans="10:19">
      <c r="J1811" s="35">
        <v>1802</v>
      </c>
      <c r="K1811" s="46"/>
      <c r="L1811" s="43">
        <f t="shared" si="226"/>
        <v>15.543352653830304</v>
      </c>
      <c r="M1811" s="44">
        <f t="shared" si="228"/>
        <v>1.0338660602581596E-3</v>
      </c>
      <c r="N1811" s="47">
        <f t="shared" si="227"/>
        <v>5.0443707796347326E-2</v>
      </c>
      <c r="O1811" s="48">
        <f t="shared" si="229"/>
        <v>266</v>
      </c>
      <c r="P1811" s="59" t="str">
        <f t="shared" si="230"/>
        <v/>
      </c>
      <c r="Q1811" s="60" t="str">
        <f t="shared" si="231"/>
        <v/>
      </c>
      <c r="R1811" s="61" t="str">
        <f t="shared" si="232"/>
        <v/>
      </c>
      <c r="S1811" s="60" t="str">
        <f t="shared" si="233"/>
        <v/>
      </c>
    </row>
    <row r="1812" spans="10:19">
      <c r="J1812" s="35">
        <v>1803</v>
      </c>
      <c r="K1812" s="46"/>
      <c r="L1812" s="43">
        <f t="shared" si="226"/>
        <v>15.5443860079241</v>
      </c>
      <c r="M1812" s="44">
        <f t="shared" si="228"/>
        <v>1.0328423808563115E-3</v>
      </c>
      <c r="N1812" s="47">
        <f t="shared" si="227"/>
        <v>5.0394364354996668E-2</v>
      </c>
      <c r="O1812" s="48">
        <f t="shared" si="229"/>
        <v>267</v>
      </c>
      <c r="P1812" s="59" t="str">
        <f t="shared" si="230"/>
        <v/>
      </c>
      <c r="Q1812" s="60" t="str">
        <f t="shared" si="231"/>
        <v/>
      </c>
      <c r="R1812" s="61" t="str">
        <f t="shared" si="232"/>
        <v/>
      </c>
      <c r="S1812" s="60" t="str">
        <f t="shared" si="233"/>
        <v/>
      </c>
    </row>
    <row r="1813" spans="10:19">
      <c r="J1813" s="35">
        <v>1804</v>
      </c>
      <c r="K1813" s="46"/>
      <c r="L1813" s="43">
        <f t="shared" si="226"/>
        <v>15.545418339098564</v>
      </c>
      <c r="M1813" s="44">
        <f t="shared" si="228"/>
        <v>1.0318202210917692E-3</v>
      </c>
      <c r="N1813" s="47">
        <f t="shared" si="227"/>
        <v>5.0345093282615494E-2</v>
      </c>
      <c r="O1813" s="48">
        <f t="shared" si="229"/>
        <v>268</v>
      </c>
      <c r="P1813" s="59" t="str">
        <f t="shared" si="230"/>
        <v/>
      </c>
      <c r="Q1813" s="60" t="str">
        <f t="shared" si="231"/>
        <v/>
      </c>
      <c r="R1813" s="61" t="str">
        <f t="shared" si="232"/>
        <v/>
      </c>
      <c r="S1813" s="60" t="str">
        <f t="shared" si="233"/>
        <v/>
      </c>
    </row>
    <row r="1814" spans="10:19">
      <c r="J1814" s="35">
        <v>1805</v>
      </c>
      <c r="K1814" s="46"/>
      <c r="L1814" s="43">
        <f t="shared" si="226"/>
        <v>15.546449648871825</v>
      </c>
      <c r="M1814" s="44">
        <f t="shared" si="228"/>
        <v>1.03079957795818E-3</v>
      </c>
      <c r="N1814" s="47">
        <f t="shared" si="227"/>
        <v>5.0295894437745403E-2</v>
      </c>
      <c r="O1814" s="48">
        <f t="shared" si="229"/>
        <v>269</v>
      </c>
      <c r="P1814" s="59" t="str">
        <f t="shared" si="230"/>
        <v/>
      </c>
      <c r="Q1814" s="60" t="str">
        <f t="shared" si="231"/>
        <v/>
      </c>
      <c r="R1814" s="61" t="str">
        <f t="shared" si="232"/>
        <v/>
      </c>
      <c r="S1814" s="60" t="str">
        <f t="shared" si="233"/>
        <v/>
      </c>
    </row>
    <row r="1815" spans="10:19">
      <c r="J1815" s="35">
        <v>1806</v>
      </c>
      <c r="K1815" s="46"/>
      <c r="L1815" s="43">
        <f t="shared" si="226"/>
        <v>15.547479938759025</v>
      </c>
      <c r="M1815" s="44">
        <f t="shared" si="228"/>
        <v>1.0297804484566233E-3</v>
      </c>
      <c r="N1815" s="47">
        <f t="shared" si="227"/>
        <v>5.0246767679269055E-2</v>
      </c>
      <c r="O1815" s="48">
        <f t="shared" si="229"/>
        <v>270</v>
      </c>
      <c r="P1815" s="59" t="str">
        <f t="shared" si="230"/>
        <v/>
      </c>
      <c r="Q1815" s="60" t="str">
        <f t="shared" si="231"/>
        <v/>
      </c>
      <c r="R1815" s="61" t="str">
        <f t="shared" si="232"/>
        <v/>
      </c>
      <c r="S1815" s="60" t="str">
        <f t="shared" si="233"/>
        <v/>
      </c>
    </row>
    <row r="1816" spans="10:19">
      <c r="J1816" s="35">
        <v>1807</v>
      </c>
      <c r="K1816" s="46"/>
      <c r="L1816" s="43">
        <f t="shared" si="226"/>
        <v>15.548509210272289</v>
      </c>
      <c r="M1816" s="44">
        <f t="shared" si="228"/>
        <v>1.0287628295955868E-3</v>
      </c>
      <c r="N1816" s="47">
        <f t="shared" si="227"/>
        <v>5.0197712866427935E-2</v>
      </c>
      <c r="O1816" s="48">
        <f t="shared" si="229"/>
        <v>271</v>
      </c>
      <c r="P1816" s="59" t="str">
        <f t="shared" si="230"/>
        <v/>
      </c>
      <c r="Q1816" s="60" t="str">
        <f t="shared" si="231"/>
        <v/>
      </c>
      <c r="R1816" s="61" t="str">
        <f t="shared" si="232"/>
        <v/>
      </c>
      <c r="S1816" s="60" t="str">
        <f t="shared" si="233"/>
        <v/>
      </c>
    </row>
    <row r="1817" spans="10:19">
      <c r="J1817" s="35">
        <v>1808</v>
      </c>
      <c r="K1817" s="46"/>
      <c r="L1817" s="43">
        <f t="shared" si="226"/>
        <v>15.549537464920768</v>
      </c>
      <c r="M1817" s="44">
        <f t="shared" si="228"/>
        <v>1.027746718390945E-3</v>
      </c>
      <c r="N1817" s="47">
        <f t="shared" si="227"/>
        <v>5.0148729858797481E-2</v>
      </c>
      <c r="O1817" s="48">
        <f t="shared" si="229"/>
        <v>272</v>
      </c>
      <c r="P1817" s="59" t="str">
        <f t="shared" si="230"/>
        <v/>
      </c>
      <c r="Q1817" s="60" t="str">
        <f t="shared" si="231"/>
        <v/>
      </c>
      <c r="R1817" s="61" t="str">
        <f t="shared" si="232"/>
        <v/>
      </c>
      <c r="S1817" s="60" t="str">
        <f t="shared" si="233"/>
        <v/>
      </c>
    </row>
    <row r="1818" spans="10:19">
      <c r="J1818" s="35">
        <v>1809</v>
      </c>
      <c r="K1818" s="46"/>
      <c r="L1818" s="43">
        <f t="shared" si="226"/>
        <v>15.550564704210629</v>
      </c>
      <c r="M1818" s="44">
        <f t="shared" si="228"/>
        <v>1.0267321118659371E-3</v>
      </c>
      <c r="N1818" s="47">
        <f t="shared" si="227"/>
        <v>5.0099818516297745E-2</v>
      </c>
      <c r="O1818" s="48">
        <f t="shared" si="229"/>
        <v>273</v>
      </c>
      <c r="P1818" s="59" t="str">
        <f t="shared" si="230"/>
        <v/>
      </c>
      <c r="Q1818" s="60" t="str">
        <f t="shared" si="231"/>
        <v/>
      </c>
      <c r="R1818" s="61" t="str">
        <f t="shared" si="232"/>
        <v/>
      </c>
      <c r="S1818" s="60" t="str">
        <f t="shared" si="233"/>
        <v/>
      </c>
    </row>
    <row r="1819" spans="10:19">
      <c r="J1819" s="35">
        <v>1810</v>
      </c>
      <c r="K1819" s="46"/>
      <c r="L1819" s="43">
        <f t="shared" si="226"/>
        <v>15.551590929645069</v>
      </c>
      <c r="M1819" s="44">
        <f t="shared" si="228"/>
        <v>1.0257190070511457E-3</v>
      </c>
      <c r="N1819" s="47">
        <f t="shared" si="227"/>
        <v>5.0050978699189841E-2</v>
      </c>
      <c r="O1819" s="48">
        <f t="shared" si="229"/>
        <v>274</v>
      </c>
      <c r="P1819" s="59" t="str">
        <f t="shared" si="230"/>
        <v/>
      </c>
      <c r="Q1819" s="60" t="str">
        <f t="shared" si="231"/>
        <v/>
      </c>
      <c r="R1819" s="61" t="str">
        <f t="shared" si="232"/>
        <v/>
      </c>
      <c r="S1819" s="60" t="str">
        <f t="shared" si="233"/>
        <v/>
      </c>
    </row>
    <row r="1820" spans="10:19">
      <c r="J1820" s="35">
        <v>1811</v>
      </c>
      <c r="K1820" s="46"/>
      <c r="L1820" s="43">
        <f t="shared" si="226"/>
        <v>15.552616142724315</v>
      </c>
      <c r="M1820" s="44">
        <f t="shared" si="228"/>
        <v>1.0247074009844749E-3</v>
      </c>
      <c r="N1820" s="47">
        <f t="shared" si="227"/>
        <v>5.0002210268065284E-2</v>
      </c>
      <c r="O1820" s="48">
        <f t="shared" si="229"/>
        <v>275</v>
      </c>
      <c r="P1820" s="59" t="str">
        <f t="shared" si="230"/>
        <v/>
      </c>
      <c r="Q1820" s="60" t="str">
        <f t="shared" si="231"/>
        <v/>
      </c>
      <c r="R1820" s="61" t="str">
        <f t="shared" si="232"/>
        <v/>
      </c>
      <c r="S1820" s="60" t="str">
        <f t="shared" si="233"/>
        <v/>
      </c>
    </row>
    <row r="1821" spans="10:19">
      <c r="J1821" s="35">
        <v>1812</v>
      </c>
      <c r="K1821" s="46"/>
      <c r="L1821" s="43">
        <f t="shared" si="226"/>
        <v>15.553640344945634</v>
      </c>
      <c r="M1821" s="44">
        <f t="shared" si="228"/>
        <v>1.0236972907111282E-3</v>
      </c>
      <c r="N1821" s="47">
        <f t="shared" si="227"/>
        <v>4.9953513083877965E-2</v>
      </c>
      <c r="O1821" s="48">
        <f t="shared" si="229"/>
        <v>276</v>
      </c>
      <c r="P1821" s="59" t="str">
        <f t="shared" si="230"/>
        <v/>
      </c>
      <c r="Q1821" s="60" t="str">
        <f t="shared" si="231"/>
        <v/>
      </c>
      <c r="R1821" s="61" t="str">
        <f t="shared" si="232"/>
        <v/>
      </c>
      <c r="S1821" s="60" t="str">
        <f t="shared" si="233"/>
        <v/>
      </c>
    </row>
    <row r="1822" spans="10:19">
      <c r="J1822" s="35">
        <v>1813</v>
      </c>
      <c r="K1822" s="46"/>
      <c r="L1822" s="43">
        <f t="shared" si="226"/>
        <v>15.554663537803354</v>
      </c>
      <c r="M1822" s="44">
        <f t="shared" si="228"/>
        <v>1.0226886732835881E-3</v>
      </c>
      <c r="N1822" s="47">
        <f t="shared" si="227"/>
        <v>4.9904887007894416E-2</v>
      </c>
      <c r="O1822" s="48">
        <f t="shared" si="229"/>
        <v>277</v>
      </c>
      <c r="P1822" s="59" t="str">
        <f t="shared" si="230"/>
        <v/>
      </c>
      <c r="Q1822" s="60" t="str">
        <f t="shared" si="231"/>
        <v/>
      </c>
      <c r="R1822" s="61" t="str">
        <f t="shared" si="232"/>
        <v/>
      </c>
      <c r="S1822" s="60" t="str">
        <f t="shared" si="233"/>
        <v/>
      </c>
    </row>
    <row r="1823" spans="10:19">
      <c r="J1823" s="35">
        <v>1814</v>
      </c>
      <c r="K1823" s="46"/>
      <c r="L1823" s="43">
        <f t="shared" si="226"/>
        <v>15.555685722788837</v>
      </c>
      <c r="M1823" s="44">
        <f t="shared" si="228"/>
        <v>1.0216815457615919E-3</v>
      </c>
      <c r="N1823" s="47">
        <f t="shared" si="227"/>
        <v>4.9856331901743545E-2</v>
      </c>
      <c r="O1823" s="48">
        <f t="shared" si="229"/>
        <v>278</v>
      </c>
      <c r="P1823" s="59" t="str">
        <f t="shared" si="230"/>
        <v/>
      </c>
      <c r="Q1823" s="60" t="str">
        <f t="shared" si="231"/>
        <v/>
      </c>
      <c r="R1823" s="61" t="str">
        <f t="shared" si="232"/>
        <v/>
      </c>
      <c r="S1823" s="60" t="str">
        <f t="shared" si="233"/>
        <v/>
      </c>
    </row>
    <row r="1824" spans="10:19">
      <c r="J1824" s="35">
        <v>1815</v>
      </c>
      <c r="K1824" s="46"/>
      <c r="L1824" s="43">
        <f t="shared" si="226"/>
        <v>15.55670690139053</v>
      </c>
      <c r="M1824" s="44">
        <f t="shared" si="228"/>
        <v>1.0206759052121149E-3</v>
      </c>
      <c r="N1824" s="47">
        <f t="shared" si="227"/>
        <v>4.9807847627366897E-2</v>
      </c>
      <c r="O1824" s="48">
        <f t="shared" si="229"/>
        <v>279</v>
      </c>
      <c r="P1824" s="59" t="str">
        <f t="shared" si="230"/>
        <v/>
      </c>
      <c r="Q1824" s="60" t="str">
        <f t="shared" si="231"/>
        <v/>
      </c>
      <c r="R1824" s="61" t="str">
        <f t="shared" si="232"/>
        <v/>
      </c>
      <c r="S1824" s="60" t="str">
        <f t="shared" si="233"/>
        <v/>
      </c>
    </row>
    <row r="1825" spans="10:19">
      <c r="J1825" s="35">
        <v>1816</v>
      </c>
      <c r="K1825" s="46"/>
      <c r="L1825" s="43">
        <f t="shared" si="226"/>
        <v>15.557727075093943</v>
      </c>
      <c r="M1825" s="44">
        <f t="shared" si="228"/>
        <v>1.0196717487093439E-3</v>
      </c>
      <c r="N1825" s="47">
        <f t="shared" si="227"/>
        <v>4.9759434047061291E-2</v>
      </c>
      <c r="O1825" s="48">
        <f t="shared" si="229"/>
        <v>280</v>
      </c>
      <c r="P1825" s="59" t="str">
        <f t="shared" si="230"/>
        <v/>
      </c>
      <c r="Q1825" s="60" t="str">
        <f t="shared" si="231"/>
        <v/>
      </c>
      <c r="R1825" s="61" t="str">
        <f t="shared" si="232"/>
        <v/>
      </c>
      <c r="S1825" s="60" t="str">
        <f t="shared" si="233"/>
        <v/>
      </c>
    </row>
    <row r="1826" spans="10:19">
      <c r="J1826" s="35">
        <v>1817</v>
      </c>
      <c r="K1826" s="46"/>
      <c r="L1826" s="43">
        <f t="shared" si="226"/>
        <v>15.558746245381659</v>
      </c>
      <c r="M1826" s="44">
        <f t="shared" si="228"/>
        <v>1.0186690733346594E-3</v>
      </c>
      <c r="N1826" s="47">
        <f t="shared" si="227"/>
        <v>4.9711091023443288E-2</v>
      </c>
      <c r="O1826" s="48">
        <f t="shared" si="229"/>
        <v>281</v>
      </c>
      <c r="P1826" s="59" t="str">
        <f t="shared" si="230"/>
        <v/>
      </c>
      <c r="Q1826" s="60" t="str">
        <f t="shared" si="231"/>
        <v/>
      </c>
      <c r="R1826" s="61" t="str">
        <f t="shared" si="232"/>
        <v/>
      </c>
      <c r="S1826" s="60" t="str">
        <f t="shared" si="233"/>
        <v/>
      </c>
    </row>
    <row r="1827" spans="10:19">
      <c r="J1827" s="35">
        <v>1818</v>
      </c>
      <c r="K1827" s="46"/>
      <c r="L1827" s="43">
        <f t="shared" si="226"/>
        <v>15.559764413733351</v>
      </c>
      <c r="M1827" s="44">
        <f t="shared" si="228"/>
        <v>1.0176678761766129E-3</v>
      </c>
      <c r="N1827" s="47">
        <f t="shared" si="227"/>
        <v>4.9662818419474064E-2</v>
      </c>
      <c r="O1827" s="48">
        <f t="shared" si="229"/>
        <v>282</v>
      </c>
      <c r="P1827" s="59" t="str">
        <f t="shared" si="230"/>
        <v/>
      </c>
      <c r="Q1827" s="60" t="str">
        <f t="shared" si="231"/>
        <v/>
      </c>
      <c r="R1827" s="61" t="str">
        <f t="shared" si="232"/>
        <v/>
      </c>
      <c r="S1827" s="60" t="str">
        <f t="shared" si="233"/>
        <v/>
      </c>
    </row>
    <row r="1828" spans="10:19">
      <c r="J1828" s="35">
        <v>1819</v>
      </c>
      <c r="K1828" s="46"/>
      <c r="L1828" s="43">
        <f t="shared" si="226"/>
        <v>15.560781581625783</v>
      </c>
      <c r="M1828" s="44">
        <f t="shared" si="228"/>
        <v>1.0166681543309071E-3</v>
      </c>
      <c r="N1828" s="47">
        <f t="shared" si="227"/>
        <v>4.9614616098441644E-2</v>
      </c>
      <c r="O1828" s="48">
        <f t="shared" si="229"/>
        <v>283</v>
      </c>
      <c r="P1828" s="59" t="str">
        <f t="shared" si="230"/>
        <v/>
      </c>
      <c r="Q1828" s="60" t="str">
        <f t="shared" si="231"/>
        <v/>
      </c>
      <c r="R1828" s="61" t="str">
        <f t="shared" si="232"/>
        <v/>
      </c>
      <c r="S1828" s="60" t="str">
        <f t="shared" si="233"/>
        <v/>
      </c>
    </row>
    <row r="1829" spans="10:19">
      <c r="J1829" s="35">
        <v>1820</v>
      </c>
      <c r="K1829" s="46"/>
      <c r="L1829" s="43">
        <f t="shared" si="226"/>
        <v>15.561797750532818</v>
      </c>
      <c r="M1829" s="44">
        <f t="shared" si="228"/>
        <v>1.0156699049003722E-3</v>
      </c>
      <c r="N1829" s="47">
        <f t="shared" si="227"/>
        <v>4.9566483923968008E-2</v>
      </c>
      <c r="O1829" s="48">
        <f t="shared" si="229"/>
        <v>284</v>
      </c>
      <c r="P1829" s="59" t="str">
        <f t="shared" si="230"/>
        <v/>
      </c>
      <c r="Q1829" s="60" t="str">
        <f t="shared" si="231"/>
        <v/>
      </c>
      <c r="R1829" s="61" t="str">
        <f t="shared" si="232"/>
        <v/>
      </c>
      <c r="S1829" s="60" t="str">
        <f t="shared" si="233"/>
        <v/>
      </c>
    </row>
    <row r="1830" spans="10:19">
      <c r="J1830" s="35">
        <v>1821</v>
      </c>
      <c r="K1830" s="46"/>
      <c r="L1830" s="43">
        <f t="shared" si="226"/>
        <v>15.562812921925424</v>
      </c>
      <c r="M1830" s="44">
        <f t="shared" si="228"/>
        <v>1.014673124994948E-3</v>
      </c>
      <c r="N1830" s="47">
        <f t="shared" si="227"/>
        <v>4.9518421760001985E-2</v>
      </c>
      <c r="O1830" s="48">
        <f t="shared" si="229"/>
        <v>285</v>
      </c>
      <c r="P1830" s="59" t="str">
        <f t="shared" si="230"/>
        <v/>
      </c>
      <c r="Q1830" s="60" t="str">
        <f t="shared" si="231"/>
        <v/>
      </c>
      <c r="R1830" s="61" t="str">
        <f t="shared" si="232"/>
        <v/>
      </c>
      <c r="S1830" s="60" t="str">
        <f t="shared" si="233"/>
        <v/>
      </c>
    </row>
    <row r="1831" spans="10:19">
      <c r="J1831" s="35">
        <v>1822</v>
      </c>
      <c r="K1831" s="46"/>
      <c r="L1831" s="43">
        <f t="shared" si="226"/>
        <v>15.563827097271687</v>
      </c>
      <c r="M1831" s="44">
        <f t="shared" si="228"/>
        <v>1.0136778117316614E-3</v>
      </c>
      <c r="N1831" s="47">
        <f t="shared" si="227"/>
        <v>4.947042947082636E-2</v>
      </c>
      <c r="O1831" s="48">
        <f t="shared" si="229"/>
        <v>286</v>
      </c>
      <c r="P1831" s="59" t="str">
        <f t="shared" si="230"/>
        <v/>
      </c>
      <c r="Q1831" s="60" t="str">
        <f t="shared" si="231"/>
        <v/>
      </c>
      <c r="R1831" s="61" t="str">
        <f t="shared" si="232"/>
        <v/>
      </c>
      <c r="S1831" s="60" t="str">
        <f t="shared" si="233"/>
        <v/>
      </c>
    </row>
    <row r="1832" spans="10:19">
      <c r="J1832" s="35">
        <v>1823</v>
      </c>
      <c r="K1832" s="46"/>
      <c r="L1832" s="43">
        <f t="shared" si="226"/>
        <v>15.564840278036812</v>
      </c>
      <c r="M1832" s="44">
        <f t="shared" si="228"/>
        <v>1.012683962234605E-3</v>
      </c>
      <c r="N1832" s="47">
        <f t="shared" si="227"/>
        <v>4.9422506921047216E-2</v>
      </c>
      <c r="O1832" s="48">
        <f t="shared" si="229"/>
        <v>287</v>
      </c>
      <c r="P1832" s="59" t="str">
        <f t="shared" si="230"/>
        <v/>
      </c>
      <c r="Q1832" s="60" t="str">
        <f t="shared" si="231"/>
        <v/>
      </c>
      <c r="R1832" s="61" t="str">
        <f t="shared" si="232"/>
        <v/>
      </c>
      <c r="S1832" s="60" t="str">
        <f t="shared" si="233"/>
        <v/>
      </c>
    </row>
    <row r="1833" spans="10:19">
      <c r="J1833" s="35">
        <v>1824</v>
      </c>
      <c r="K1833" s="46"/>
      <c r="L1833" s="43">
        <f t="shared" si="226"/>
        <v>15.565852465683122</v>
      </c>
      <c r="M1833" s="44">
        <f t="shared" si="228"/>
        <v>1.0116915736349183E-3</v>
      </c>
      <c r="N1833" s="47">
        <f t="shared" si="227"/>
        <v>4.937465397560814E-2</v>
      </c>
      <c r="O1833" s="48">
        <f t="shared" si="229"/>
        <v>288</v>
      </c>
      <c r="P1833" s="59" t="str">
        <f t="shared" si="230"/>
        <v/>
      </c>
      <c r="Q1833" s="60" t="str">
        <f t="shared" si="231"/>
        <v/>
      </c>
      <c r="R1833" s="61" t="str">
        <f t="shared" si="232"/>
        <v/>
      </c>
      <c r="S1833" s="60" t="str">
        <f t="shared" si="233"/>
        <v/>
      </c>
    </row>
    <row r="1834" spans="10:19">
      <c r="J1834" s="35">
        <v>1825</v>
      </c>
      <c r="K1834" s="46"/>
      <c r="L1834" s="43">
        <f t="shared" si="226"/>
        <v>15.566863661670094</v>
      </c>
      <c r="M1834" s="44">
        <f t="shared" si="228"/>
        <v>1.0107006430707642E-3</v>
      </c>
      <c r="N1834" s="47">
        <f t="shared" si="227"/>
        <v>4.9326870499765363E-2</v>
      </c>
      <c r="O1834" s="48">
        <f t="shared" si="229"/>
        <v>289</v>
      </c>
      <c r="P1834" s="59" t="str">
        <f t="shared" si="230"/>
        <v/>
      </c>
      <c r="Q1834" s="60" t="str">
        <f t="shared" si="231"/>
        <v/>
      </c>
      <c r="R1834" s="61" t="str">
        <f t="shared" si="232"/>
        <v/>
      </c>
      <c r="S1834" s="60" t="str">
        <f t="shared" si="233"/>
        <v/>
      </c>
    </row>
    <row r="1835" spans="10:19">
      <c r="J1835" s="35">
        <v>1826</v>
      </c>
      <c r="K1835" s="46"/>
      <c r="L1835" s="43">
        <f t="shared" si="226"/>
        <v>15.567873867454328</v>
      </c>
      <c r="M1835" s="44">
        <f t="shared" si="228"/>
        <v>1.0097111676873117E-3</v>
      </c>
      <c r="N1835" s="47">
        <f t="shared" si="227"/>
        <v>4.9279156359116172E-2</v>
      </c>
      <c r="O1835" s="48">
        <f t="shared" si="229"/>
        <v>290</v>
      </c>
      <c r="P1835" s="59" t="str">
        <f t="shared" si="230"/>
        <v/>
      </c>
      <c r="Q1835" s="60" t="str">
        <f t="shared" si="231"/>
        <v/>
      </c>
      <c r="R1835" s="61" t="str">
        <f t="shared" si="232"/>
        <v/>
      </c>
      <c r="S1835" s="60" t="str">
        <f t="shared" si="233"/>
        <v/>
      </c>
    </row>
    <row r="1836" spans="10:19">
      <c r="J1836" s="35">
        <v>1827</v>
      </c>
      <c r="K1836" s="46"/>
      <c r="L1836" s="43">
        <f t="shared" si="226"/>
        <v>15.568883084489581</v>
      </c>
      <c r="M1836" s="44">
        <f t="shared" si="228"/>
        <v>1.0087231446367121E-3</v>
      </c>
      <c r="N1836" s="47">
        <f t="shared" si="227"/>
        <v>4.9231511419574048E-2</v>
      </c>
      <c r="O1836" s="48">
        <f t="shared" si="229"/>
        <v>291</v>
      </c>
      <c r="P1836" s="59" t="str">
        <f t="shared" si="230"/>
        <v/>
      </c>
      <c r="Q1836" s="60" t="str">
        <f t="shared" si="231"/>
        <v/>
      </c>
      <c r="R1836" s="61" t="str">
        <f t="shared" si="232"/>
        <v/>
      </c>
      <c r="S1836" s="60" t="str">
        <f t="shared" si="233"/>
        <v/>
      </c>
    </row>
    <row r="1837" spans="10:19">
      <c r="J1837" s="35">
        <v>1828</v>
      </c>
      <c r="K1837" s="46"/>
      <c r="L1837" s="43">
        <f t="shared" si="226"/>
        <v>15.569891314226766</v>
      </c>
      <c r="M1837" s="44">
        <f t="shared" si="228"/>
        <v>1.0077365710780811E-3</v>
      </c>
      <c r="N1837" s="47">
        <f t="shared" si="227"/>
        <v>4.918393554737932E-2</v>
      </c>
      <c r="O1837" s="48">
        <f t="shared" si="229"/>
        <v>292</v>
      </c>
      <c r="P1837" s="59" t="str">
        <f t="shared" si="230"/>
        <v/>
      </c>
      <c r="Q1837" s="60" t="str">
        <f t="shared" si="231"/>
        <v/>
      </c>
      <c r="R1837" s="61" t="str">
        <f t="shared" si="232"/>
        <v/>
      </c>
      <c r="S1837" s="60" t="str">
        <f t="shared" si="233"/>
        <v/>
      </c>
    </row>
    <row r="1838" spans="10:19">
      <c r="J1838" s="35">
        <v>1829</v>
      </c>
      <c r="K1838" s="46"/>
      <c r="L1838" s="43">
        <f t="shared" si="226"/>
        <v>15.570898558113957</v>
      </c>
      <c r="M1838" s="44">
        <f t="shared" si="228"/>
        <v>1.0067514441774762E-3</v>
      </c>
      <c r="N1838" s="47">
        <f t="shared" si="227"/>
        <v>4.9136428609095617E-2</v>
      </c>
      <c r="O1838" s="48">
        <f t="shared" si="229"/>
        <v>293</v>
      </c>
      <c r="P1838" s="59" t="str">
        <f t="shared" si="230"/>
        <v/>
      </c>
      <c r="Q1838" s="60" t="str">
        <f t="shared" si="231"/>
        <v/>
      </c>
      <c r="R1838" s="61" t="str">
        <f t="shared" si="232"/>
        <v/>
      </c>
      <c r="S1838" s="60" t="str">
        <f t="shared" si="233"/>
        <v/>
      </c>
    </row>
    <row r="1839" spans="10:19">
      <c r="J1839" s="35">
        <v>1830</v>
      </c>
      <c r="K1839" s="46"/>
      <c r="L1839" s="43">
        <f t="shared" si="226"/>
        <v>15.571904817596394</v>
      </c>
      <c r="M1839" s="44">
        <f t="shared" si="228"/>
        <v>1.0057677611078782E-3</v>
      </c>
      <c r="N1839" s="47">
        <f t="shared" si="227"/>
        <v>4.9088990471606309E-2</v>
      </c>
      <c r="O1839" s="48">
        <f t="shared" si="229"/>
        <v>294</v>
      </c>
      <c r="P1839" s="59" t="str">
        <f t="shared" si="230"/>
        <v/>
      </c>
      <c r="Q1839" s="60" t="str">
        <f t="shared" si="231"/>
        <v/>
      </c>
      <c r="R1839" s="61" t="str">
        <f t="shared" si="232"/>
        <v/>
      </c>
      <c r="S1839" s="60" t="str">
        <f t="shared" si="233"/>
        <v/>
      </c>
    </row>
    <row r="1840" spans="10:19">
      <c r="J1840" s="35">
        <v>1831</v>
      </c>
      <c r="K1840" s="46"/>
      <c r="L1840" s="43">
        <f t="shared" si="226"/>
        <v>15.572910094116509</v>
      </c>
      <c r="M1840" s="44">
        <f t="shared" si="228"/>
        <v>1.00478551904917E-3</v>
      </c>
      <c r="N1840" s="47">
        <f t="shared" si="227"/>
        <v>4.9041621002107405E-2</v>
      </c>
      <c r="O1840" s="48">
        <f t="shared" si="229"/>
        <v>295</v>
      </c>
      <c r="P1840" s="59" t="str">
        <f t="shared" si="230"/>
        <v/>
      </c>
      <c r="Q1840" s="60" t="str">
        <f t="shared" si="231"/>
        <v/>
      </c>
      <c r="R1840" s="61" t="str">
        <f t="shared" si="232"/>
        <v/>
      </c>
      <c r="S1840" s="60" t="str">
        <f t="shared" si="233"/>
        <v/>
      </c>
    </row>
    <row r="1841" spans="10:19">
      <c r="J1841" s="35">
        <v>1832</v>
      </c>
      <c r="K1841" s="46"/>
      <c r="L1841" s="43">
        <f t="shared" si="226"/>
        <v>15.573914389113892</v>
      </c>
      <c r="M1841" s="44">
        <f t="shared" si="228"/>
        <v>1.0038047151881163E-3</v>
      </c>
      <c r="N1841" s="47">
        <f t="shared" si="227"/>
        <v>4.899432006813953E-2</v>
      </c>
      <c r="O1841" s="48">
        <f t="shared" si="229"/>
        <v>296</v>
      </c>
      <c r="P1841" s="59" t="str">
        <f t="shared" si="230"/>
        <v/>
      </c>
      <c r="Q1841" s="60" t="str">
        <f t="shared" si="231"/>
        <v/>
      </c>
      <c r="R1841" s="61" t="str">
        <f t="shared" si="232"/>
        <v/>
      </c>
      <c r="S1841" s="60" t="str">
        <f t="shared" si="233"/>
        <v/>
      </c>
    </row>
    <row r="1842" spans="10:19">
      <c r="J1842" s="35">
        <v>1833</v>
      </c>
      <c r="K1842" s="46"/>
      <c r="L1842" s="43">
        <f t="shared" si="226"/>
        <v>15.574917704025346</v>
      </c>
      <c r="M1842" s="44">
        <f t="shared" si="228"/>
        <v>1.0028253467183436E-3</v>
      </c>
      <c r="N1842" s="47">
        <f t="shared" si="227"/>
        <v>4.8947087537534628E-2</v>
      </c>
      <c r="O1842" s="48">
        <f t="shared" si="229"/>
        <v>297</v>
      </c>
      <c r="P1842" s="59" t="str">
        <f t="shared" si="230"/>
        <v/>
      </c>
      <c r="Q1842" s="60" t="str">
        <f t="shared" si="231"/>
        <v/>
      </c>
      <c r="R1842" s="61" t="str">
        <f t="shared" si="232"/>
        <v/>
      </c>
      <c r="S1842" s="60" t="str">
        <f t="shared" si="233"/>
        <v/>
      </c>
    </row>
    <row r="1843" spans="10:19">
      <c r="J1843" s="35">
        <v>1834</v>
      </c>
      <c r="K1843" s="46"/>
      <c r="L1843" s="43">
        <f t="shared" si="226"/>
        <v>15.57592004028486</v>
      </c>
      <c r="M1843" s="44">
        <f t="shared" si="228"/>
        <v>1.0018474108403209E-3</v>
      </c>
      <c r="N1843" s="47">
        <f t="shared" si="227"/>
        <v>4.8899923278465707E-2</v>
      </c>
      <c r="O1843" s="48">
        <f t="shared" si="229"/>
        <v>298</v>
      </c>
      <c r="P1843" s="59" t="str">
        <f t="shared" si="230"/>
        <v/>
      </c>
      <c r="Q1843" s="60" t="str">
        <f t="shared" si="231"/>
        <v/>
      </c>
      <c r="R1843" s="61" t="str">
        <f t="shared" si="232"/>
        <v/>
      </c>
      <c r="S1843" s="60" t="str">
        <f t="shared" si="233"/>
        <v/>
      </c>
    </row>
    <row r="1844" spans="10:19">
      <c r="J1844" s="35">
        <v>1835</v>
      </c>
      <c r="K1844" s="46"/>
      <c r="L1844" s="43">
        <f t="shared" si="226"/>
        <v>15.576921399323627</v>
      </c>
      <c r="M1844" s="44">
        <f t="shared" si="228"/>
        <v>1.000870904761338E-3</v>
      </c>
      <c r="N1844" s="47">
        <f t="shared" si="227"/>
        <v>4.8852827159407752E-2</v>
      </c>
      <c r="O1844" s="48">
        <f t="shared" si="229"/>
        <v>299</v>
      </c>
      <c r="P1844" s="59" t="str">
        <f t="shared" si="230"/>
        <v/>
      </c>
      <c r="Q1844" s="60" t="str">
        <f t="shared" si="231"/>
        <v/>
      </c>
      <c r="R1844" s="61" t="str">
        <f t="shared" si="232"/>
        <v/>
      </c>
      <c r="S1844" s="60" t="str">
        <f t="shared" si="233"/>
        <v/>
      </c>
    </row>
    <row r="1845" spans="10:19">
      <c r="J1845" s="35">
        <v>1836</v>
      </c>
      <c r="K1845" s="46"/>
      <c r="L1845" s="43">
        <f t="shared" si="226"/>
        <v>15.577921782570055</v>
      </c>
      <c r="M1845" s="44">
        <f t="shared" si="228"/>
        <v>9.9989582569548702E-4</v>
      </c>
      <c r="N1845" s="47">
        <f t="shared" si="227"/>
        <v>4.8805799049162601E-2</v>
      </c>
      <c r="O1845" s="48">
        <f t="shared" si="229"/>
        <v>300</v>
      </c>
      <c r="P1845" s="59" t="str">
        <f t="shared" si="230"/>
        <v/>
      </c>
      <c r="Q1845" s="60" t="str">
        <f t="shared" si="231"/>
        <v/>
      </c>
      <c r="R1845" s="61" t="str">
        <f t="shared" si="232"/>
        <v/>
      </c>
      <c r="S1845" s="60" t="str">
        <f t="shared" si="233"/>
        <v/>
      </c>
    </row>
    <row r="1846" spans="10:19">
      <c r="J1846" s="35">
        <v>1837</v>
      </c>
      <c r="K1846" s="46"/>
      <c r="L1846" s="43">
        <f t="shared" si="226"/>
        <v>15.578921191449762</v>
      </c>
      <c r="M1846" s="44">
        <f t="shared" si="228"/>
        <v>9.9892217086364242E-4</v>
      </c>
      <c r="N1846" s="47">
        <f t="shared" si="227"/>
        <v>4.8758838816841177E-2</v>
      </c>
      <c r="O1846" s="48">
        <f t="shared" si="229"/>
        <v>301</v>
      </c>
      <c r="P1846" s="59" t="str">
        <f t="shared" si="230"/>
        <v/>
      </c>
      <c r="Q1846" s="60" t="str">
        <f t="shared" si="231"/>
        <v/>
      </c>
      <c r="R1846" s="61" t="str">
        <f t="shared" si="232"/>
        <v/>
      </c>
      <c r="S1846" s="60" t="str">
        <f t="shared" si="233"/>
        <v/>
      </c>
    </row>
    <row r="1847" spans="10:19">
      <c r="J1847" s="35">
        <v>1838</v>
      </c>
      <c r="K1847" s="46"/>
      <c r="L1847" s="43">
        <f t="shared" si="226"/>
        <v>15.5799196273856</v>
      </c>
      <c r="M1847" s="44">
        <f t="shared" si="228"/>
        <v>9.9794993749344066E-4</v>
      </c>
      <c r="N1847" s="47">
        <f t="shared" si="227"/>
        <v>4.8711946331874145E-2</v>
      </c>
      <c r="O1847" s="48">
        <f t="shared" si="229"/>
        <v>302</v>
      </c>
      <c r="P1847" s="59" t="str">
        <f t="shared" si="230"/>
        <v/>
      </c>
      <c r="Q1847" s="60" t="str">
        <f t="shared" si="231"/>
        <v/>
      </c>
      <c r="R1847" s="61" t="str">
        <f t="shared" si="232"/>
        <v/>
      </c>
      <c r="S1847" s="60" t="str">
        <f t="shared" si="233"/>
        <v/>
      </c>
    </row>
    <row r="1848" spans="10:19">
      <c r="J1848" s="35">
        <v>1839</v>
      </c>
      <c r="K1848" s="46"/>
      <c r="L1848" s="43">
        <f t="shared" si="226"/>
        <v>15.580917091797648</v>
      </c>
      <c r="M1848" s="44">
        <f t="shared" si="228"/>
        <v>9.9697912281926002E-4</v>
      </c>
      <c r="N1848" s="47">
        <f t="shared" si="227"/>
        <v>4.8665121463997707E-2</v>
      </c>
      <c r="O1848" s="48">
        <f t="shared" si="229"/>
        <v>303</v>
      </c>
      <c r="P1848" s="59" t="str">
        <f t="shared" si="230"/>
        <v/>
      </c>
      <c r="Q1848" s="60" t="str">
        <f t="shared" si="231"/>
        <v/>
      </c>
      <c r="R1848" s="61" t="str">
        <f t="shared" si="232"/>
        <v/>
      </c>
      <c r="S1848" s="60" t="str">
        <f t="shared" si="233"/>
        <v/>
      </c>
    </row>
    <row r="1849" spans="10:19">
      <c r="J1849" s="35">
        <v>1840</v>
      </c>
      <c r="K1849" s="46"/>
      <c r="L1849" s="43">
        <f t="shared" si="226"/>
        <v>15.581913586103219</v>
      </c>
      <c r="M1849" s="44">
        <f t="shared" si="228"/>
        <v>9.9600972408220257E-4</v>
      </c>
      <c r="N1849" s="47">
        <f t="shared" si="227"/>
        <v>4.8618364083267807E-2</v>
      </c>
      <c r="O1849" s="48">
        <f t="shared" si="229"/>
        <v>304</v>
      </c>
      <c r="P1849" s="59" t="str">
        <f t="shared" si="230"/>
        <v/>
      </c>
      <c r="Q1849" s="60" t="str">
        <f t="shared" si="231"/>
        <v/>
      </c>
      <c r="R1849" s="61" t="str">
        <f t="shared" si="232"/>
        <v/>
      </c>
      <c r="S1849" s="60" t="str">
        <f t="shared" si="233"/>
        <v/>
      </c>
    </row>
    <row r="1850" spans="10:19">
      <c r="J1850" s="35">
        <v>1841</v>
      </c>
      <c r="K1850" s="46"/>
      <c r="L1850" s="43">
        <f t="shared" si="226"/>
        <v>15.582909111716873</v>
      </c>
      <c r="M1850" s="44">
        <f t="shared" si="228"/>
        <v>9.9504173853007249E-4</v>
      </c>
      <c r="N1850" s="47">
        <f t="shared" si="227"/>
        <v>4.8571674060060133E-2</v>
      </c>
      <c r="O1850" s="48">
        <f t="shared" si="229"/>
        <v>305</v>
      </c>
      <c r="P1850" s="59" t="str">
        <f t="shared" si="230"/>
        <v/>
      </c>
      <c r="Q1850" s="60" t="str">
        <f t="shared" si="231"/>
        <v/>
      </c>
      <c r="R1850" s="61" t="str">
        <f t="shared" si="232"/>
        <v/>
      </c>
      <c r="S1850" s="60" t="str">
        <f t="shared" si="233"/>
        <v/>
      </c>
    </row>
    <row r="1851" spans="10:19">
      <c r="J1851" s="35">
        <v>1842</v>
      </c>
      <c r="K1851" s="46"/>
      <c r="L1851" s="43">
        <f t="shared" si="226"/>
        <v>15.583903670050425</v>
      </c>
      <c r="M1851" s="44">
        <f t="shared" si="228"/>
        <v>9.9407516341735828E-4</v>
      </c>
      <c r="N1851" s="47">
        <f t="shared" si="227"/>
        <v>4.8525051265038144E-2</v>
      </c>
      <c r="O1851" s="48">
        <f t="shared" si="229"/>
        <v>306</v>
      </c>
      <c r="P1851" s="59" t="str">
        <f t="shared" si="230"/>
        <v/>
      </c>
      <c r="Q1851" s="60" t="str">
        <f t="shared" si="231"/>
        <v/>
      </c>
      <c r="R1851" s="61" t="str">
        <f t="shared" si="232"/>
        <v/>
      </c>
      <c r="S1851" s="60" t="str">
        <f t="shared" si="233"/>
        <v/>
      </c>
    </row>
    <row r="1852" spans="10:19">
      <c r="J1852" s="35">
        <v>1843</v>
      </c>
      <c r="K1852" s="46"/>
      <c r="L1852" s="43">
        <f t="shared" si="226"/>
        <v>15.584897262512939</v>
      </c>
      <c r="M1852" s="44">
        <f t="shared" si="228"/>
        <v>9.9310999600521282E-4</v>
      </c>
      <c r="N1852" s="47">
        <f t="shared" si="227"/>
        <v>4.8478495569206359E-2</v>
      </c>
      <c r="O1852" s="48">
        <f t="shared" si="229"/>
        <v>307</v>
      </c>
      <c r="P1852" s="59" t="str">
        <f t="shared" si="230"/>
        <v/>
      </c>
      <c r="Q1852" s="60" t="str">
        <f t="shared" si="231"/>
        <v/>
      </c>
      <c r="R1852" s="61" t="str">
        <f t="shared" si="232"/>
        <v/>
      </c>
      <c r="S1852" s="60" t="str">
        <f t="shared" si="233"/>
        <v/>
      </c>
    </row>
    <row r="1853" spans="10:19">
      <c r="J1853" s="35">
        <v>1844</v>
      </c>
      <c r="K1853" s="46"/>
      <c r="L1853" s="43">
        <f t="shared" si="226"/>
        <v>15.58588989051076</v>
      </c>
      <c r="M1853" s="44">
        <f t="shared" si="228"/>
        <v>9.9214623356143339E-4</v>
      </c>
      <c r="N1853" s="47">
        <f t="shared" si="227"/>
        <v>4.8432006843842856E-2</v>
      </c>
      <c r="O1853" s="48">
        <f t="shared" si="229"/>
        <v>308</v>
      </c>
      <c r="P1853" s="59" t="str">
        <f t="shared" si="230"/>
        <v/>
      </c>
      <c r="Q1853" s="60" t="str">
        <f t="shared" si="231"/>
        <v/>
      </c>
      <c r="R1853" s="61" t="str">
        <f t="shared" si="232"/>
        <v/>
      </c>
      <c r="S1853" s="60" t="str">
        <f t="shared" si="233"/>
        <v/>
      </c>
    </row>
    <row r="1854" spans="10:19">
      <c r="J1854" s="35">
        <v>1845</v>
      </c>
      <c r="K1854" s="46"/>
      <c r="L1854" s="43">
        <f t="shared" si="226"/>
        <v>15.58688155544748</v>
      </c>
      <c r="M1854" s="44">
        <f t="shared" si="228"/>
        <v>9.9118387336044264E-4</v>
      </c>
      <c r="N1854" s="47">
        <f t="shared" si="227"/>
        <v>4.8385584960566774E-2</v>
      </c>
      <c r="O1854" s="48">
        <f t="shared" si="229"/>
        <v>309</v>
      </c>
      <c r="P1854" s="59" t="str">
        <f t="shared" si="230"/>
        <v/>
      </c>
      <c r="Q1854" s="60" t="str">
        <f t="shared" si="231"/>
        <v/>
      </c>
      <c r="R1854" s="61" t="str">
        <f t="shared" si="232"/>
        <v/>
      </c>
      <c r="S1854" s="60" t="str">
        <f t="shared" si="233"/>
        <v/>
      </c>
    </row>
    <row r="1855" spans="10:19">
      <c r="J1855" s="35">
        <v>1846</v>
      </c>
      <c r="K1855" s="46"/>
      <c r="L1855" s="43">
        <f t="shared" si="226"/>
        <v>15.587872258723987</v>
      </c>
      <c r="M1855" s="44">
        <f t="shared" si="228"/>
        <v>9.9022291268326948E-4</v>
      </c>
      <c r="N1855" s="47">
        <f t="shared" si="227"/>
        <v>4.8339229791292126E-2</v>
      </c>
      <c r="O1855" s="48">
        <f t="shared" si="229"/>
        <v>310</v>
      </c>
      <c r="P1855" s="59" t="str">
        <f t="shared" si="230"/>
        <v/>
      </c>
      <c r="Q1855" s="60" t="str">
        <f t="shared" si="231"/>
        <v/>
      </c>
      <c r="R1855" s="61" t="str">
        <f t="shared" si="232"/>
        <v/>
      </c>
      <c r="S1855" s="60" t="str">
        <f t="shared" si="233"/>
        <v/>
      </c>
    </row>
    <row r="1856" spans="10:19">
      <c r="J1856" s="35">
        <v>1847</v>
      </c>
      <c r="K1856" s="46"/>
      <c r="L1856" s="43">
        <f t="shared" si="226"/>
        <v>15.588862001738448</v>
      </c>
      <c r="M1856" s="44">
        <f t="shared" si="228"/>
        <v>9.8926334881752954E-4</v>
      </c>
      <c r="N1856" s="47">
        <f t="shared" si="227"/>
        <v>4.8292941208234907E-2</v>
      </c>
      <c r="O1856" s="48">
        <f t="shared" si="229"/>
        <v>311</v>
      </c>
      <c r="P1856" s="59" t="str">
        <f t="shared" si="230"/>
        <v/>
      </c>
      <c r="Q1856" s="60" t="str">
        <f t="shared" si="231"/>
        <v/>
      </c>
      <c r="R1856" s="61" t="str">
        <f t="shared" si="232"/>
        <v/>
      </c>
      <c r="S1856" s="60" t="str">
        <f t="shared" si="233"/>
        <v/>
      </c>
    </row>
    <row r="1857" spans="10:19">
      <c r="J1857" s="35">
        <v>1848</v>
      </c>
      <c r="K1857" s="46"/>
      <c r="L1857" s="43">
        <f t="shared" si="226"/>
        <v>15.589850785886323</v>
      </c>
      <c r="M1857" s="44">
        <f t="shared" si="228"/>
        <v>9.8830517905740723E-4</v>
      </c>
      <c r="N1857" s="47">
        <f t="shared" si="227"/>
        <v>4.8246719083920198E-2</v>
      </c>
      <c r="O1857" s="48">
        <f t="shared" si="229"/>
        <v>312</v>
      </c>
      <c r="P1857" s="59" t="str">
        <f t="shared" si="230"/>
        <v/>
      </c>
      <c r="Q1857" s="60" t="str">
        <f t="shared" si="231"/>
        <v/>
      </c>
      <c r="R1857" s="61" t="str">
        <f t="shared" si="232"/>
        <v/>
      </c>
      <c r="S1857" s="60" t="str">
        <f t="shared" si="233"/>
        <v/>
      </c>
    </row>
    <row r="1858" spans="10:19">
      <c r="J1858" s="35">
        <v>1849</v>
      </c>
      <c r="K1858" s="46"/>
      <c r="L1858" s="43">
        <f t="shared" si="226"/>
        <v>15.590838612560368</v>
      </c>
      <c r="M1858" s="44">
        <f t="shared" si="228"/>
        <v>9.8734840070363464E-4</v>
      </c>
      <c r="N1858" s="47">
        <f t="shared" si="227"/>
        <v>4.8200563291175058E-2</v>
      </c>
      <c r="O1858" s="48">
        <f t="shared" si="229"/>
        <v>313</v>
      </c>
      <c r="P1858" s="59" t="str">
        <f t="shared" si="230"/>
        <v/>
      </c>
      <c r="Q1858" s="60" t="str">
        <f t="shared" si="231"/>
        <v/>
      </c>
      <c r="R1858" s="61" t="str">
        <f t="shared" si="232"/>
        <v/>
      </c>
      <c r="S1858" s="60" t="str">
        <f t="shared" si="233"/>
        <v/>
      </c>
    </row>
    <row r="1859" spans="10:19">
      <c r="J1859" s="35">
        <v>1850</v>
      </c>
      <c r="K1859" s="46"/>
      <c r="L1859" s="43">
        <f t="shared" si="226"/>
        <v>15.591825483150636</v>
      </c>
      <c r="M1859" s="44">
        <f t="shared" si="228"/>
        <v>9.8639301106347448E-4</v>
      </c>
      <c r="N1859" s="47">
        <f t="shared" si="227"/>
        <v>4.8154473703146294E-2</v>
      </c>
      <c r="O1859" s="48">
        <f t="shared" si="229"/>
        <v>314</v>
      </c>
      <c r="P1859" s="59" t="str">
        <f t="shared" si="230"/>
        <v/>
      </c>
      <c r="Q1859" s="60" t="str">
        <f t="shared" si="231"/>
        <v/>
      </c>
      <c r="R1859" s="61" t="str">
        <f t="shared" si="232"/>
        <v/>
      </c>
      <c r="S1859" s="60" t="str">
        <f t="shared" si="233"/>
        <v/>
      </c>
    </row>
    <row r="1860" spans="10:19">
      <c r="J1860" s="35">
        <v>1851</v>
      </c>
      <c r="K1860" s="46"/>
      <c r="L1860" s="43">
        <f t="shared" si="226"/>
        <v>15.592811399044503</v>
      </c>
      <c r="M1860" s="44">
        <f t="shared" si="228"/>
        <v>9.8543900745069919E-4</v>
      </c>
      <c r="N1860" s="47">
        <f t="shared" si="227"/>
        <v>4.8108450193261376E-2</v>
      </c>
      <c r="O1860" s="48">
        <f t="shared" si="229"/>
        <v>315</v>
      </c>
      <c r="P1860" s="59" t="str">
        <f t="shared" si="230"/>
        <v/>
      </c>
      <c r="Q1860" s="60" t="str">
        <f t="shared" si="231"/>
        <v/>
      </c>
      <c r="R1860" s="61" t="str">
        <f t="shared" si="232"/>
        <v/>
      </c>
      <c r="S1860" s="60" t="str">
        <f t="shared" si="233"/>
        <v/>
      </c>
    </row>
    <row r="1861" spans="10:19">
      <c r="J1861" s="35">
        <v>1852</v>
      </c>
      <c r="K1861" s="46"/>
      <c r="L1861" s="43">
        <f t="shared" si="226"/>
        <v>15.593796361626652</v>
      </c>
      <c r="M1861" s="44">
        <f t="shared" si="228"/>
        <v>9.8448638718557388E-4</v>
      </c>
      <c r="N1861" s="47">
        <f t="shared" si="227"/>
        <v>4.8062492635267517E-2</v>
      </c>
      <c r="O1861" s="48">
        <f t="shared" si="229"/>
        <v>316</v>
      </c>
      <c r="P1861" s="59" t="str">
        <f t="shared" si="230"/>
        <v/>
      </c>
      <c r="Q1861" s="60" t="str">
        <f t="shared" si="231"/>
        <v/>
      </c>
      <c r="R1861" s="61" t="str">
        <f t="shared" si="232"/>
        <v/>
      </c>
      <c r="S1861" s="60" t="str">
        <f t="shared" si="233"/>
        <v/>
      </c>
    </row>
    <row r="1862" spans="10:19">
      <c r="J1862" s="35">
        <v>1853</v>
      </c>
      <c r="K1862" s="46"/>
      <c r="L1862" s="43">
        <f t="shared" si="226"/>
        <v>15.594780372279097</v>
      </c>
      <c r="M1862" s="44">
        <f t="shared" si="228"/>
        <v>9.8353514759483675E-4</v>
      </c>
      <c r="N1862" s="47">
        <f t="shared" si="227"/>
        <v>4.8016600903199702E-2</v>
      </c>
      <c r="O1862" s="48">
        <f t="shared" si="229"/>
        <v>317</v>
      </c>
      <c r="P1862" s="59" t="str">
        <f t="shared" si="230"/>
        <v/>
      </c>
      <c r="Q1862" s="60" t="str">
        <f t="shared" si="231"/>
        <v/>
      </c>
      <c r="R1862" s="61" t="str">
        <f t="shared" si="232"/>
        <v/>
      </c>
      <c r="S1862" s="60" t="str">
        <f t="shared" si="233"/>
        <v/>
      </c>
    </row>
    <row r="1863" spans="10:19">
      <c r="J1863" s="35">
        <v>1854</v>
      </c>
      <c r="K1863" s="46"/>
      <c r="L1863" s="43">
        <f t="shared" si="226"/>
        <v>15.59576343238118</v>
      </c>
      <c r="M1863" s="44">
        <f t="shared" si="228"/>
        <v>9.8258528601167985E-4</v>
      </c>
      <c r="N1863" s="47">
        <f t="shared" si="227"/>
        <v>4.7970774871398447E-2</v>
      </c>
      <c r="O1863" s="48">
        <f t="shared" si="229"/>
        <v>318</v>
      </c>
      <c r="P1863" s="59" t="str">
        <f t="shared" si="230"/>
        <v/>
      </c>
      <c r="Q1863" s="60" t="str">
        <f t="shared" si="231"/>
        <v/>
      </c>
      <c r="R1863" s="61" t="str">
        <f t="shared" si="232"/>
        <v/>
      </c>
      <c r="S1863" s="60" t="str">
        <f t="shared" si="233"/>
        <v/>
      </c>
    </row>
    <row r="1864" spans="10:19">
      <c r="J1864" s="35">
        <v>1855</v>
      </c>
      <c r="K1864" s="46"/>
      <c r="L1864" s="43">
        <f t="shared" si="226"/>
        <v>15.59674554330957</v>
      </c>
      <c r="M1864" s="44">
        <f t="shared" si="228"/>
        <v>9.8163679977573168E-4</v>
      </c>
      <c r="N1864" s="47">
        <f t="shared" si="227"/>
        <v>4.7925014414520462E-2</v>
      </c>
      <c r="O1864" s="48">
        <f t="shared" si="229"/>
        <v>319</v>
      </c>
      <c r="P1864" s="59" t="str">
        <f t="shared" si="230"/>
        <v/>
      </c>
      <c r="Q1864" s="60" t="str">
        <f t="shared" si="231"/>
        <v/>
      </c>
      <c r="R1864" s="61" t="str">
        <f t="shared" si="232"/>
        <v/>
      </c>
      <c r="S1864" s="60" t="str">
        <f t="shared" si="233"/>
        <v/>
      </c>
    </row>
    <row r="1865" spans="10:19">
      <c r="J1865" s="35">
        <v>1856</v>
      </c>
      <c r="K1865" s="46"/>
      <c r="L1865" s="43">
        <f t="shared" ref="L1865:L1928" si="234">(($F$40*J1865*$F$39)/($F$40*J1865+$F$39))-$F$41</f>
        <v>15.597726706438294</v>
      </c>
      <c r="M1865" s="44">
        <f t="shared" si="228"/>
        <v>9.8068968623303727E-4</v>
      </c>
      <c r="N1865" s="47">
        <f t="shared" ref="N1865:N1928" si="235">(L1915-L1865)</f>
        <v>4.787931940749246E-2</v>
      </c>
      <c r="O1865" s="48">
        <f t="shared" si="229"/>
        <v>320</v>
      </c>
      <c r="P1865" s="59" t="str">
        <f t="shared" si="230"/>
        <v/>
      </c>
      <c r="Q1865" s="60" t="str">
        <f t="shared" si="231"/>
        <v/>
      </c>
      <c r="R1865" s="61" t="str">
        <f t="shared" si="232"/>
        <v/>
      </c>
      <c r="S1865" s="60" t="str">
        <f t="shared" si="233"/>
        <v/>
      </c>
    </row>
    <row r="1866" spans="10:19">
      <c r="J1866" s="35">
        <v>1857</v>
      </c>
      <c r="K1866" s="46"/>
      <c r="L1866" s="43">
        <f t="shared" si="234"/>
        <v>15.598706923138717</v>
      </c>
      <c r="M1866" s="44">
        <f t="shared" ref="M1866:M1929" si="236">($F$40*($F$39^2))/(($F$40*J1866+$F$39)^2)</f>
        <v>9.7974394273603956E-4</v>
      </c>
      <c r="N1866" s="47">
        <f t="shared" si="235"/>
        <v>4.7833689725557349E-2</v>
      </c>
      <c r="O1866" s="48">
        <f t="shared" ref="O1866:O1929" si="237">IF(N1866&lt;=$B$48,1+O1865,0)</f>
        <v>321</v>
      </c>
      <c r="P1866" s="59" t="str">
        <f t="shared" ref="P1866:P1929" si="238">IF(J1866&lt;=$F$43,J1866,"")</f>
        <v/>
      </c>
      <c r="Q1866" s="60" t="str">
        <f t="shared" ref="Q1866:Q1929" si="239">IF(J1866&lt;=$F$43,L1866,"")</f>
        <v/>
      </c>
      <c r="R1866" s="61" t="str">
        <f t="shared" ref="R1866:R1929" si="240">IF(AND(J1866&gt;=$F$43,J1866&lt;=200),J1866,"")</f>
        <v/>
      </c>
      <c r="S1866" s="60" t="str">
        <f t="shared" ref="S1866:S1929" si="241">IF(AND(J1866&gt;=$F$43,J1866&lt;=200),L1866,"")</f>
        <v/>
      </c>
    </row>
    <row r="1867" spans="10:19">
      <c r="J1867" s="35">
        <v>1858</v>
      </c>
      <c r="K1867" s="46"/>
      <c r="L1867" s="43">
        <f t="shared" si="234"/>
        <v>15.599686194779565</v>
      </c>
      <c r="M1867" s="44">
        <f t="shared" si="236"/>
        <v>9.787995666435624E-4</v>
      </c>
      <c r="N1867" s="47">
        <f t="shared" si="235"/>
        <v>4.778812524425291E-2</v>
      </c>
      <c r="O1867" s="48">
        <f t="shared" si="237"/>
        <v>322</v>
      </c>
      <c r="P1867" s="59" t="str">
        <f t="shared" si="238"/>
        <v/>
      </c>
      <c r="Q1867" s="60" t="str">
        <f t="shared" si="239"/>
        <v/>
      </c>
      <c r="R1867" s="61" t="str">
        <f t="shared" si="240"/>
        <v/>
      </c>
      <c r="S1867" s="60" t="str">
        <f t="shared" si="241"/>
        <v/>
      </c>
    </row>
    <row r="1868" spans="10:19">
      <c r="J1868" s="35">
        <v>1859</v>
      </c>
      <c r="K1868" s="46"/>
      <c r="L1868" s="43">
        <f t="shared" si="234"/>
        <v>15.600664522726927</v>
      </c>
      <c r="M1868" s="44">
        <f t="shared" si="236"/>
        <v>9.7785655532079113E-4</v>
      </c>
      <c r="N1868" s="47">
        <f t="shared" si="235"/>
        <v>4.7742625839411801E-2</v>
      </c>
      <c r="O1868" s="48">
        <f t="shared" si="237"/>
        <v>323</v>
      </c>
      <c r="P1868" s="59" t="str">
        <f t="shared" si="238"/>
        <v/>
      </c>
      <c r="Q1868" s="60" t="str">
        <f t="shared" si="239"/>
        <v/>
      </c>
      <c r="R1868" s="61" t="str">
        <f t="shared" si="240"/>
        <v/>
      </c>
      <c r="S1868" s="60" t="str">
        <f t="shared" si="241"/>
        <v/>
      </c>
    </row>
    <row r="1869" spans="10:19">
      <c r="J1869" s="35">
        <v>1860</v>
      </c>
      <c r="K1869" s="46"/>
      <c r="L1869" s="43">
        <f t="shared" si="234"/>
        <v>15.601641908344259</v>
      </c>
      <c r="M1869" s="44">
        <f t="shared" si="236"/>
        <v>9.7691490613925343E-4</v>
      </c>
      <c r="N1869" s="47">
        <f t="shared" si="235"/>
        <v>4.7697191387150895E-2</v>
      </c>
      <c r="O1869" s="48">
        <f t="shared" si="237"/>
        <v>324</v>
      </c>
      <c r="P1869" s="59" t="str">
        <f t="shared" si="238"/>
        <v/>
      </c>
      <c r="Q1869" s="60" t="str">
        <f t="shared" si="239"/>
        <v/>
      </c>
      <c r="R1869" s="61" t="str">
        <f t="shared" si="240"/>
        <v/>
      </c>
      <c r="S1869" s="60" t="str">
        <f t="shared" si="241"/>
        <v/>
      </c>
    </row>
    <row r="1870" spans="10:19">
      <c r="J1870" s="35">
        <v>1861</v>
      </c>
      <c r="K1870" s="46"/>
      <c r="L1870" s="43">
        <f t="shared" si="234"/>
        <v>15.60261835299238</v>
      </c>
      <c r="M1870" s="44">
        <f t="shared" si="236"/>
        <v>9.7597461647680244E-4</v>
      </c>
      <c r="N1870" s="47">
        <f t="shared" si="235"/>
        <v>4.7651821763913915E-2</v>
      </c>
      <c r="O1870" s="48">
        <f t="shared" si="237"/>
        <v>325</v>
      </c>
      <c r="P1870" s="59" t="str">
        <f t="shared" si="238"/>
        <v/>
      </c>
      <c r="Q1870" s="60" t="str">
        <f t="shared" si="239"/>
        <v/>
      </c>
      <c r="R1870" s="61" t="str">
        <f t="shared" si="240"/>
        <v/>
      </c>
      <c r="S1870" s="60" t="str">
        <f t="shared" si="241"/>
        <v/>
      </c>
    </row>
    <row r="1871" spans="10:19">
      <c r="J1871" s="35">
        <v>1862</v>
      </c>
      <c r="K1871" s="46"/>
      <c r="L1871" s="43">
        <f t="shared" si="234"/>
        <v>15.603593858029512</v>
      </c>
      <c r="M1871" s="44">
        <f t="shared" si="236"/>
        <v>9.7503568371759748E-4</v>
      </c>
      <c r="N1871" s="47">
        <f t="shared" si="235"/>
        <v>4.7606516846396829E-2</v>
      </c>
      <c r="O1871" s="48">
        <f t="shared" si="237"/>
        <v>326</v>
      </c>
      <c r="P1871" s="59" t="str">
        <f t="shared" si="238"/>
        <v/>
      </c>
      <c r="Q1871" s="60" t="str">
        <f t="shared" si="239"/>
        <v/>
      </c>
      <c r="R1871" s="61" t="str">
        <f t="shared" si="240"/>
        <v/>
      </c>
      <c r="S1871" s="60" t="str">
        <f t="shared" si="241"/>
        <v/>
      </c>
    </row>
    <row r="1872" spans="10:19">
      <c r="J1872" s="35">
        <v>1863</v>
      </c>
      <c r="K1872" s="46"/>
      <c r="L1872" s="43">
        <f t="shared" si="234"/>
        <v>15.604568424811248</v>
      </c>
      <c r="M1872" s="44">
        <f t="shared" si="236"/>
        <v>9.7409810525208673E-4</v>
      </c>
      <c r="N1872" s="47">
        <f t="shared" si="235"/>
        <v>4.7561276511622452E-2</v>
      </c>
      <c r="O1872" s="48">
        <f t="shared" si="237"/>
        <v>327</v>
      </c>
      <c r="P1872" s="59" t="str">
        <f t="shared" si="238"/>
        <v/>
      </c>
      <c r="Q1872" s="60" t="str">
        <f t="shared" si="239"/>
        <v/>
      </c>
      <c r="R1872" s="61" t="str">
        <f t="shared" si="240"/>
        <v/>
      </c>
      <c r="S1872" s="60" t="str">
        <f t="shared" si="241"/>
        <v/>
      </c>
    </row>
    <row r="1873" spans="10:19">
      <c r="J1873" s="35">
        <v>1864</v>
      </c>
      <c r="K1873" s="46"/>
      <c r="L1873" s="43">
        <f t="shared" si="234"/>
        <v>15.605542054690581</v>
      </c>
      <c r="M1873" s="44">
        <f t="shared" si="236"/>
        <v>9.7316187847698793E-4</v>
      </c>
      <c r="N1873" s="47">
        <f t="shared" si="235"/>
        <v>4.7516100636883607E-2</v>
      </c>
      <c r="O1873" s="48">
        <f t="shared" si="237"/>
        <v>328</v>
      </c>
      <c r="P1873" s="59" t="str">
        <f t="shared" si="238"/>
        <v/>
      </c>
      <c r="Q1873" s="60" t="str">
        <f t="shared" si="239"/>
        <v/>
      </c>
      <c r="R1873" s="61" t="str">
        <f t="shared" si="240"/>
        <v/>
      </c>
      <c r="S1873" s="60" t="str">
        <f t="shared" si="241"/>
        <v/>
      </c>
    </row>
    <row r="1874" spans="10:19">
      <c r="J1874" s="35">
        <v>1865</v>
      </c>
      <c r="K1874" s="46"/>
      <c r="L1874" s="43">
        <f t="shared" si="234"/>
        <v>15.606514749017897</v>
      </c>
      <c r="M1874" s="44">
        <f t="shared" si="236"/>
        <v>9.7222700079527182E-4</v>
      </c>
      <c r="N1874" s="47">
        <f t="shared" si="235"/>
        <v>4.7470989099778649E-2</v>
      </c>
      <c r="O1874" s="48">
        <f t="shared" si="237"/>
        <v>329</v>
      </c>
      <c r="P1874" s="59" t="str">
        <f t="shared" si="238"/>
        <v/>
      </c>
      <c r="Q1874" s="60" t="str">
        <f t="shared" si="239"/>
        <v/>
      </c>
      <c r="R1874" s="61" t="str">
        <f t="shared" si="240"/>
        <v/>
      </c>
      <c r="S1874" s="60" t="str">
        <f t="shared" si="241"/>
        <v/>
      </c>
    </row>
    <row r="1875" spans="10:19">
      <c r="J1875" s="35">
        <v>1866</v>
      </c>
      <c r="K1875" s="46"/>
      <c r="L1875" s="43">
        <f t="shared" si="234"/>
        <v>15.607486509141005</v>
      </c>
      <c r="M1875" s="44">
        <f t="shared" si="236"/>
        <v>9.7129346961614244E-4</v>
      </c>
      <c r="N1875" s="47">
        <f t="shared" si="235"/>
        <v>4.7425941778183045E-2</v>
      </c>
      <c r="O1875" s="48">
        <f t="shared" si="237"/>
        <v>330</v>
      </c>
      <c r="P1875" s="59" t="str">
        <f t="shared" si="238"/>
        <v/>
      </c>
      <c r="Q1875" s="60" t="str">
        <f t="shared" si="239"/>
        <v/>
      </c>
      <c r="R1875" s="61" t="str">
        <f t="shared" si="240"/>
        <v/>
      </c>
      <c r="S1875" s="60" t="str">
        <f t="shared" si="241"/>
        <v/>
      </c>
    </row>
    <row r="1876" spans="10:19">
      <c r="J1876" s="35">
        <v>1867</v>
      </c>
      <c r="K1876" s="46"/>
      <c r="L1876" s="43">
        <f t="shared" si="234"/>
        <v>15.608457336405102</v>
      </c>
      <c r="M1876" s="44">
        <f t="shared" si="236"/>
        <v>9.7036128235502075E-4</v>
      </c>
      <c r="N1876" s="47">
        <f t="shared" si="235"/>
        <v>4.7380958550277796E-2</v>
      </c>
      <c r="O1876" s="48">
        <f t="shared" si="237"/>
        <v>331</v>
      </c>
      <c r="P1876" s="59" t="str">
        <f t="shared" si="238"/>
        <v/>
      </c>
      <c r="Q1876" s="60" t="str">
        <f t="shared" si="239"/>
        <v/>
      </c>
      <c r="R1876" s="61" t="str">
        <f t="shared" si="240"/>
        <v/>
      </c>
      <c r="S1876" s="60" t="str">
        <f t="shared" si="241"/>
        <v/>
      </c>
    </row>
    <row r="1877" spans="10:19">
      <c r="J1877" s="35">
        <v>1868</v>
      </c>
      <c r="K1877" s="46"/>
      <c r="L1877" s="43">
        <f t="shared" si="234"/>
        <v>15.609427232152825</v>
      </c>
      <c r="M1877" s="44">
        <f t="shared" si="236"/>
        <v>9.6943043643352568E-4</v>
      </c>
      <c r="N1877" s="47">
        <f t="shared" si="235"/>
        <v>4.7336039294517462E-2</v>
      </c>
      <c r="O1877" s="48">
        <f t="shared" si="237"/>
        <v>332</v>
      </c>
      <c r="P1877" s="59" t="str">
        <f t="shared" si="238"/>
        <v/>
      </c>
      <c r="Q1877" s="60" t="str">
        <f t="shared" si="239"/>
        <v/>
      </c>
      <c r="R1877" s="61" t="str">
        <f t="shared" si="240"/>
        <v/>
      </c>
      <c r="S1877" s="60" t="str">
        <f t="shared" si="241"/>
        <v/>
      </c>
    </row>
    <row r="1878" spans="10:19">
      <c r="J1878" s="35">
        <v>1869</v>
      </c>
      <c r="K1878" s="46"/>
      <c r="L1878" s="43">
        <f t="shared" si="234"/>
        <v>15.610396197724224</v>
      </c>
      <c r="M1878" s="44">
        <f t="shared" si="236"/>
        <v>9.685009292794563E-4</v>
      </c>
      <c r="N1878" s="47">
        <f t="shared" si="235"/>
        <v>4.7291183889655031E-2</v>
      </c>
      <c r="O1878" s="48">
        <f t="shared" si="237"/>
        <v>333</v>
      </c>
      <c r="P1878" s="59" t="str">
        <f t="shared" si="238"/>
        <v/>
      </c>
      <c r="Q1878" s="60" t="str">
        <f t="shared" si="239"/>
        <v/>
      </c>
      <c r="R1878" s="61" t="str">
        <f t="shared" si="240"/>
        <v/>
      </c>
      <c r="S1878" s="60" t="str">
        <f t="shared" si="241"/>
        <v/>
      </c>
    </row>
    <row r="1879" spans="10:19">
      <c r="J1879" s="35">
        <v>1870</v>
      </c>
      <c r="K1879" s="46"/>
      <c r="L1879" s="43">
        <f t="shared" si="234"/>
        <v>15.611364234456786</v>
      </c>
      <c r="M1879" s="44">
        <f t="shared" si="236"/>
        <v>9.675727583267756E-4</v>
      </c>
      <c r="N1879" s="47">
        <f t="shared" si="235"/>
        <v>4.7246392214724153E-2</v>
      </c>
      <c r="O1879" s="48">
        <f t="shared" si="237"/>
        <v>334</v>
      </c>
      <c r="P1879" s="59" t="str">
        <f t="shared" si="238"/>
        <v/>
      </c>
      <c r="Q1879" s="60" t="str">
        <f t="shared" si="239"/>
        <v/>
      </c>
      <c r="R1879" s="61" t="str">
        <f t="shared" si="240"/>
        <v/>
      </c>
      <c r="S1879" s="60" t="str">
        <f t="shared" si="241"/>
        <v/>
      </c>
    </row>
    <row r="1880" spans="10:19">
      <c r="J1880" s="35">
        <v>1871</v>
      </c>
      <c r="K1880" s="46"/>
      <c r="L1880" s="43">
        <f t="shared" si="234"/>
        <v>15.612331343685426</v>
      </c>
      <c r="M1880" s="44">
        <f t="shared" si="236"/>
        <v>9.6664592101559043E-4</v>
      </c>
      <c r="N1880" s="47">
        <f t="shared" si="235"/>
        <v>4.7201664149049805E-2</v>
      </c>
      <c r="O1880" s="48">
        <f t="shared" si="237"/>
        <v>335</v>
      </c>
      <c r="P1880" s="59" t="str">
        <f t="shared" si="238"/>
        <v/>
      </c>
      <c r="Q1880" s="60" t="str">
        <f t="shared" si="239"/>
        <v/>
      </c>
      <c r="R1880" s="61" t="str">
        <f t="shared" si="240"/>
        <v/>
      </c>
      <c r="S1880" s="60" t="str">
        <f t="shared" si="241"/>
        <v/>
      </c>
    </row>
    <row r="1881" spans="10:19">
      <c r="J1881" s="35">
        <v>1872</v>
      </c>
      <c r="K1881" s="46"/>
      <c r="L1881" s="43">
        <f t="shared" si="234"/>
        <v>15.613297526742514</v>
      </c>
      <c r="M1881" s="44">
        <f t="shared" si="236"/>
        <v>9.6572041479213542E-4</v>
      </c>
      <c r="N1881" s="47">
        <f t="shared" si="235"/>
        <v>4.7156999572237623E-2</v>
      </c>
      <c r="O1881" s="48">
        <f t="shared" si="237"/>
        <v>336</v>
      </c>
      <c r="P1881" s="59" t="str">
        <f t="shared" si="238"/>
        <v/>
      </c>
      <c r="Q1881" s="60" t="str">
        <f t="shared" si="239"/>
        <v/>
      </c>
      <c r="R1881" s="61" t="str">
        <f t="shared" si="240"/>
        <v/>
      </c>
      <c r="S1881" s="60" t="str">
        <f t="shared" si="241"/>
        <v/>
      </c>
    </row>
    <row r="1882" spans="10:19">
      <c r="J1882" s="35">
        <v>1873</v>
      </c>
      <c r="K1882" s="46"/>
      <c r="L1882" s="43">
        <f t="shared" si="234"/>
        <v>15.614262784957859</v>
      </c>
      <c r="M1882" s="44">
        <f t="shared" si="236"/>
        <v>9.6479623710875491E-4</v>
      </c>
      <c r="N1882" s="47">
        <f t="shared" si="235"/>
        <v>4.7112398364184571E-2</v>
      </c>
      <c r="O1882" s="48">
        <f t="shared" si="237"/>
        <v>337</v>
      </c>
      <c r="P1882" s="59" t="str">
        <f t="shared" si="238"/>
        <v/>
      </c>
      <c r="Q1882" s="60" t="str">
        <f t="shared" si="239"/>
        <v/>
      </c>
      <c r="R1882" s="61" t="str">
        <f t="shared" si="240"/>
        <v/>
      </c>
      <c r="S1882" s="60" t="str">
        <f t="shared" si="241"/>
        <v/>
      </c>
    </row>
    <row r="1883" spans="10:19">
      <c r="J1883" s="35">
        <v>1874</v>
      </c>
      <c r="K1883" s="46"/>
      <c r="L1883" s="43">
        <f t="shared" si="234"/>
        <v>15.61522711965873</v>
      </c>
      <c r="M1883" s="44">
        <f t="shared" si="236"/>
        <v>9.6387338542388537E-4</v>
      </c>
      <c r="N1883" s="47">
        <f t="shared" si="235"/>
        <v>4.7067860405064721E-2</v>
      </c>
      <c r="O1883" s="48">
        <f t="shared" si="237"/>
        <v>338</v>
      </c>
      <c r="P1883" s="59" t="str">
        <f t="shared" si="238"/>
        <v/>
      </c>
      <c r="Q1883" s="60" t="str">
        <f t="shared" si="239"/>
        <v/>
      </c>
      <c r="R1883" s="61" t="str">
        <f t="shared" si="240"/>
        <v/>
      </c>
      <c r="S1883" s="60" t="str">
        <f t="shared" si="241"/>
        <v/>
      </c>
    </row>
    <row r="1884" spans="10:19">
      <c r="J1884" s="35">
        <v>1875</v>
      </c>
      <c r="K1884" s="46"/>
      <c r="L1884" s="43">
        <f t="shared" si="234"/>
        <v>15.61619053216986</v>
      </c>
      <c r="M1884" s="44">
        <f t="shared" si="236"/>
        <v>9.6295185720203828E-4</v>
      </c>
      <c r="N1884" s="47">
        <f t="shared" si="235"/>
        <v>4.7023385575339915E-2</v>
      </c>
      <c r="O1884" s="48">
        <f t="shared" si="237"/>
        <v>339</v>
      </c>
      <c r="P1884" s="59" t="str">
        <f t="shared" si="238"/>
        <v/>
      </c>
      <c r="Q1884" s="60" t="str">
        <f t="shared" si="239"/>
        <v/>
      </c>
      <c r="R1884" s="61" t="str">
        <f t="shared" si="240"/>
        <v/>
      </c>
      <c r="S1884" s="60" t="str">
        <f t="shared" si="241"/>
        <v/>
      </c>
    </row>
    <row r="1885" spans="10:19">
      <c r="J1885" s="35">
        <v>1876</v>
      </c>
      <c r="K1885" s="46"/>
      <c r="L1885" s="43">
        <f t="shared" si="234"/>
        <v>15.617153023813444</v>
      </c>
      <c r="M1885" s="44">
        <f t="shared" si="236"/>
        <v>9.6203164991378253E-4</v>
      </c>
      <c r="N1885" s="47">
        <f t="shared" si="235"/>
        <v>4.6978973755752662E-2</v>
      </c>
      <c r="O1885" s="48">
        <f t="shared" si="237"/>
        <v>340</v>
      </c>
      <c r="P1885" s="59" t="str">
        <f t="shared" si="238"/>
        <v/>
      </c>
      <c r="Q1885" s="60" t="str">
        <f t="shared" si="239"/>
        <v/>
      </c>
      <c r="R1885" s="61" t="str">
        <f t="shared" si="240"/>
        <v/>
      </c>
      <c r="S1885" s="60" t="str">
        <f t="shared" si="241"/>
        <v/>
      </c>
    </row>
    <row r="1886" spans="10:19">
      <c r="J1886" s="35">
        <v>1877</v>
      </c>
      <c r="K1886" s="46"/>
      <c r="L1886" s="43">
        <f t="shared" si="234"/>
        <v>15.618114595909155</v>
      </c>
      <c r="M1886" s="44">
        <f t="shared" si="236"/>
        <v>9.611127610357267E-4</v>
      </c>
      <c r="N1886" s="47">
        <f t="shared" si="235"/>
        <v>4.693462482732258E-2</v>
      </c>
      <c r="O1886" s="48">
        <f t="shared" si="237"/>
        <v>341</v>
      </c>
      <c r="P1886" s="59" t="str">
        <f t="shared" si="238"/>
        <v/>
      </c>
      <c r="Q1886" s="60" t="str">
        <f t="shared" si="239"/>
        <v/>
      </c>
      <c r="R1886" s="61" t="str">
        <f t="shared" si="240"/>
        <v/>
      </c>
      <c r="S1886" s="60" t="str">
        <f t="shared" si="241"/>
        <v/>
      </c>
    </row>
    <row r="1887" spans="10:19">
      <c r="J1887" s="35">
        <v>1878</v>
      </c>
      <c r="K1887" s="46"/>
      <c r="L1887" s="43">
        <f t="shared" si="234"/>
        <v>15.619075249774145</v>
      </c>
      <c r="M1887" s="44">
        <f t="shared" si="236"/>
        <v>9.601951880505021E-4</v>
      </c>
      <c r="N1887" s="47">
        <f t="shared" si="235"/>
        <v>4.6890338671357057E-2</v>
      </c>
      <c r="O1887" s="48">
        <f t="shared" si="237"/>
        <v>342</v>
      </c>
      <c r="P1887" s="59" t="str">
        <f t="shared" si="238"/>
        <v/>
      </c>
      <c r="Q1887" s="60" t="str">
        <f t="shared" si="239"/>
        <v/>
      </c>
      <c r="R1887" s="61" t="str">
        <f t="shared" si="240"/>
        <v/>
      </c>
      <c r="S1887" s="60" t="str">
        <f t="shared" si="241"/>
        <v/>
      </c>
    </row>
    <row r="1888" spans="10:19">
      <c r="J1888" s="35">
        <v>1879</v>
      </c>
      <c r="K1888" s="46"/>
      <c r="L1888" s="43">
        <f t="shared" si="234"/>
        <v>15.620034986723052</v>
      </c>
      <c r="M1888" s="44">
        <f t="shared" si="236"/>
        <v>9.5927892844674563E-4</v>
      </c>
      <c r="N1888" s="47">
        <f t="shared" si="235"/>
        <v>4.6846115169437041E-2</v>
      </c>
      <c r="O1888" s="48">
        <f t="shared" si="237"/>
        <v>343</v>
      </c>
      <c r="P1888" s="59" t="str">
        <f t="shared" si="238"/>
        <v/>
      </c>
      <c r="Q1888" s="60" t="str">
        <f t="shared" si="239"/>
        <v/>
      </c>
      <c r="R1888" s="61" t="str">
        <f t="shared" si="240"/>
        <v/>
      </c>
      <c r="S1888" s="60" t="str">
        <f t="shared" si="241"/>
        <v/>
      </c>
    </row>
    <row r="1889" spans="10:19">
      <c r="J1889" s="35">
        <v>1880</v>
      </c>
      <c r="K1889" s="46"/>
      <c r="L1889" s="43">
        <f t="shared" si="234"/>
        <v>15.620993808068</v>
      </c>
      <c r="M1889" s="44">
        <f t="shared" si="236"/>
        <v>9.5836397971908239E-4</v>
      </c>
      <c r="N1889" s="47">
        <f t="shared" si="235"/>
        <v>4.6801954203431251E-2</v>
      </c>
      <c r="O1889" s="48">
        <f t="shared" si="237"/>
        <v>344</v>
      </c>
      <c r="P1889" s="59" t="str">
        <f t="shared" si="238"/>
        <v/>
      </c>
      <c r="Q1889" s="60" t="str">
        <f t="shared" si="239"/>
        <v/>
      </c>
      <c r="R1889" s="61" t="str">
        <f t="shared" si="240"/>
        <v/>
      </c>
      <c r="S1889" s="60" t="str">
        <f t="shared" si="241"/>
        <v/>
      </c>
    </row>
    <row r="1890" spans="10:19">
      <c r="J1890" s="35">
        <v>1881</v>
      </c>
      <c r="K1890" s="46"/>
      <c r="L1890" s="43">
        <f t="shared" si="234"/>
        <v>15.621951715118616</v>
      </c>
      <c r="M1890" s="44">
        <f t="shared" si="236"/>
        <v>9.5745033936810891E-4</v>
      </c>
      <c r="N1890" s="47">
        <f t="shared" si="235"/>
        <v>4.6757855655478409E-2</v>
      </c>
      <c r="O1890" s="48">
        <f t="shared" si="237"/>
        <v>345</v>
      </c>
      <c r="P1890" s="59" t="str">
        <f t="shared" si="238"/>
        <v/>
      </c>
      <c r="Q1890" s="60" t="str">
        <f t="shared" si="239"/>
        <v/>
      </c>
      <c r="R1890" s="61" t="str">
        <f t="shared" si="240"/>
        <v/>
      </c>
      <c r="S1890" s="60" t="str">
        <f t="shared" si="241"/>
        <v/>
      </c>
    </row>
    <row r="1891" spans="10:19">
      <c r="J1891" s="35">
        <v>1882</v>
      </c>
      <c r="K1891" s="46"/>
      <c r="L1891" s="43">
        <f t="shared" si="234"/>
        <v>15.622908709182031</v>
      </c>
      <c r="M1891" s="44">
        <f t="shared" si="236"/>
        <v>9.565380049003754E-4</v>
      </c>
      <c r="N1891" s="47">
        <f t="shared" si="235"/>
        <v>4.6713819408001456E-2</v>
      </c>
      <c r="O1891" s="48">
        <f t="shared" si="237"/>
        <v>346</v>
      </c>
      <c r="P1891" s="59" t="str">
        <f t="shared" si="238"/>
        <v/>
      </c>
      <c r="Q1891" s="60" t="str">
        <f t="shared" si="239"/>
        <v/>
      </c>
      <c r="R1891" s="61" t="str">
        <f t="shared" si="240"/>
        <v/>
      </c>
      <c r="S1891" s="60" t="str">
        <f t="shared" si="241"/>
        <v/>
      </c>
    </row>
    <row r="1892" spans="10:19">
      <c r="J1892" s="35">
        <v>1883</v>
      </c>
      <c r="K1892" s="46"/>
      <c r="L1892" s="43">
        <f t="shared" si="234"/>
        <v>15.62386479156288</v>
      </c>
      <c r="M1892" s="44">
        <f t="shared" si="236"/>
        <v>9.556269738283694E-4</v>
      </c>
      <c r="N1892" s="47">
        <f t="shared" si="235"/>
        <v>4.6669845343693339E-2</v>
      </c>
      <c r="O1892" s="48">
        <f t="shared" si="237"/>
        <v>347</v>
      </c>
      <c r="P1892" s="59" t="str">
        <f t="shared" si="238"/>
        <v/>
      </c>
      <c r="Q1892" s="60" t="str">
        <f t="shared" si="239"/>
        <v/>
      </c>
      <c r="R1892" s="61" t="str">
        <f t="shared" si="240"/>
        <v/>
      </c>
      <c r="S1892" s="60" t="str">
        <f t="shared" si="241"/>
        <v/>
      </c>
    </row>
    <row r="1893" spans="10:19">
      <c r="J1893" s="35">
        <v>1884</v>
      </c>
      <c r="K1893" s="46"/>
      <c r="L1893" s="43">
        <f t="shared" si="234"/>
        <v>15.624819963563326</v>
      </c>
      <c r="M1893" s="44">
        <f t="shared" si="236"/>
        <v>9.5471724367049817E-4</v>
      </c>
      <c r="N1893" s="47">
        <f t="shared" si="235"/>
        <v>4.6625933345524118E-2</v>
      </c>
      <c r="O1893" s="48">
        <f t="shared" si="237"/>
        <v>348</v>
      </c>
      <c r="P1893" s="59" t="str">
        <f t="shared" si="238"/>
        <v/>
      </c>
      <c r="Q1893" s="60" t="str">
        <f t="shared" si="239"/>
        <v/>
      </c>
      <c r="R1893" s="61" t="str">
        <f t="shared" si="240"/>
        <v/>
      </c>
      <c r="S1893" s="60" t="str">
        <f t="shared" si="241"/>
        <v/>
      </c>
    </row>
    <row r="1894" spans="10:19">
      <c r="J1894" s="35">
        <v>1885</v>
      </c>
      <c r="K1894" s="46"/>
      <c r="L1894" s="43">
        <f t="shared" si="234"/>
        <v>15.625774226483035</v>
      </c>
      <c r="M1894" s="44">
        <f t="shared" si="236"/>
        <v>9.5380881195107246E-4</v>
      </c>
      <c r="N1894" s="47">
        <f t="shared" si="235"/>
        <v>4.6582083296744514E-2</v>
      </c>
      <c r="O1894" s="48">
        <f t="shared" si="237"/>
        <v>349</v>
      </c>
      <c r="P1894" s="59" t="str">
        <f t="shared" si="238"/>
        <v/>
      </c>
      <c r="Q1894" s="60" t="str">
        <f t="shared" si="239"/>
        <v/>
      </c>
      <c r="R1894" s="61" t="str">
        <f t="shared" si="240"/>
        <v/>
      </c>
      <c r="S1894" s="60" t="str">
        <f t="shared" si="241"/>
        <v/>
      </c>
    </row>
    <row r="1895" spans="10:19">
      <c r="J1895" s="35">
        <v>1886</v>
      </c>
      <c r="K1895" s="46"/>
      <c r="L1895" s="43">
        <f t="shared" si="234"/>
        <v>15.626727581619217</v>
      </c>
      <c r="M1895" s="44">
        <f t="shared" si="236"/>
        <v>9.5290167620028959E-4</v>
      </c>
      <c r="N1895" s="47">
        <f t="shared" si="235"/>
        <v>4.6538295080871706E-2</v>
      </c>
      <c r="O1895" s="48">
        <f t="shared" si="237"/>
        <v>350</v>
      </c>
      <c r="P1895" s="59" t="str">
        <f t="shared" si="238"/>
        <v/>
      </c>
      <c r="Q1895" s="60" t="str">
        <f t="shared" si="239"/>
        <v/>
      </c>
      <c r="R1895" s="61" t="str">
        <f t="shared" si="240"/>
        <v/>
      </c>
      <c r="S1895" s="60" t="str">
        <f t="shared" si="241"/>
        <v/>
      </c>
    </row>
    <row r="1896" spans="10:19">
      <c r="J1896" s="35">
        <v>1887</v>
      </c>
      <c r="K1896" s="46"/>
      <c r="L1896" s="43">
        <f t="shared" si="234"/>
        <v>15.627680030266603</v>
      </c>
      <c r="M1896" s="44">
        <f t="shared" si="236"/>
        <v>9.5199583395421609E-4</v>
      </c>
      <c r="N1896" s="47">
        <f t="shared" si="235"/>
        <v>4.6494568581707085E-2</v>
      </c>
      <c r="O1896" s="48">
        <f t="shared" si="237"/>
        <v>351</v>
      </c>
      <c r="P1896" s="59" t="str">
        <f t="shared" si="238"/>
        <v/>
      </c>
      <c r="Q1896" s="60" t="str">
        <f t="shared" si="239"/>
        <v/>
      </c>
      <c r="R1896" s="61" t="str">
        <f t="shared" si="240"/>
        <v/>
      </c>
      <c r="S1896" s="60" t="str">
        <f t="shared" si="241"/>
        <v/>
      </c>
    </row>
    <row r="1897" spans="10:19">
      <c r="J1897" s="35">
        <v>1888</v>
      </c>
      <c r="K1897" s="46"/>
      <c r="L1897" s="43">
        <f t="shared" si="234"/>
        <v>15.628631573717474</v>
      </c>
      <c r="M1897" s="44">
        <f t="shared" si="236"/>
        <v>9.5109128275477147E-4</v>
      </c>
      <c r="N1897" s="47">
        <f t="shared" si="235"/>
        <v>4.6450903683314948E-2</v>
      </c>
      <c r="O1897" s="48">
        <f t="shared" si="237"/>
        <v>352</v>
      </c>
      <c r="P1897" s="59" t="str">
        <f t="shared" si="238"/>
        <v/>
      </c>
      <c r="Q1897" s="60" t="str">
        <f t="shared" si="239"/>
        <v/>
      </c>
      <c r="R1897" s="61" t="str">
        <f t="shared" si="240"/>
        <v/>
      </c>
      <c r="S1897" s="60" t="str">
        <f t="shared" si="241"/>
        <v/>
      </c>
    </row>
    <row r="1898" spans="10:19">
      <c r="J1898" s="35">
        <v>1889</v>
      </c>
      <c r="K1898" s="46"/>
      <c r="L1898" s="43">
        <f t="shared" si="234"/>
        <v>15.629582213261646</v>
      </c>
      <c r="M1898" s="44">
        <f t="shared" si="236"/>
        <v>9.5018802014971125E-4</v>
      </c>
      <c r="N1898" s="47">
        <f t="shared" si="235"/>
        <v>4.64073002700367E-2</v>
      </c>
      <c r="O1898" s="48">
        <f t="shared" si="237"/>
        <v>353</v>
      </c>
      <c r="P1898" s="59" t="str">
        <f t="shared" si="238"/>
        <v/>
      </c>
      <c r="Q1898" s="60" t="str">
        <f t="shared" si="239"/>
        <v/>
      </c>
      <c r="R1898" s="61" t="str">
        <f t="shared" si="240"/>
        <v/>
      </c>
      <c r="S1898" s="60" t="str">
        <f t="shared" si="241"/>
        <v/>
      </c>
    </row>
    <row r="1899" spans="10:19">
      <c r="J1899" s="35">
        <v>1890</v>
      </c>
      <c r="K1899" s="46"/>
      <c r="L1899" s="43">
        <f t="shared" si="234"/>
        <v>15.630531950186487</v>
      </c>
      <c r="M1899" s="44">
        <f t="shared" si="236"/>
        <v>9.4928604369261108E-4</v>
      </c>
      <c r="N1899" s="47">
        <f t="shared" si="235"/>
        <v>4.6363758226483753E-2</v>
      </c>
      <c r="O1899" s="48">
        <f t="shared" si="237"/>
        <v>354</v>
      </c>
      <c r="P1899" s="59" t="str">
        <f t="shared" si="238"/>
        <v/>
      </c>
      <c r="Q1899" s="60" t="str">
        <f t="shared" si="239"/>
        <v/>
      </c>
      <c r="R1899" s="61" t="str">
        <f t="shared" si="240"/>
        <v/>
      </c>
      <c r="S1899" s="60" t="str">
        <f t="shared" si="241"/>
        <v/>
      </c>
    </row>
    <row r="1900" spans="10:19">
      <c r="J1900" s="35">
        <v>1891</v>
      </c>
      <c r="K1900" s="46"/>
      <c r="L1900" s="43">
        <f t="shared" si="234"/>
        <v>15.631480785776933</v>
      </c>
      <c r="M1900" s="44">
        <f t="shared" si="236"/>
        <v>9.4838535094284851E-4</v>
      </c>
      <c r="N1900" s="47">
        <f t="shared" si="235"/>
        <v>4.6320277437533974E-2</v>
      </c>
      <c r="O1900" s="48">
        <f t="shared" si="237"/>
        <v>355</v>
      </c>
      <c r="P1900" s="59" t="str">
        <f t="shared" si="238"/>
        <v/>
      </c>
      <c r="Q1900" s="60" t="str">
        <f t="shared" si="239"/>
        <v/>
      </c>
      <c r="R1900" s="61" t="str">
        <f t="shared" si="240"/>
        <v/>
      </c>
      <c r="S1900" s="60" t="str">
        <f t="shared" si="241"/>
        <v/>
      </c>
    </row>
    <row r="1901" spans="10:19">
      <c r="J1901" s="35">
        <v>1892</v>
      </c>
      <c r="K1901" s="46"/>
      <c r="L1901" s="43">
        <f t="shared" si="234"/>
        <v>15.632428721315463</v>
      </c>
      <c r="M1901" s="44">
        <f t="shared" si="236"/>
        <v>9.4748593946558906E-4</v>
      </c>
      <c r="N1901" s="47">
        <f t="shared" si="235"/>
        <v>4.6276857788349446E-2</v>
      </c>
      <c r="O1901" s="48">
        <f t="shared" si="237"/>
        <v>356</v>
      </c>
      <c r="P1901" s="59" t="str">
        <f t="shared" si="238"/>
        <v/>
      </c>
      <c r="Q1901" s="60" t="str">
        <f t="shared" si="239"/>
        <v/>
      </c>
      <c r="R1901" s="61" t="str">
        <f t="shared" si="240"/>
        <v/>
      </c>
      <c r="S1901" s="60" t="str">
        <f t="shared" si="241"/>
        <v/>
      </c>
    </row>
    <row r="1902" spans="10:19">
      <c r="J1902" s="35">
        <v>1893</v>
      </c>
      <c r="K1902" s="46"/>
      <c r="L1902" s="43">
        <f t="shared" si="234"/>
        <v>15.633375758082146</v>
      </c>
      <c r="M1902" s="44">
        <f t="shared" si="236"/>
        <v>9.4658780683176691E-4</v>
      </c>
      <c r="N1902" s="47">
        <f t="shared" si="235"/>
        <v>4.6233499164337388E-2</v>
      </c>
      <c r="O1902" s="48">
        <f t="shared" si="237"/>
        <v>357</v>
      </c>
      <c r="P1902" s="59" t="str">
        <f t="shared" si="238"/>
        <v/>
      </c>
      <c r="Q1902" s="60" t="str">
        <f t="shared" si="239"/>
        <v/>
      </c>
      <c r="R1902" s="61" t="str">
        <f t="shared" si="240"/>
        <v/>
      </c>
      <c r="S1902" s="60" t="str">
        <f t="shared" si="241"/>
        <v/>
      </c>
    </row>
    <row r="1903" spans="10:19">
      <c r="J1903" s="35">
        <v>1894</v>
      </c>
      <c r="K1903" s="46"/>
      <c r="L1903" s="43">
        <f t="shared" si="234"/>
        <v>15.634321897354603</v>
      </c>
      <c r="M1903" s="44">
        <f t="shared" si="236"/>
        <v>9.4569095061807049E-4</v>
      </c>
      <c r="N1903" s="47">
        <f t="shared" si="235"/>
        <v>4.6190201451199897E-2</v>
      </c>
      <c r="O1903" s="48">
        <f t="shared" si="237"/>
        <v>358</v>
      </c>
      <c r="P1903" s="59" t="str">
        <f t="shared" si="238"/>
        <v/>
      </c>
      <c r="Q1903" s="60" t="str">
        <f t="shared" si="239"/>
        <v/>
      </c>
      <c r="R1903" s="61" t="str">
        <f t="shared" si="240"/>
        <v/>
      </c>
      <c r="S1903" s="60" t="str">
        <f t="shared" si="241"/>
        <v/>
      </c>
    </row>
    <row r="1904" spans="10:19">
      <c r="J1904" s="35">
        <v>1895</v>
      </c>
      <c r="K1904" s="46"/>
      <c r="L1904" s="43">
        <f t="shared" si="234"/>
        <v>15.635267140408047</v>
      </c>
      <c r="M1904" s="44">
        <f t="shared" si="236"/>
        <v>9.4479536840692542E-4</v>
      </c>
      <c r="N1904" s="47">
        <f t="shared" si="235"/>
        <v>4.6146964534887758E-2</v>
      </c>
      <c r="O1904" s="48">
        <f t="shared" si="237"/>
        <v>359</v>
      </c>
      <c r="P1904" s="59" t="str">
        <f t="shared" si="238"/>
        <v/>
      </c>
      <c r="Q1904" s="60" t="str">
        <f t="shared" si="239"/>
        <v/>
      </c>
      <c r="R1904" s="61" t="str">
        <f t="shared" si="240"/>
        <v/>
      </c>
      <c r="S1904" s="60" t="str">
        <f t="shared" si="241"/>
        <v/>
      </c>
    </row>
    <row r="1905" spans="10:19">
      <c r="J1905" s="35">
        <v>1896</v>
      </c>
      <c r="K1905" s="46"/>
      <c r="L1905" s="43">
        <f t="shared" si="234"/>
        <v>15.636211488515279</v>
      </c>
      <c r="M1905" s="44">
        <f t="shared" si="236"/>
        <v>9.4390105778647832E-4</v>
      </c>
      <c r="N1905" s="47">
        <f t="shared" si="235"/>
        <v>4.6103788301621762E-2</v>
      </c>
      <c r="O1905" s="48">
        <f t="shared" si="237"/>
        <v>360</v>
      </c>
      <c r="P1905" s="59" t="str">
        <f t="shared" si="238"/>
        <v/>
      </c>
      <c r="Q1905" s="60" t="str">
        <f t="shared" si="239"/>
        <v/>
      </c>
      <c r="R1905" s="61" t="str">
        <f t="shared" si="240"/>
        <v/>
      </c>
      <c r="S1905" s="60" t="str">
        <f t="shared" si="241"/>
        <v/>
      </c>
    </row>
    <row r="1906" spans="10:19">
      <c r="J1906" s="35">
        <v>1897</v>
      </c>
      <c r="K1906" s="46"/>
      <c r="L1906" s="43">
        <f t="shared" si="234"/>
        <v>15.637154942946683</v>
      </c>
      <c r="M1906" s="44">
        <f t="shared" si="236"/>
        <v>9.4300801635058046E-4</v>
      </c>
      <c r="N1906" s="47">
        <f t="shared" si="235"/>
        <v>4.6060672637899813E-2</v>
      </c>
      <c r="O1906" s="48">
        <f t="shared" si="237"/>
        <v>361</v>
      </c>
      <c r="P1906" s="59" t="str">
        <f t="shared" si="238"/>
        <v/>
      </c>
      <c r="Q1906" s="60" t="str">
        <f t="shared" si="239"/>
        <v/>
      </c>
      <c r="R1906" s="61" t="str">
        <f t="shared" si="240"/>
        <v/>
      </c>
      <c r="S1906" s="60" t="str">
        <f t="shared" si="241"/>
        <v/>
      </c>
    </row>
    <row r="1907" spans="10:19">
      <c r="J1907" s="35">
        <v>1898</v>
      </c>
      <c r="K1907" s="46"/>
      <c r="L1907" s="43">
        <f t="shared" si="234"/>
        <v>15.638097504970244</v>
      </c>
      <c r="M1907" s="44">
        <f t="shared" si="236"/>
        <v>9.4211624169877168E-4</v>
      </c>
      <c r="N1907" s="47">
        <f t="shared" si="235"/>
        <v>4.6017617430468505E-2</v>
      </c>
      <c r="O1907" s="48">
        <f t="shared" si="237"/>
        <v>362</v>
      </c>
      <c r="P1907" s="59" t="str">
        <f t="shared" si="238"/>
        <v/>
      </c>
      <c r="Q1907" s="60" t="str">
        <f t="shared" si="239"/>
        <v/>
      </c>
      <c r="R1907" s="61" t="str">
        <f t="shared" si="240"/>
        <v/>
      </c>
      <c r="S1907" s="60" t="str">
        <f t="shared" si="241"/>
        <v/>
      </c>
    </row>
    <row r="1908" spans="10:19">
      <c r="J1908" s="35">
        <v>1899</v>
      </c>
      <c r="K1908" s="46"/>
      <c r="L1908" s="43">
        <f t="shared" si="234"/>
        <v>15.639039175851543</v>
      </c>
      <c r="M1908" s="44">
        <f t="shared" si="236"/>
        <v>9.4122573143626438E-4</v>
      </c>
      <c r="N1908" s="47">
        <f t="shared" si="235"/>
        <v>4.5974622566351542E-2</v>
      </c>
      <c r="O1908" s="48">
        <f t="shared" si="237"/>
        <v>363</v>
      </c>
      <c r="P1908" s="59" t="str">
        <f t="shared" si="238"/>
        <v/>
      </c>
      <c r="Q1908" s="60" t="str">
        <f t="shared" si="239"/>
        <v/>
      </c>
      <c r="R1908" s="61" t="str">
        <f t="shared" si="240"/>
        <v/>
      </c>
      <c r="S1908" s="60" t="str">
        <f t="shared" si="241"/>
        <v/>
      </c>
    </row>
    <row r="1909" spans="10:19">
      <c r="J1909" s="35">
        <v>1900</v>
      </c>
      <c r="K1909" s="46"/>
      <c r="L1909" s="43">
        <f t="shared" si="234"/>
        <v>15.639979956853782</v>
      </c>
      <c r="M1909" s="44">
        <f t="shared" si="236"/>
        <v>9.4033648317392703E-4</v>
      </c>
      <c r="N1909" s="47">
        <f t="shared" si="235"/>
        <v>4.5931687932831977E-2</v>
      </c>
      <c r="O1909" s="48">
        <f t="shared" si="237"/>
        <v>364</v>
      </c>
      <c r="P1909" s="59" t="str">
        <f t="shared" si="238"/>
        <v/>
      </c>
      <c r="Q1909" s="60" t="str">
        <f t="shared" si="239"/>
        <v/>
      </c>
      <c r="R1909" s="61" t="str">
        <f t="shared" si="240"/>
        <v/>
      </c>
      <c r="S1909" s="60" t="str">
        <f t="shared" si="241"/>
        <v/>
      </c>
    </row>
    <row r="1910" spans="10:19">
      <c r="J1910" s="35">
        <v>1901</v>
      </c>
      <c r="K1910" s="46"/>
      <c r="L1910" s="43">
        <f t="shared" si="234"/>
        <v>15.640919849237765</v>
      </c>
      <c r="M1910" s="44">
        <f t="shared" si="236"/>
        <v>9.3944849452826866E-4</v>
      </c>
      <c r="N1910" s="47">
        <f t="shared" si="235"/>
        <v>4.5888813417459318E-2</v>
      </c>
      <c r="O1910" s="48">
        <f t="shared" si="237"/>
        <v>365</v>
      </c>
      <c r="P1910" s="59" t="str">
        <f t="shared" si="238"/>
        <v/>
      </c>
      <c r="Q1910" s="60" t="str">
        <f t="shared" si="239"/>
        <v/>
      </c>
      <c r="R1910" s="61" t="str">
        <f t="shared" si="240"/>
        <v/>
      </c>
      <c r="S1910" s="60" t="str">
        <f t="shared" si="241"/>
        <v/>
      </c>
    </row>
    <row r="1911" spans="10:19">
      <c r="J1911" s="35">
        <v>1902</v>
      </c>
      <c r="K1911" s="46"/>
      <c r="L1911" s="43">
        <f t="shared" si="234"/>
        <v>15.641858854261919</v>
      </c>
      <c r="M1911" s="44">
        <f t="shared" si="236"/>
        <v>9.3856176312142302E-4</v>
      </c>
      <c r="N1911" s="47">
        <f t="shared" si="235"/>
        <v>4.5845998908035313E-2</v>
      </c>
      <c r="O1911" s="48">
        <f t="shared" si="237"/>
        <v>366</v>
      </c>
      <c r="P1911" s="59" t="str">
        <f t="shared" si="238"/>
        <v/>
      </c>
      <c r="Q1911" s="60" t="str">
        <f t="shared" si="239"/>
        <v/>
      </c>
      <c r="R1911" s="61" t="str">
        <f t="shared" si="240"/>
        <v/>
      </c>
      <c r="S1911" s="60" t="str">
        <f t="shared" si="241"/>
        <v/>
      </c>
    </row>
    <row r="1912" spans="10:19">
      <c r="J1912" s="35">
        <v>1903</v>
      </c>
      <c r="K1912" s="46"/>
      <c r="L1912" s="43">
        <f t="shared" si="234"/>
        <v>15.642796973182296</v>
      </c>
      <c r="M1912" s="44">
        <f t="shared" si="236"/>
        <v>9.3767628658113146E-4</v>
      </c>
      <c r="N1912" s="47">
        <f t="shared" si="235"/>
        <v>4.580324429263527E-2</v>
      </c>
      <c r="O1912" s="48">
        <f t="shared" si="237"/>
        <v>367</v>
      </c>
      <c r="P1912" s="59" t="str">
        <f t="shared" si="238"/>
        <v/>
      </c>
      <c r="Q1912" s="60" t="str">
        <f t="shared" si="239"/>
        <v/>
      </c>
      <c r="R1912" s="61" t="str">
        <f t="shared" si="240"/>
        <v/>
      </c>
      <c r="S1912" s="60" t="str">
        <f t="shared" si="241"/>
        <v/>
      </c>
    </row>
    <row r="1913" spans="10:19">
      <c r="J1913" s="35">
        <v>1904</v>
      </c>
      <c r="K1913" s="46"/>
      <c r="L1913" s="43">
        <f t="shared" si="234"/>
        <v>15.643734207252578</v>
      </c>
      <c r="M1913" s="44">
        <f t="shared" si="236"/>
        <v>9.3679206254072833E-4</v>
      </c>
      <c r="N1913" s="47">
        <f t="shared" si="235"/>
        <v>4.5760549459590294E-2</v>
      </c>
      <c r="O1913" s="48">
        <f t="shared" si="237"/>
        <v>368</v>
      </c>
      <c r="P1913" s="59" t="str">
        <f t="shared" si="238"/>
        <v/>
      </c>
      <c r="Q1913" s="60" t="str">
        <f t="shared" si="239"/>
        <v/>
      </c>
      <c r="R1913" s="61" t="str">
        <f t="shared" si="240"/>
        <v/>
      </c>
      <c r="S1913" s="60" t="str">
        <f t="shared" si="241"/>
        <v/>
      </c>
    </row>
    <row r="1914" spans="10:19">
      <c r="J1914" s="35">
        <v>1905</v>
      </c>
      <c r="K1914" s="46"/>
      <c r="L1914" s="43">
        <f t="shared" si="234"/>
        <v>15.644670557724091</v>
      </c>
      <c r="M1914" s="44">
        <f t="shared" si="236"/>
        <v>9.3590908863912519E-4</v>
      </c>
      <c r="N1914" s="47">
        <f t="shared" si="235"/>
        <v>4.5717914297487283E-2</v>
      </c>
      <c r="O1914" s="48">
        <f t="shared" si="237"/>
        <v>369</v>
      </c>
      <c r="P1914" s="59" t="str">
        <f t="shared" si="238"/>
        <v/>
      </c>
      <c r="Q1914" s="60" t="str">
        <f t="shared" si="239"/>
        <v/>
      </c>
      <c r="R1914" s="61" t="str">
        <f t="shared" si="240"/>
        <v/>
      </c>
      <c r="S1914" s="60" t="str">
        <f t="shared" si="241"/>
        <v/>
      </c>
    </row>
    <row r="1915" spans="10:19">
      <c r="J1915" s="35">
        <v>1906</v>
      </c>
      <c r="K1915" s="46"/>
      <c r="L1915" s="43">
        <f t="shared" si="234"/>
        <v>15.645606025845787</v>
      </c>
      <c r="M1915" s="44">
        <f t="shared" si="236"/>
        <v>9.3502736252079339E-4</v>
      </c>
      <c r="N1915" s="47">
        <f t="shared" si="235"/>
        <v>4.567533869517959E-2</v>
      </c>
      <c r="O1915" s="48">
        <f t="shared" si="237"/>
        <v>370</v>
      </c>
      <c r="P1915" s="59" t="str">
        <f t="shared" si="238"/>
        <v/>
      </c>
      <c r="Q1915" s="60" t="str">
        <f t="shared" si="239"/>
        <v/>
      </c>
      <c r="R1915" s="61" t="str">
        <f t="shared" si="240"/>
        <v/>
      </c>
      <c r="S1915" s="60" t="str">
        <f t="shared" si="241"/>
        <v/>
      </c>
    </row>
    <row r="1916" spans="10:19">
      <c r="J1916" s="35">
        <v>1907</v>
      </c>
      <c r="K1916" s="46"/>
      <c r="L1916" s="43">
        <f t="shared" si="234"/>
        <v>15.646540612864275</v>
      </c>
      <c r="M1916" s="44">
        <f t="shared" si="236"/>
        <v>9.3414688183575075E-4</v>
      </c>
      <c r="N1916" s="47">
        <f t="shared" si="235"/>
        <v>4.5632822541779916E-2</v>
      </c>
      <c r="O1916" s="48">
        <f t="shared" si="237"/>
        <v>371</v>
      </c>
      <c r="P1916" s="59" t="str">
        <f t="shared" si="238"/>
        <v/>
      </c>
      <c r="Q1916" s="60" t="str">
        <f t="shared" si="239"/>
        <v/>
      </c>
      <c r="R1916" s="61" t="str">
        <f t="shared" si="240"/>
        <v/>
      </c>
      <c r="S1916" s="60" t="str">
        <f t="shared" si="241"/>
        <v/>
      </c>
    </row>
    <row r="1917" spans="10:19">
      <c r="J1917" s="35">
        <v>1908</v>
      </c>
      <c r="K1917" s="46"/>
      <c r="L1917" s="43">
        <f t="shared" si="234"/>
        <v>15.647474320023818</v>
      </c>
      <c r="M1917" s="44">
        <f t="shared" si="236"/>
        <v>9.3326764423954441E-4</v>
      </c>
      <c r="N1917" s="47">
        <f t="shared" si="235"/>
        <v>4.5590365726653204E-2</v>
      </c>
      <c r="O1917" s="48">
        <f t="shared" si="237"/>
        <v>372</v>
      </c>
      <c r="P1917" s="59" t="str">
        <f t="shared" si="238"/>
        <v/>
      </c>
      <c r="Q1917" s="60" t="str">
        <f t="shared" si="239"/>
        <v/>
      </c>
      <c r="R1917" s="61" t="str">
        <f t="shared" si="240"/>
        <v/>
      </c>
      <c r="S1917" s="60" t="str">
        <f t="shared" si="241"/>
        <v/>
      </c>
    </row>
    <row r="1918" spans="10:19">
      <c r="J1918" s="35">
        <v>1909</v>
      </c>
      <c r="K1918" s="46"/>
      <c r="L1918" s="43">
        <f t="shared" si="234"/>
        <v>15.648407148566339</v>
      </c>
      <c r="M1918" s="44">
        <f t="shared" si="236"/>
        <v>9.3238964739323499E-4</v>
      </c>
      <c r="N1918" s="47">
        <f t="shared" si="235"/>
        <v>4.5547968139420192E-2</v>
      </c>
      <c r="O1918" s="48">
        <f t="shared" si="237"/>
        <v>373</v>
      </c>
      <c r="P1918" s="59" t="str">
        <f t="shared" si="238"/>
        <v/>
      </c>
      <c r="Q1918" s="60" t="str">
        <f t="shared" si="239"/>
        <v/>
      </c>
      <c r="R1918" s="61" t="str">
        <f t="shared" si="240"/>
        <v/>
      </c>
      <c r="S1918" s="60" t="str">
        <f t="shared" si="241"/>
        <v/>
      </c>
    </row>
    <row r="1919" spans="10:19">
      <c r="J1919" s="35">
        <v>1910</v>
      </c>
      <c r="K1919" s="46"/>
      <c r="L1919" s="43">
        <f t="shared" si="234"/>
        <v>15.64933909973141</v>
      </c>
      <c r="M1919" s="44">
        <f t="shared" si="236"/>
        <v>9.3151288896338208E-4</v>
      </c>
      <c r="N1919" s="47">
        <f t="shared" si="235"/>
        <v>4.5505629669968073E-2</v>
      </c>
      <c r="O1919" s="48">
        <f t="shared" si="237"/>
        <v>374</v>
      </c>
      <c r="P1919" s="59" t="str">
        <f t="shared" si="238"/>
        <v/>
      </c>
      <c r="Q1919" s="60" t="str">
        <f t="shared" si="239"/>
        <v/>
      </c>
      <c r="R1919" s="61" t="str">
        <f t="shared" si="240"/>
        <v/>
      </c>
      <c r="S1919" s="60" t="str">
        <f t="shared" si="241"/>
        <v/>
      </c>
    </row>
    <row r="1920" spans="10:19">
      <c r="J1920" s="35">
        <v>1911</v>
      </c>
      <c r="K1920" s="46"/>
      <c r="L1920" s="43">
        <f t="shared" si="234"/>
        <v>15.650270174756294</v>
      </c>
      <c r="M1920" s="44">
        <f t="shared" si="236"/>
        <v>9.3063736662202831E-4</v>
      </c>
      <c r="N1920" s="47">
        <f t="shared" si="235"/>
        <v>4.5463350208429176E-2</v>
      </c>
      <c r="O1920" s="48">
        <f t="shared" si="237"/>
        <v>375</v>
      </c>
      <c r="P1920" s="59" t="str">
        <f t="shared" si="238"/>
        <v/>
      </c>
      <c r="Q1920" s="60" t="str">
        <f t="shared" si="239"/>
        <v/>
      </c>
      <c r="R1920" s="61" t="str">
        <f t="shared" si="240"/>
        <v/>
      </c>
      <c r="S1920" s="60" t="str">
        <f t="shared" si="241"/>
        <v/>
      </c>
    </row>
    <row r="1921" spans="10:19">
      <c r="J1921" s="35">
        <v>1912</v>
      </c>
      <c r="K1921" s="46"/>
      <c r="L1921" s="43">
        <f t="shared" si="234"/>
        <v>15.651200374875909</v>
      </c>
      <c r="M1921" s="44">
        <f t="shared" si="236"/>
        <v>9.2976307804668317E-4</v>
      </c>
      <c r="N1921" s="47">
        <f t="shared" si="235"/>
        <v>4.5421129645202285E-2</v>
      </c>
      <c r="O1921" s="48">
        <f t="shared" si="237"/>
        <v>376</v>
      </c>
      <c r="P1921" s="59" t="str">
        <f t="shared" si="238"/>
        <v/>
      </c>
      <c r="Q1921" s="60" t="str">
        <f t="shared" si="239"/>
        <v/>
      </c>
      <c r="R1921" s="61" t="str">
        <f t="shared" si="240"/>
        <v/>
      </c>
      <c r="S1921" s="60" t="str">
        <f t="shared" si="241"/>
        <v/>
      </c>
    </row>
    <row r="1922" spans="10:19">
      <c r="J1922" s="35">
        <v>1913</v>
      </c>
      <c r="K1922" s="46"/>
      <c r="L1922" s="43">
        <f t="shared" si="234"/>
        <v>15.65212970132287</v>
      </c>
      <c r="M1922" s="44">
        <f t="shared" si="236"/>
        <v>9.2889002092030946E-4</v>
      </c>
      <c r="N1922" s="47">
        <f t="shared" si="235"/>
        <v>4.5378967870924214E-2</v>
      </c>
      <c r="O1922" s="48">
        <f t="shared" si="237"/>
        <v>377</v>
      </c>
      <c r="P1922" s="59" t="str">
        <f t="shared" si="238"/>
        <v/>
      </c>
      <c r="Q1922" s="60" t="str">
        <f t="shared" si="239"/>
        <v/>
      </c>
      <c r="R1922" s="61" t="str">
        <f t="shared" si="240"/>
        <v/>
      </c>
      <c r="S1922" s="60" t="str">
        <f t="shared" si="241"/>
        <v/>
      </c>
    </row>
    <row r="1923" spans="10:19">
      <c r="J1923" s="35">
        <v>1914</v>
      </c>
      <c r="K1923" s="46"/>
      <c r="L1923" s="43">
        <f t="shared" si="234"/>
        <v>15.653058155327464</v>
      </c>
      <c r="M1923" s="44">
        <f t="shared" si="236"/>
        <v>9.2801819293130555E-4</v>
      </c>
      <c r="N1923" s="47">
        <f t="shared" si="235"/>
        <v>4.5336864776501784E-2</v>
      </c>
      <c r="O1923" s="48">
        <f t="shared" si="237"/>
        <v>378</v>
      </c>
      <c r="P1923" s="59" t="str">
        <f t="shared" si="238"/>
        <v/>
      </c>
      <c r="Q1923" s="60" t="str">
        <f t="shared" si="239"/>
        <v/>
      </c>
      <c r="R1923" s="61" t="str">
        <f t="shared" si="240"/>
        <v/>
      </c>
      <c r="S1923" s="60" t="str">
        <f t="shared" si="241"/>
        <v/>
      </c>
    </row>
    <row r="1924" spans="10:19">
      <c r="J1924" s="35">
        <v>1915</v>
      </c>
      <c r="K1924" s="46"/>
      <c r="L1924" s="43">
        <f t="shared" si="234"/>
        <v>15.653985738117676</v>
      </c>
      <c r="M1924" s="44">
        <f t="shared" si="236"/>
        <v>9.2714759177349156E-4</v>
      </c>
      <c r="N1924" s="47">
        <f t="shared" si="235"/>
        <v>4.5294820253086954E-2</v>
      </c>
      <c r="O1924" s="48">
        <f t="shared" si="237"/>
        <v>379</v>
      </c>
      <c r="P1924" s="59" t="str">
        <f t="shared" si="238"/>
        <v/>
      </c>
      <c r="Q1924" s="60" t="str">
        <f t="shared" si="239"/>
        <v/>
      </c>
      <c r="R1924" s="61" t="str">
        <f t="shared" si="240"/>
        <v/>
      </c>
      <c r="S1924" s="60" t="str">
        <f t="shared" si="241"/>
        <v/>
      </c>
    </row>
    <row r="1925" spans="10:19">
      <c r="J1925" s="35">
        <v>1916</v>
      </c>
      <c r="K1925" s="46"/>
      <c r="L1925" s="43">
        <f t="shared" si="234"/>
        <v>15.654912450919188</v>
      </c>
      <c r="M1925" s="44">
        <f t="shared" si="236"/>
        <v>9.262782151460943E-4</v>
      </c>
      <c r="N1925" s="47">
        <f t="shared" si="235"/>
        <v>4.5252834192083924E-2</v>
      </c>
      <c r="O1925" s="48">
        <f t="shared" si="237"/>
        <v>380</v>
      </c>
      <c r="P1925" s="59" t="str">
        <f t="shared" si="238"/>
        <v/>
      </c>
      <c r="Q1925" s="60" t="str">
        <f t="shared" si="239"/>
        <v/>
      </c>
      <c r="R1925" s="61" t="str">
        <f t="shared" si="240"/>
        <v/>
      </c>
      <c r="S1925" s="60" t="str">
        <f t="shared" si="241"/>
        <v/>
      </c>
    </row>
    <row r="1926" spans="10:19">
      <c r="J1926" s="35">
        <v>1917</v>
      </c>
      <c r="K1926" s="46"/>
      <c r="L1926" s="43">
        <f t="shared" si="234"/>
        <v>15.65583829495538</v>
      </c>
      <c r="M1926" s="44">
        <f t="shared" si="236"/>
        <v>9.2541006075373103E-4</v>
      </c>
      <c r="N1926" s="47">
        <f t="shared" si="235"/>
        <v>4.5210906485152691E-2</v>
      </c>
      <c r="O1926" s="48">
        <f t="shared" si="237"/>
        <v>381</v>
      </c>
      <c r="P1926" s="59" t="str">
        <f t="shared" si="238"/>
        <v/>
      </c>
      <c r="Q1926" s="60" t="str">
        <f t="shared" si="239"/>
        <v/>
      </c>
      <c r="R1926" s="61" t="str">
        <f t="shared" si="240"/>
        <v/>
      </c>
      <c r="S1926" s="60" t="str">
        <f t="shared" si="241"/>
        <v/>
      </c>
    </row>
    <row r="1927" spans="10:19">
      <c r="J1927" s="35">
        <v>1918</v>
      </c>
      <c r="K1927" s="46"/>
      <c r="L1927" s="43">
        <f t="shared" si="234"/>
        <v>15.656763271447343</v>
      </c>
      <c r="M1927" s="44">
        <f t="shared" si="236"/>
        <v>9.2454312630639492E-4</v>
      </c>
      <c r="N1927" s="47">
        <f t="shared" si="235"/>
        <v>4.5169037024198389E-2</v>
      </c>
      <c r="O1927" s="48">
        <f t="shared" si="237"/>
        <v>382</v>
      </c>
      <c r="P1927" s="59" t="str">
        <f t="shared" si="238"/>
        <v/>
      </c>
      <c r="Q1927" s="60" t="str">
        <f t="shared" si="239"/>
        <v/>
      </c>
      <c r="R1927" s="61" t="str">
        <f t="shared" si="240"/>
        <v/>
      </c>
      <c r="S1927" s="60" t="str">
        <f t="shared" si="241"/>
        <v/>
      </c>
    </row>
    <row r="1928" spans="10:19">
      <c r="J1928" s="35">
        <v>1919</v>
      </c>
      <c r="K1928" s="46"/>
      <c r="L1928" s="43">
        <f t="shared" si="234"/>
        <v>15.657687381613879</v>
      </c>
      <c r="M1928" s="44">
        <f t="shared" si="236"/>
        <v>9.236774095194403E-4</v>
      </c>
      <c r="N1928" s="47">
        <f t="shared" si="235"/>
        <v>4.5127225701378393E-2</v>
      </c>
      <c r="O1928" s="48">
        <f t="shared" si="237"/>
        <v>383</v>
      </c>
      <c r="P1928" s="59" t="str">
        <f t="shared" si="238"/>
        <v/>
      </c>
      <c r="Q1928" s="60" t="str">
        <f t="shared" si="239"/>
        <v/>
      </c>
      <c r="R1928" s="61" t="str">
        <f t="shared" si="240"/>
        <v/>
      </c>
      <c r="S1928" s="60" t="str">
        <f t="shared" si="241"/>
        <v/>
      </c>
    </row>
    <row r="1929" spans="10:19">
      <c r="J1929" s="35">
        <v>1920</v>
      </c>
      <c r="K1929" s="46"/>
      <c r="L1929" s="43">
        <f t="shared" ref="L1929:L1992" si="242">(($F$40*J1929*$F$39)/($F$40*J1929+$F$39))-$F$41</f>
        <v>15.658610626671511</v>
      </c>
      <c r="M1929" s="44">
        <f t="shared" si="236"/>
        <v>9.2281290811356683E-4</v>
      </c>
      <c r="N1929" s="47">
        <f t="shared" ref="N1929:N1958" si="243">(L1979-L1929)</f>
        <v>4.5085472409102323E-2</v>
      </c>
      <c r="O1929" s="48">
        <f t="shared" si="237"/>
        <v>384</v>
      </c>
      <c r="P1929" s="59" t="str">
        <f t="shared" si="238"/>
        <v/>
      </c>
      <c r="Q1929" s="60" t="str">
        <f t="shared" si="239"/>
        <v/>
      </c>
      <c r="R1929" s="61" t="str">
        <f t="shared" si="240"/>
        <v/>
      </c>
      <c r="S1929" s="60" t="str">
        <f t="shared" si="241"/>
        <v/>
      </c>
    </row>
    <row r="1930" spans="10:19">
      <c r="J1930" s="35">
        <v>1921</v>
      </c>
      <c r="K1930" s="46"/>
      <c r="L1930" s="43">
        <f t="shared" si="242"/>
        <v>15.659533007834476</v>
      </c>
      <c r="M1930" s="44">
        <f t="shared" ref="M1930:M1993" si="244">($F$40*($F$39^2))/(($F$40*J1930+$F$39)^2)</f>
        <v>9.2194961981480487E-4</v>
      </c>
      <c r="N1930" s="47">
        <f t="shared" si="243"/>
        <v>4.5043777040024935E-2</v>
      </c>
      <c r="O1930" s="48">
        <f t="shared" ref="O1930:O1958" si="245">IF(N1930&lt;=$B$48,1+O1929,0)</f>
        <v>385</v>
      </c>
      <c r="P1930" s="59" t="str">
        <f t="shared" ref="P1930:P1959" si="246">IF(J1930&lt;=$F$43,J1930,"")</f>
        <v/>
      </c>
      <c r="Q1930" s="60" t="str">
        <f t="shared" ref="Q1930:Q1959" si="247">IF(J1930&lt;=$F$43,L1930,"")</f>
        <v/>
      </c>
      <c r="R1930" s="61" t="str">
        <f t="shared" ref="R1930:R1959" si="248">IF(AND(J1930&gt;=$F$43,J1930&lt;=200),J1930,"")</f>
        <v/>
      </c>
      <c r="S1930" s="60" t="str">
        <f t="shared" ref="S1930:S1959" si="249">IF(AND(J1930&gt;=$F$43,J1930&lt;=200),L1930,"")</f>
        <v/>
      </c>
    </row>
    <row r="1931" spans="10:19">
      <c r="J1931" s="35">
        <v>1922</v>
      </c>
      <c r="K1931" s="46"/>
      <c r="L1931" s="43">
        <f t="shared" si="242"/>
        <v>15.660454526314751</v>
      </c>
      <c r="M1931" s="44">
        <f t="shared" si="244"/>
        <v>9.2108754235450095E-4</v>
      </c>
      <c r="N1931" s="47">
        <f t="shared" si="243"/>
        <v>4.5002139487053228E-2</v>
      </c>
      <c r="O1931" s="48">
        <f t="shared" si="245"/>
        <v>386</v>
      </c>
      <c r="P1931" s="59" t="str">
        <f t="shared" si="246"/>
        <v/>
      </c>
      <c r="Q1931" s="60" t="str">
        <f t="shared" si="247"/>
        <v/>
      </c>
      <c r="R1931" s="61" t="str">
        <f t="shared" si="248"/>
        <v/>
      </c>
      <c r="S1931" s="60" t="str">
        <f t="shared" si="249"/>
        <v/>
      </c>
    </row>
    <row r="1932" spans="10:19">
      <c r="J1932" s="35">
        <v>1923</v>
      </c>
      <c r="K1932" s="46"/>
      <c r="L1932" s="43">
        <f t="shared" si="242"/>
        <v>15.661375183322043</v>
      </c>
      <c r="M1932" s="44">
        <f t="shared" si="244"/>
        <v>9.2022667346930128E-4</v>
      </c>
      <c r="N1932" s="47">
        <f t="shared" si="243"/>
        <v>4.4960559643332232E-2</v>
      </c>
      <c r="O1932" s="48">
        <f t="shared" si="245"/>
        <v>387</v>
      </c>
      <c r="P1932" s="59" t="str">
        <f t="shared" si="246"/>
        <v/>
      </c>
      <c r="Q1932" s="60" t="str">
        <f t="shared" si="247"/>
        <v/>
      </c>
      <c r="R1932" s="61" t="str">
        <f t="shared" si="248"/>
        <v/>
      </c>
      <c r="S1932" s="60" t="str">
        <f t="shared" si="249"/>
        <v/>
      </c>
    </row>
    <row r="1933" spans="10:19">
      <c r="J1933" s="35">
        <v>1924</v>
      </c>
      <c r="K1933" s="46"/>
      <c r="L1933" s="43">
        <f t="shared" si="242"/>
        <v>15.662294980063795</v>
      </c>
      <c r="M1933" s="44">
        <f t="shared" si="244"/>
        <v>9.1936701090113962E-4</v>
      </c>
      <c r="N1933" s="47">
        <f t="shared" si="243"/>
        <v>4.4919037402269879E-2</v>
      </c>
      <c r="O1933" s="48">
        <f t="shared" si="245"/>
        <v>388</v>
      </c>
      <c r="P1933" s="59" t="str">
        <f t="shared" si="246"/>
        <v/>
      </c>
      <c r="Q1933" s="60" t="str">
        <f t="shared" si="247"/>
        <v/>
      </c>
      <c r="R1933" s="61" t="str">
        <f t="shared" si="248"/>
        <v/>
      </c>
      <c r="S1933" s="60" t="str">
        <f t="shared" si="249"/>
        <v/>
      </c>
    </row>
    <row r="1934" spans="10:19">
      <c r="J1934" s="35">
        <v>1925</v>
      </c>
      <c r="K1934" s="46"/>
      <c r="L1934" s="43">
        <f t="shared" si="242"/>
        <v>15.6632139177452</v>
      </c>
      <c r="M1934" s="44">
        <f t="shared" si="244"/>
        <v>9.1850855239722015E-4</v>
      </c>
      <c r="N1934" s="47">
        <f t="shared" si="243"/>
        <v>4.4877572657505027E-2</v>
      </c>
      <c r="O1934" s="48">
        <f t="shared" si="245"/>
        <v>389</v>
      </c>
      <c r="P1934" s="59" t="str">
        <f t="shared" si="246"/>
        <v/>
      </c>
      <c r="Q1934" s="60" t="str">
        <f t="shared" si="247"/>
        <v/>
      </c>
      <c r="R1934" s="61" t="str">
        <f t="shared" si="248"/>
        <v/>
      </c>
      <c r="S1934" s="60" t="str">
        <f t="shared" si="249"/>
        <v/>
      </c>
    </row>
    <row r="1935" spans="10:19">
      <c r="J1935" s="35">
        <v>1926</v>
      </c>
      <c r="K1935" s="46"/>
      <c r="L1935" s="43">
        <f t="shared" si="242"/>
        <v>15.664131997569196</v>
      </c>
      <c r="M1935" s="44">
        <f t="shared" si="244"/>
        <v>9.1765129571000305E-4</v>
      </c>
      <c r="N1935" s="47">
        <f t="shared" si="243"/>
        <v>4.4836165302928777E-2</v>
      </c>
      <c r="O1935" s="48">
        <f t="shared" si="245"/>
        <v>390</v>
      </c>
      <c r="P1935" s="59" t="str">
        <f t="shared" si="246"/>
        <v/>
      </c>
      <c r="Q1935" s="60" t="str">
        <f t="shared" si="247"/>
        <v/>
      </c>
      <c r="R1935" s="61" t="str">
        <f t="shared" si="248"/>
        <v/>
      </c>
      <c r="S1935" s="60" t="str">
        <f t="shared" si="249"/>
        <v/>
      </c>
    </row>
    <row r="1936" spans="10:19">
      <c r="J1936" s="35">
        <v>1927</v>
      </c>
      <c r="K1936" s="46"/>
      <c r="L1936" s="43">
        <f t="shared" si="242"/>
        <v>15.665049220736478</v>
      </c>
      <c r="M1936" s="44">
        <f t="shared" si="244"/>
        <v>9.1679523859719092E-4</v>
      </c>
      <c r="N1936" s="47">
        <f t="shared" si="243"/>
        <v>4.4794815232677365E-2</v>
      </c>
      <c r="O1936" s="48">
        <f t="shared" si="245"/>
        <v>391</v>
      </c>
      <c r="P1936" s="59" t="str">
        <f t="shared" si="246"/>
        <v/>
      </c>
      <c r="Q1936" s="60" t="str">
        <f t="shared" si="247"/>
        <v/>
      </c>
      <c r="R1936" s="61" t="str">
        <f t="shared" si="248"/>
        <v/>
      </c>
      <c r="S1936" s="60" t="str">
        <f t="shared" si="249"/>
        <v/>
      </c>
    </row>
    <row r="1937" spans="10:19">
      <c r="J1937" s="35">
        <v>1928</v>
      </c>
      <c r="K1937" s="46"/>
      <c r="L1937" s="43">
        <f t="shared" si="242"/>
        <v>15.665965588445502</v>
      </c>
      <c r="M1937" s="44">
        <f t="shared" si="244"/>
        <v>9.1594037882171289E-4</v>
      </c>
      <c r="N1937" s="47">
        <f t="shared" si="243"/>
        <v>4.4753522341125063E-2</v>
      </c>
      <c r="O1937" s="48">
        <f t="shared" si="245"/>
        <v>392</v>
      </c>
      <c r="P1937" s="59" t="str">
        <f t="shared" si="246"/>
        <v/>
      </c>
      <c r="Q1937" s="60" t="str">
        <f t="shared" si="247"/>
        <v/>
      </c>
      <c r="R1937" s="61" t="str">
        <f t="shared" si="248"/>
        <v/>
      </c>
      <c r="S1937" s="60" t="str">
        <f t="shared" si="249"/>
        <v/>
      </c>
    </row>
    <row r="1938" spans="10:19">
      <c r="J1938" s="35">
        <v>1929</v>
      </c>
      <c r="K1938" s="46"/>
      <c r="L1938" s="43">
        <f t="shared" si="242"/>
        <v>15.666881101892489</v>
      </c>
      <c r="M1938" s="44">
        <f t="shared" si="244"/>
        <v>9.1508671415171093E-4</v>
      </c>
      <c r="N1938" s="47">
        <f t="shared" si="243"/>
        <v>4.4712286522898381E-2</v>
      </c>
      <c r="O1938" s="48">
        <f t="shared" si="245"/>
        <v>393</v>
      </c>
      <c r="P1938" s="59" t="str">
        <f t="shared" si="246"/>
        <v/>
      </c>
      <c r="Q1938" s="60" t="str">
        <f t="shared" si="247"/>
        <v/>
      </c>
      <c r="R1938" s="61" t="str">
        <f t="shared" si="248"/>
        <v/>
      </c>
      <c r="S1938" s="60" t="str">
        <f t="shared" si="249"/>
        <v/>
      </c>
    </row>
    <row r="1939" spans="10:19">
      <c r="J1939" s="35">
        <v>1930</v>
      </c>
      <c r="K1939" s="46"/>
      <c r="L1939" s="43">
        <f t="shared" si="242"/>
        <v>15.667795762271432</v>
      </c>
      <c r="M1939" s="44">
        <f t="shared" si="244"/>
        <v>9.1423424236052432E-4</v>
      </c>
      <c r="N1939" s="47">
        <f t="shared" si="243"/>
        <v>4.4671107672858312E-2</v>
      </c>
      <c r="O1939" s="48">
        <f t="shared" si="245"/>
        <v>394</v>
      </c>
      <c r="P1939" s="59" t="str">
        <f t="shared" si="246"/>
        <v/>
      </c>
      <c r="Q1939" s="60" t="str">
        <f t="shared" si="247"/>
        <v/>
      </c>
      <c r="R1939" s="61" t="str">
        <f t="shared" si="248"/>
        <v/>
      </c>
      <c r="S1939" s="60" t="str">
        <f t="shared" si="249"/>
        <v/>
      </c>
    </row>
    <row r="1940" spans="10:19">
      <c r="J1940" s="35">
        <v>1931</v>
      </c>
      <c r="K1940" s="46"/>
      <c r="L1940" s="43">
        <f t="shared" si="242"/>
        <v>15.668709570774094</v>
      </c>
      <c r="M1940" s="44">
        <f t="shared" si="244"/>
        <v>9.133829612266764E-4</v>
      </c>
      <c r="N1940" s="47">
        <f t="shared" si="243"/>
        <v>4.4629985686114537E-2</v>
      </c>
      <c r="O1940" s="48">
        <f t="shared" si="245"/>
        <v>395</v>
      </c>
      <c r="P1940" s="59" t="str">
        <f t="shared" si="246"/>
        <v/>
      </c>
      <c r="Q1940" s="60" t="str">
        <f t="shared" si="247"/>
        <v/>
      </c>
      <c r="R1940" s="61" t="str">
        <f t="shared" si="248"/>
        <v/>
      </c>
      <c r="S1940" s="60" t="str">
        <f t="shared" si="249"/>
        <v/>
      </c>
    </row>
    <row r="1941" spans="10:19">
      <c r="J1941" s="35">
        <v>1932</v>
      </c>
      <c r="K1941" s="46"/>
      <c r="L1941" s="43">
        <f t="shared" si="242"/>
        <v>15.669622528590033</v>
      </c>
      <c r="M1941" s="44">
        <f t="shared" si="244"/>
        <v>9.1253286853385874E-4</v>
      </c>
      <c r="N1941" s="47">
        <f t="shared" si="243"/>
        <v>4.4588920458011216E-2</v>
      </c>
      <c r="O1941" s="48">
        <f t="shared" si="245"/>
        <v>396</v>
      </c>
      <c r="P1941" s="59" t="str">
        <f t="shared" si="246"/>
        <v/>
      </c>
      <c r="Q1941" s="60" t="str">
        <f t="shared" si="247"/>
        <v/>
      </c>
      <c r="R1941" s="61" t="str">
        <f t="shared" si="248"/>
        <v/>
      </c>
      <c r="S1941" s="60" t="str">
        <f t="shared" si="249"/>
        <v/>
      </c>
    </row>
    <row r="1942" spans="10:19">
      <c r="J1942" s="35">
        <v>1933</v>
      </c>
      <c r="K1942" s="46"/>
      <c r="L1942" s="43">
        <f t="shared" si="242"/>
        <v>15.670534636906574</v>
      </c>
      <c r="M1942" s="44">
        <f t="shared" si="244"/>
        <v>9.1168396207091744E-4</v>
      </c>
      <c r="N1942" s="47">
        <f t="shared" si="243"/>
        <v>4.4547911884144753E-2</v>
      </c>
      <c r="O1942" s="48">
        <f t="shared" si="245"/>
        <v>397</v>
      </c>
      <c r="P1942" s="59" t="str">
        <f t="shared" si="246"/>
        <v/>
      </c>
      <c r="Q1942" s="60" t="str">
        <f t="shared" si="247"/>
        <v/>
      </c>
      <c r="R1942" s="61" t="str">
        <f t="shared" si="248"/>
        <v/>
      </c>
      <c r="S1942" s="60" t="str">
        <f t="shared" si="249"/>
        <v/>
      </c>
    </row>
    <row r="1943" spans="10:19">
      <c r="J1943" s="35">
        <v>1934</v>
      </c>
      <c r="K1943" s="46"/>
      <c r="L1943" s="43">
        <f t="shared" si="242"/>
        <v>15.67144589690885</v>
      </c>
      <c r="M1943" s="44">
        <f t="shared" si="244"/>
        <v>9.1083623963183905E-4</v>
      </c>
      <c r="N1943" s="47">
        <f t="shared" si="243"/>
        <v>4.4506959860331818E-2</v>
      </c>
      <c r="O1943" s="48">
        <f t="shared" si="245"/>
        <v>398</v>
      </c>
      <c r="P1943" s="59" t="str">
        <f t="shared" si="246"/>
        <v/>
      </c>
      <c r="Q1943" s="60" t="str">
        <f t="shared" si="247"/>
        <v/>
      </c>
      <c r="R1943" s="61" t="str">
        <f t="shared" si="248"/>
        <v/>
      </c>
      <c r="S1943" s="60" t="str">
        <f t="shared" si="249"/>
        <v/>
      </c>
    </row>
    <row r="1944" spans="10:19">
      <c r="J1944" s="35">
        <v>1935</v>
      </c>
      <c r="K1944" s="46"/>
      <c r="L1944" s="43">
        <f t="shared" si="242"/>
        <v>15.672356309779779</v>
      </c>
      <c r="M1944" s="44">
        <f t="shared" si="244"/>
        <v>9.0998969901573575E-4</v>
      </c>
      <c r="N1944" s="47">
        <f t="shared" si="243"/>
        <v>4.4466064282651985E-2</v>
      </c>
      <c r="O1944" s="48">
        <f t="shared" si="245"/>
        <v>399</v>
      </c>
      <c r="P1944" s="59" t="str">
        <f t="shared" si="246"/>
        <v/>
      </c>
      <c r="Q1944" s="60" t="str">
        <f t="shared" si="247"/>
        <v/>
      </c>
      <c r="R1944" s="61" t="str">
        <f t="shared" si="248"/>
        <v/>
      </c>
      <c r="S1944" s="60" t="str">
        <f t="shared" si="249"/>
        <v/>
      </c>
    </row>
    <row r="1945" spans="10:19">
      <c r="J1945" s="35">
        <v>1936</v>
      </c>
      <c r="K1945" s="46"/>
      <c r="L1945" s="43">
        <f t="shared" si="242"/>
        <v>15.673265876700089</v>
      </c>
      <c r="M1945" s="44">
        <f t="shared" si="244"/>
        <v>9.0914433802683089E-4</v>
      </c>
      <c r="N1945" s="47">
        <f t="shared" si="243"/>
        <v>4.4425225047405092E-2</v>
      </c>
      <c r="O1945" s="48">
        <f t="shared" si="245"/>
        <v>400</v>
      </c>
      <c r="P1945" s="59" t="str">
        <f t="shared" si="246"/>
        <v/>
      </c>
      <c r="Q1945" s="60" t="str">
        <f t="shared" si="247"/>
        <v/>
      </c>
      <c r="R1945" s="61" t="str">
        <f t="shared" si="248"/>
        <v/>
      </c>
      <c r="S1945" s="60" t="str">
        <f t="shared" si="249"/>
        <v/>
      </c>
    </row>
    <row r="1946" spans="10:19">
      <c r="J1946" s="35">
        <v>1937</v>
      </c>
      <c r="K1946" s="46"/>
      <c r="L1946" s="43">
        <f t="shared" si="242"/>
        <v>15.67417459884831</v>
      </c>
      <c r="M1946" s="44">
        <f t="shared" si="244"/>
        <v>9.0830015447444497E-4</v>
      </c>
      <c r="N1946" s="47">
        <f t="shared" si="243"/>
        <v>4.4384442051139672E-2</v>
      </c>
      <c r="O1946" s="48">
        <f t="shared" si="245"/>
        <v>401</v>
      </c>
      <c r="P1946" s="59" t="str">
        <f t="shared" si="246"/>
        <v/>
      </c>
      <c r="Q1946" s="60" t="str">
        <f t="shared" si="247"/>
        <v/>
      </c>
      <c r="R1946" s="61" t="str">
        <f t="shared" si="248"/>
        <v/>
      </c>
      <c r="S1946" s="60" t="str">
        <f t="shared" si="249"/>
        <v/>
      </c>
    </row>
    <row r="1947" spans="10:19">
      <c r="J1947" s="35">
        <v>1938</v>
      </c>
      <c r="K1947" s="46"/>
      <c r="L1947" s="43">
        <f t="shared" si="242"/>
        <v>15.675082477400789</v>
      </c>
      <c r="M1947" s="44">
        <f t="shared" si="244"/>
        <v>9.07457146172982E-4</v>
      </c>
      <c r="N1947" s="47">
        <f t="shared" si="243"/>
        <v>4.4343715190631627E-2</v>
      </c>
      <c r="O1947" s="48">
        <f t="shared" si="245"/>
        <v>402</v>
      </c>
      <c r="P1947" s="59" t="str">
        <f t="shared" si="246"/>
        <v/>
      </c>
      <c r="Q1947" s="60" t="str">
        <f t="shared" si="247"/>
        <v/>
      </c>
      <c r="R1947" s="61" t="str">
        <f t="shared" si="248"/>
        <v/>
      </c>
      <c r="S1947" s="60" t="str">
        <f t="shared" si="249"/>
        <v/>
      </c>
    </row>
    <row r="1948" spans="10:19">
      <c r="J1948" s="35">
        <v>1939</v>
      </c>
      <c r="K1948" s="46"/>
      <c r="L1948" s="43">
        <f t="shared" si="242"/>
        <v>15.675989513531682</v>
      </c>
      <c r="M1948" s="44">
        <f t="shared" si="244"/>
        <v>9.0661531094191452E-4</v>
      </c>
      <c r="N1948" s="47">
        <f t="shared" si="243"/>
        <v>4.4303044362905553E-2</v>
      </c>
      <c r="O1948" s="48">
        <f t="shared" si="245"/>
        <v>403</v>
      </c>
      <c r="P1948" s="59" t="str">
        <f t="shared" si="246"/>
        <v/>
      </c>
      <c r="Q1948" s="60" t="str">
        <f t="shared" si="247"/>
        <v/>
      </c>
      <c r="R1948" s="61" t="str">
        <f t="shared" si="248"/>
        <v/>
      </c>
      <c r="S1948" s="60" t="str">
        <f t="shared" si="249"/>
        <v/>
      </c>
    </row>
    <row r="1949" spans="10:19">
      <c r="J1949" s="35">
        <v>1940</v>
      </c>
      <c r="K1949" s="46"/>
      <c r="L1949" s="43">
        <f t="shared" si="242"/>
        <v>15.676895708412971</v>
      </c>
      <c r="M1949" s="44">
        <f t="shared" si="244"/>
        <v>9.0577464660576972E-4</v>
      </c>
      <c r="N1949" s="47">
        <f t="shared" si="243"/>
        <v>4.4262429465213415E-2</v>
      </c>
      <c r="O1949" s="48">
        <f t="shared" si="245"/>
        <v>404</v>
      </c>
      <c r="P1949" s="59" t="str">
        <f t="shared" si="246"/>
        <v/>
      </c>
      <c r="Q1949" s="60" t="str">
        <f t="shared" si="247"/>
        <v/>
      </c>
      <c r="R1949" s="61" t="str">
        <f t="shared" si="248"/>
        <v/>
      </c>
      <c r="S1949" s="60" t="str">
        <f t="shared" si="249"/>
        <v/>
      </c>
    </row>
    <row r="1950" spans="10:19">
      <c r="J1950" s="35">
        <v>1941</v>
      </c>
      <c r="K1950" s="46"/>
      <c r="L1950" s="43">
        <f t="shared" si="242"/>
        <v>15.677801063214467</v>
      </c>
      <c r="M1950" s="44">
        <f t="shared" si="244"/>
        <v>9.0493515099411559E-4</v>
      </c>
      <c r="N1950" s="47">
        <f t="shared" si="243"/>
        <v>4.4221870395045215E-2</v>
      </c>
      <c r="O1950" s="48">
        <f t="shared" si="245"/>
        <v>405</v>
      </c>
      <c r="P1950" s="59" t="str">
        <f t="shared" si="246"/>
        <v/>
      </c>
      <c r="Q1950" s="60" t="str">
        <f t="shared" si="247"/>
        <v/>
      </c>
      <c r="R1950" s="61" t="str">
        <f t="shared" si="248"/>
        <v/>
      </c>
      <c r="S1950" s="60" t="str">
        <f t="shared" si="249"/>
        <v/>
      </c>
    </row>
    <row r="1951" spans="10:19">
      <c r="J1951" s="35">
        <v>1942</v>
      </c>
      <c r="K1951" s="46"/>
      <c r="L1951" s="43">
        <f t="shared" si="242"/>
        <v>15.678705579103813</v>
      </c>
      <c r="M1951" s="44">
        <f t="shared" si="244"/>
        <v>9.0409682194154712E-4</v>
      </c>
      <c r="N1951" s="47">
        <f t="shared" si="243"/>
        <v>4.4181367050125431E-2</v>
      </c>
      <c r="O1951" s="48">
        <f t="shared" si="245"/>
        <v>406</v>
      </c>
      <c r="P1951" s="59" t="str">
        <f t="shared" si="246"/>
        <v/>
      </c>
      <c r="Q1951" s="60" t="str">
        <f t="shared" si="247"/>
        <v/>
      </c>
      <c r="R1951" s="61" t="str">
        <f t="shared" si="248"/>
        <v/>
      </c>
      <c r="S1951" s="60" t="str">
        <f t="shared" si="249"/>
        <v/>
      </c>
    </row>
    <row r="1952" spans="10:19">
      <c r="J1952" s="35">
        <v>1943</v>
      </c>
      <c r="K1952" s="46"/>
      <c r="L1952" s="43">
        <f t="shared" si="242"/>
        <v>15.679609257246483</v>
      </c>
      <c r="M1952" s="44">
        <f t="shared" si="244"/>
        <v>9.0325965728767178E-4</v>
      </c>
      <c r="N1952" s="47">
        <f t="shared" si="243"/>
        <v>4.4140919328416572E-2</v>
      </c>
      <c r="O1952" s="48">
        <f t="shared" si="245"/>
        <v>407</v>
      </c>
      <c r="P1952" s="59" t="str">
        <f t="shared" si="246"/>
        <v/>
      </c>
      <c r="Q1952" s="60" t="str">
        <f t="shared" si="247"/>
        <v/>
      </c>
      <c r="R1952" s="61" t="str">
        <f t="shared" si="248"/>
        <v/>
      </c>
      <c r="S1952" s="60" t="str">
        <f t="shared" si="249"/>
        <v/>
      </c>
    </row>
    <row r="1953" spans="10:19">
      <c r="J1953" s="35">
        <v>1944</v>
      </c>
      <c r="K1953" s="46"/>
      <c r="L1953" s="43">
        <f t="shared" si="242"/>
        <v>15.680512098805803</v>
      </c>
      <c r="M1953" s="44">
        <f t="shared" si="244"/>
        <v>9.0242365487709576E-4</v>
      </c>
      <c r="N1953" s="47">
        <f t="shared" si="243"/>
        <v>4.4100527128104972E-2</v>
      </c>
      <c r="O1953" s="48">
        <f t="shared" si="245"/>
        <v>408</v>
      </c>
      <c r="P1953" s="59" t="str">
        <f t="shared" si="246"/>
        <v/>
      </c>
      <c r="Q1953" s="60" t="str">
        <f t="shared" si="247"/>
        <v/>
      </c>
      <c r="R1953" s="61" t="str">
        <f t="shared" si="248"/>
        <v/>
      </c>
      <c r="S1953" s="60" t="str">
        <f t="shared" si="249"/>
        <v/>
      </c>
    </row>
    <row r="1954" spans="10:19">
      <c r="J1954" s="35">
        <v>1945</v>
      </c>
      <c r="K1954" s="46"/>
      <c r="L1954" s="43">
        <f t="shared" si="242"/>
        <v>15.681414104942935</v>
      </c>
      <c r="M1954" s="44">
        <f t="shared" si="244"/>
        <v>9.015888125594101E-4</v>
      </c>
      <c r="N1954" s="47">
        <f t="shared" si="243"/>
        <v>4.4060190347622097E-2</v>
      </c>
      <c r="O1954" s="48">
        <f t="shared" si="245"/>
        <v>409</v>
      </c>
      <c r="P1954" s="59" t="str">
        <f t="shared" si="246"/>
        <v/>
      </c>
      <c r="Q1954" s="60" t="str">
        <f t="shared" si="247"/>
        <v/>
      </c>
      <c r="R1954" s="61" t="str">
        <f t="shared" si="248"/>
        <v/>
      </c>
      <c r="S1954" s="60" t="str">
        <f t="shared" si="249"/>
        <v/>
      </c>
    </row>
    <row r="1955" spans="10:19">
      <c r="J1955" s="35">
        <v>1946</v>
      </c>
      <c r="K1955" s="46"/>
      <c r="L1955" s="43">
        <f t="shared" si="242"/>
        <v>15.682315276816901</v>
      </c>
      <c r="M1955" s="44">
        <f t="shared" si="244"/>
        <v>9.0075512818917763E-4</v>
      </c>
      <c r="N1955" s="47">
        <f t="shared" si="243"/>
        <v>4.4019908885626791E-2</v>
      </c>
      <c r="O1955" s="48">
        <f t="shared" si="245"/>
        <v>410</v>
      </c>
      <c r="P1955" s="59" t="str">
        <f t="shared" si="246"/>
        <v/>
      </c>
      <c r="Q1955" s="60" t="str">
        <f t="shared" si="247"/>
        <v/>
      </c>
      <c r="R1955" s="61" t="str">
        <f t="shared" si="248"/>
        <v/>
      </c>
      <c r="S1955" s="60" t="str">
        <f t="shared" si="249"/>
        <v/>
      </c>
    </row>
    <row r="1956" spans="10:19">
      <c r="J1956" s="35">
        <v>1947</v>
      </c>
      <c r="K1956" s="46"/>
      <c r="L1956" s="43">
        <f t="shared" si="242"/>
        <v>15.683215615584583</v>
      </c>
      <c r="M1956" s="44">
        <f t="shared" si="244"/>
        <v>8.9992259962591787E-4</v>
      </c>
      <c r="N1956" s="47">
        <f t="shared" si="243"/>
        <v>4.3979682640994611E-2</v>
      </c>
      <c r="O1956" s="48">
        <f t="shared" si="245"/>
        <v>411</v>
      </c>
      <c r="P1956" s="59" t="str">
        <f t="shared" si="246"/>
        <v/>
      </c>
      <c r="Q1956" s="60" t="str">
        <f t="shared" si="247"/>
        <v/>
      </c>
      <c r="R1956" s="61" t="str">
        <f t="shared" si="248"/>
        <v/>
      </c>
      <c r="S1956" s="60" t="str">
        <f t="shared" si="249"/>
        <v/>
      </c>
    </row>
    <row r="1957" spans="10:19">
      <c r="J1957" s="35">
        <v>1948</v>
      </c>
      <c r="K1957" s="46"/>
      <c r="L1957" s="43">
        <f t="shared" si="242"/>
        <v>15.684115122400712</v>
      </c>
      <c r="M1957" s="44">
        <f t="shared" si="244"/>
        <v>8.9909122473409426E-4</v>
      </c>
      <c r="N1957" s="47">
        <f t="shared" si="243"/>
        <v>4.3939511512860463E-2</v>
      </c>
      <c r="O1957" s="48">
        <f t="shared" si="245"/>
        <v>412</v>
      </c>
      <c r="P1957" s="59" t="str">
        <f t="shared" si="246"/>
        <v/>
      </c>
      <c r="Q1957" s="60" t="str">
        <f t="shared" si="247"/>
        <v/>
      </c>
      <c r="R1957" s="61" t="str">
        <f t="shared" si="248"/>
        <v/>
      </c>
      <c r="S1957" s="60" t="str">
        <f t="shared" si="249"/>
        <v/>
      </c>
    </row>
    <row r="1958" spans="10:19">
      <c r="J1958" s="35">
        <v>1949</v>
      </c>
      <c r="K1958" s="46"/>
      <c r="L1958" s="43">
        <f t="shared" si="242"/>
        <v>15.685013798417895</v>
      </c>
      <c r="M1958" s="44">
        <f t="shared" si="244"/>
        <v>8.9826100138310004E-4</v>
      </c>
      <c r="N1958" s="47">
        <f t="shared" si="243"/>
        <v>4.3899395400568864E-2</v>
      </c>
      <c r="O1958" s="48">
        <f t="shared" si="245"/>
        <v>413</v>
      </c>
      <c r="P1958" s="59" t="str">
        <f t="shared" si="246"/>
        <v/>
      </c>
      <c r="Q1958" s="60" t="str">
        <f t="shared" si="247"/>
        <v/>
      </c>
      <c r="R1958" s="61" t="str">
        <f t="shared" si="248"/>
        <v/>
      </c>
      <c r="S1958" s="60" t="str">
        <f t="shared" si="249"/>
        <v/>
      </c>
    </row>
    <row r="1959" spans="10:19">
      <c r="J1959" s="35">
        <v>1950</v>
      </c>
      <c r="K1959" s="46"/>
      <c r="L1959" s="43">
        <f t="shared" si="242"/>
        <v>15.685911644786614</v>
      </c>
      <c r="M1959" s="44">
        <f t="shared" si="244"/>
        <v>8.974319274472443E-4</v>
      </c>
      <c r="N1959" s="47">
        <f>(L2009-L1959)</f>
        <v>4.3859334203698808E-2</v>
      </c>
      <c r="O1959" s="48">
        <f>IF(N1959&lt;=$B$48,1+O1958,0)</f>
        <v>414</v>
      </c>
      <c r="P1959" s="59" t="str">
        <f t="shared" si="246"/>
        <v/>
      </c>
      <c r="Q1959" s="60" t="str">
        <f t="shared" si="247"/>
        <v/>
      </c>
      <c r="R1959" s="61" t="str">
        <f t="shared" si="248"/>
        <v/>
      </c>
      <c r="S1959" s="60" t="str">
        <f t="shared" si="249"/>
        <v/>
      </c>
    </row>
    <row r="1960" spans="10:19">
      <c r="J1960" s="35">
        <v>1951</v>
      </c>
      <c r="K1960" s="46"/>
      <c r="L1960" s="43">
        <f t="shared" si="242"/>
        <v>15.686808662655224</v>
      </c>
      <c r="M1960" s="44">
        <f t="shared" si="244"/>
        <v>8.9660400080573965E-4</v>
      </c>
      <c r="N1960" s="47"/>
      <c r="O1960" s="48"/>
      <c r="P1960" s="62"/>
      <c r="Q1960" s="62"/>
      <c r="R1960" s="62"/>
      <c r="S1960" s="62"/>
    </row>
    <row r="1961" spans="10:19">
      <c r="J1961" s="35">
        <v>1952</v>
      </c>
      <c r="K1961" s="46"/>
      <c r="L1961" s="43">
        <f t="shared" si="242"/>
        <v>15.687704853169954</v>
      </c>
      <c r="M1961" s="44">
        <f t="shared" si="244"/>
        <v>8.9577721934268697E-4</v>
      </c>
      <c r="N1961" s="47"/>
      <c r="O1961" s="48"/>
      <c r="P1961" s="62"/>
      <c r="Q1961" s="62"/>
      <c r="R1961" s="62"/>
      <c r="S1961" s="62"/>
    </row>
    <row r="1962" spans="10:19">
      <c r="J1962" s="35">
        <v>1953</v>
      </c>
      <c r="K1962" s="46"/>
      <c r="L1962" s="43">
        <f t="shared" si="242"/>
        <v>15.688600217474931</v>
      </c>
      <c r="M1962" s="44">
        <f t="shared" si="244"/>
        <v>8.9495158094706287E-4</v>
      </c>
      <c r="N1962" s="47"/>
      <c r="O1962" s="48"/>
      <c r="P1962" s="62"/>
      <c r="Q1962" s="62"/>
      <c r="R1962" s="62"/>
      <c r="S1962" s="62"/>
    </row>
    <row r="1963" spans="10:19">
      <c r="J1963" s="35">
        <v>1954</v>
      </c>
      <c r="K1963" s="46"/>
      <c r="L1963" s="43">
        <f t="shared" si="242"/>
        <v>15.689494756712168</v>
      </c>
      <c r="M1963" s="44">
        <f t="shared" si="244"/>
        <v>8.9412708351270661E-4</v>
      </c>
      <c r="N1963" s="47"/>
      <c r="O1963" s="48"/>
      <c r="P1963" s="62"/>
      <c r="Q1963" s="62"/>
      <c r="R1963" s="62"/>
      <c r="S1963" s="62"/>
    </row>
    <row r="1964" spans="10:19">
      <c r="J1964" s="35">
        <v>1955</v>
      </c>
      <c r="K1964" s="46"/>
      <c r="L1964" s="43">
        <f t="shared" si="242"/>
        <v>15.690388472021578</v>
      </c>
      <c r="M1964" s="44">
        <f t="shared" si="244"/>
        <v>8.9330372493830537E-4</v>
      </c>
      <c r="N1964" s="47"/>
      <c r="O1964" s="48"/>
      <c r="P1964" s="62"/>
      <c r="Q1964" s="62"/>
      <c r="R1964" s="62"/>
      <c r="S1964" s="62"/>
    </row>
    <row r="1965" spans="10:19">
      <c r="J1965" s="35">
        <v>1956</v>
      </c>
      <c r="K1965" s="46"/>
      <c r="L1965" s="43">
        <f t="shared" si="242"/>
        <v>15.691281364540966</v>
      </c>
      <c r="M1965" s="44">
        <f t="shared" si="244"/>
        <v>8.9248150312738175E-4</v>
      </c>
      <c r="N1965" s="47"/>
      <c r="O1965" s="48"/>
      <c r="P1965" s="62"/>
      <c r="Q1965" s="62"/>
      <c r="R1965" s="62"/>
      <c r="S1965" s="62"/>
    </row>
    <row r="1966" spans="10:19">
      <c r="J1966" s="35">
        <v>1957</v>
      </c>
      <c r="K1966" s="46"/>
      <c r="L1966" s="43">
        <f t="shared" si="242"/>
        <v>15.692173435406055</v>
      </c>
      <c r="M1966" s="44">
        <f t="shared" si="244"/>
        <v>8.9166041598828121E-4</v>
      </c>
      <c r="N1966" s="47"/>
      <c r="O1966" s="48"/>
      <c r="P1966" s="62"/>
      <c r="Q1966" s="62"/>
      <c r="R1966" s="62"/>
      <c r="S1966" s="62"/>
    </row>
    <row r="1967" spans="10:19">
      <c r="J1967" s="35">
        <v>1958</v>
      </c>
      <c r="K1967" s="46"/>
      <c r="L1967" s="43">
        <f t="shared" si="242"/>
        <v>15.693064685750471</v>
      </c>
      <c r="M1967" s="44">
        <f t="shared" si="244"/>
        <v>8.9084046143415624E-4</v>
      </c>
      <c r="N1967" s="47"/>
      <c r="O1967" s="48"/>
      <c r="P1967" s="62"/>
      <c r="Q1967" s="62"/>
      <c r="R1967" s="62"/>
      <c r="S1967" s="62"/>
    </row>
    <row r="1968" spans="10:19">
      <c r="J1968" s="35">
        <v>1959</v>
      </c>
      <c r="K1968" s="46"/>
      <c r="L1968" s="43">
        <f t="shared" si="242"/>
        <v>15.693955116705759</v>
      </c>
      <c r="M1968" s="44">
        <f t="shared" si="244"/>
        <v>8.9002163738295616E-4</v>
      </c>
      <c r="N1968" s="47"/>
      <c r="O1968" s="48"/>
      <c r="P1968" s="62"/>
      <c r="Q1968" s="62"/>
      <c r="R1968" s="62"/>
      <c r="S1968" s="62"/>
    </row>
    <row r="1969" spans="10:19">
      <c r="J1969" s="35">
        <v>1960</v>
      </c>
      <c r="K1969" s="46"/>
      <c r="L1969" s="43">
        <f t="shared" si="242"/>
        <v>15.694844729401378</v>
      </c>
      <c r="M1969" s="44">
        <f t="shared" si="244"/>
        <v>8.8920394175741107E-4</v>
      </c>
      <c r="N1969" s="47"/>
      <c r="O1969" s="48"/>
      <c r="P1969" s="62"/>
      <c r="Q1969" s="62"/>
      <c r="R1969" s="62"/>
      <c r="S1969" s="62"/>
    </row>
    <row r="1970" spans="10:19">
      <c r="J1970" s="35">
        <v>1961</v>
      </c>
      <c r="K1970" s="46"/>
      <c r="L1970" s="43">
        <f t="shared" si="242"/>
        <v>15.695733524964723</v>
      </c>
      <c r="M1970" s="44">
        <f t="shared" si="244"/>
        <v>8.8838737248502127E-4</v>
      </c>
      <c r="N1970" s="47"/>
      <c r="O1970" s="48"/>
      <c r="P1970" s="62"/>
      <c r="Q1970" s="62"/>
      <c r="R1970" s="62"/>
      <c r="S1970" s="62"/>
    </row>
    <row r="1971" spans="10:19">
      <c r="J1971" s="35">
        <v>1962</v>
      </c>
      <c r="K1971" s="46"/>
      <c r="L1971" s="43">
        <f t="shared" si="242"/>
        <v>15.696621504521111</v>
      </c>
      <c r="M1971" s="44">
        <f t="shared" si="244"/>
        <v>8.8757192749804232E-4</v>
      </c>
      <c r="N1971" s="47"/>
      <c r="O1971" s="48"/>
      <c r="P1971" s="62"/>
      <c r="Q1971" s="62"/>
      <c r="R1971" s="62"/>
      <c r="S1971" s="62"/>
    </row>
    <row r="1972" spans="10:19">
      <c r="J1972" s="35">
        <v>1963</v>
      </c>
      <c r="K1972" s="46"/>
      <c r="L1972" s="43">
        <f t="shared" si="242"/>
        <v>15.697508669193795</v>
      </c>
      <c r="M1972" s="44">
        <f t="shared" si="244"/>
        <v>8.8675760473347234E-4</v>
      </c>
      <c r="N1972" s="47"/>
      <c r="O1972" s="48"/>
      <c r="P1972" s="62"/>
      <c r="Q1972" s="62"/>
      <c r="R1972" s="62"/>
      <c r="S1972" s="62"/>
    </row>
    <row r="1973" spans="10:19">
      <c r="J1973" s="35">
        <v>1964</v>
      </c>
      <c r="K1973" s="46"/>
      <c r="L1973" s="43">
        <f t="shared" si="242"/>
        <v>15.698395020103966</v>
      </c>
      <c r="M1973" s="44">
        <f t="shared" si="244"/>
        <v>8.859444021330397E-4</v>
      </c>
      <c r="N1973" s="47"/>
      <c r="O1973" s="48"/>
      <c r="P1973" s="62"/>
      <c r="Q1973" s="62"/>
      <c r="R1973" s="62"/>
      <c r="S1973" s="62"/>
    </row>
    <row r="1974" spans="10:19">
      <c r="J1974" s="35">
        <v>1965</v>
      </c>
      <c r="K1974" s="46"/>
      <c r="L1974" s="43">
        <f t="shared" si="242"/>
        <v>15.699280558370763</v>
      </c>
      <c r="M1974" s="44">
        <f t="shared" si="244"/>
        <v>8.8513231764318883E-4</v>
      </c>
      <c r="N1974" s="47"/>
      <c r="O1974" s="48"/>
      <c r="P1974" s="62"/>
      <c r="Q1974" s="62"/>
      <c r="R1974" s="62"/>
      <c r="S1974" s="62"/>
    </row>
    <row r="1975" spans="10:19">
      <c r="J1975" s="35">
        <v>1966</v>
      </c>
      <c r="K1975" s="46"/>
      <c r="L1975" s="43">
        <f t="shared" si="242"/>
        <v>15.700165285111272</v>
      </c>
      <c r="M1975" s="44">
        <f t="shared" si="244"/>
        <v>8.8432134921506852E-4</v>
      </c>
      <c r="N1975" s="47"/>
      <c r="O1975" s="48"/>
      <c r="P1975" s="62"/>
      <c r="Q1975" s="62"/>
      <c r="R1975" s="62"/>
      <c r="S1975" s="62"/>
    </row>
    <row r="1976" spans="10:19">
      <c r="J1976" s="35">
        <v>1967</v>
      </c>
      <c r="K1976" s="46"/>
      <c r="L1976" s="43">
        <f t="shared" si="242"/>
        <v>15.701049201440533</v>
      </c>
      <c r="M1976" s="44">
        <f t="shared" si="244"/>
        <v>8.8351149480451736E-4</v>
      </c>
      <c r="N1976" s="47"/>
      <c r="O1976" s="48"/>
      <c r="P1976" s="62"/>
      <c r="Q1976" s="62"/>
      <c r="R1976" s="62"/>
      <c r="S1976" s="62"/>
    </row>
    <row r="1977" spans="10:19">
      <c r="J1977" s="35">
        <v>1968</v>
      </c>
      <c r="K1977" s="46"/>
      <c r="L1977" s="43">
        <f t="shared" si="242"/>
        <v>15.701932308471541</v>
      </c>
      <c r="M1977" s="44">
        <f t="shared" si="244"/>
        <v>8.8270275237205351E-4</v>
      </c>
      <c r="N1977" s="47"/>
      <c r="O1977" s="48"/>
      <c r="P1977" s="62"/>
      <c r="Q1977" s="62"/>
      <c r="R1977" s="62"/>
      <c r="S1977" s="62"/>
    </row>
    <row r="1978" spans="10:19">
      <c r="J1978" s="35">
        <v>1969</v>
      </c>
      <c r="K1978" s="46"/>
      <c r="L1978" s="43">
        <f t="shared" si="242"/>
        <v>15.702814607315258</v>
      </c>
      <c r="M1978" s="44">
        <f t="shared" si="244"/>
        <v>8.8189511988285879E-4</v>
      </c>
      <c r="N1978" s="47"/>
      <c r="O1978" s="48"/>
      <c r="P1978" s="62"/>
      <c r="Q1978" s="62"/>
      <c r="R1978" s="62"/>
      <c r="S1978" s="62"/>
    </row>
    <row r="1979" spans="10:19">
      <c r="J1979" s="35">
        <v>1970</v>
      </c>
      <c r="K1979" s="46"/>
      <c r="L1979" s="43">
        <f t="shared" si="242"/>
        <v>15.703696099080613</v>
      </c>
      <c r="M1979" s="44">
        <f t="shared" si="244"/>
        <v>8.8108859530676789E-4</v>
      </c>
      <c r="N1979" s="47"/>
      <c r="O1979" s="48"/>
      <c r="P1979" s="62"/>
      <c r="Q1979" s="62"/>
      <c r="R1979" s="62"/>
      <c r="S1979" s="62"/>
    </row>
    <row r="1980" spans="10:19">
      <c r="J1980" s="35">
        <v>1971</v>
      </c>
      <c r="K1980" s="46"/>
      <c r="L1980" s="43">
        <f t="shared" si="242"/>
        <v>15.704576784874501</v>
      </c>
      <c r="M1980" s="44">
        <f t="shared" si="244"/>
        <v>8.8028317661825468E-4</v>
      </c>
      <c r="N1980" s="47"/>
      <c r="O1980" s="48"/>
      <c r="P1980" s="62"/>
      <c r="Q1980" s="62"/>
      <c r="R1980" s="62"/>
      <c r="S1980" s="62"/>
    </row>
    <row r="1981" spans="10:19">
      <c r="J1981" s="35">
        <v>1972</v>
      </c>
      <c r="K1981" s="46"/>
      <c r="L1981" s="43">
        <f t="shared" si="242"/>
        <v>15.705456665801805</v>
      </c>
      <c r="M1981" s="44">
        <f t="shared" si="244"/>
        <v>8.7947886179642009E-4</v>
      </c>
      <c r="N1981" s="47"/>
      <c r="O1981" s="48"/>
      <c r="P1981" s="62"/>
      <c r="Q1981" s="62"/>
      <c r="R1981" s="62"/>
      <c r="S1981" s="62"/>
    </row>
    <row r="1982" spans="10:19">
      <c r="J1982" s="35">
        <v>1973</v>
      </c>
      <c r="K1982" s="46"/>
      <c r="L1982" s="43">
        <f t="shared" si="242"/>
        <v>15.706335742965376</v>
      </c>
      <c r="M1982" s="44">
        <f t="shared" si="244"/>
        <v>8.7867564882497941E-4</v>
      </c>
      <c r="N1982" s="47"/>
      <c r="O1982" s="48"/>
      <c r="P1982" s="62"/>
      <c r="Q1982" s="62"/>
      <c r="R1982" s="62"/>
      <c r="S1982" s="62"/>
    </row>
    <row r="1983" spans="10:19">
      <c r="J1983" s="35">
        <v>1974</v>
      </c>
      <c r="K1983" s="46"/>
      <c r="L1983" s="43">
        <f t="shared" si="242"/>
        <v>15.707214017466065</v>
      </c>
      <c r="M1983" s="44">
        <f t="shared" si="244"/>
        <v>8.7787353569224907E-4</v>
      </c>
      <c r="N1983" s="47"/>
      <c r="O1983" s="48"/>
      <c r="P1983" s="62"/>
      <c r="Q1983" s="62"/>
      <c r="R1983" s="62"/>
      <c r="S1983" s="62"/>
    </row>
    <row r="1984" spans="10:19">
      <c r="J1984" s="35">
        <v>1975</v>
      </c>
      <c r="K1984" s="46"/>
      <c r="L1984" s="43">
        <f t="shared" si="242"/>
        <v>15.708091490402705</v>
      </c>
      <c r="M1984" s="44">
        <f t="shared" si="244"/>
        <v>8.7707252039113427E-4</v>
      </c>
      <c r="N1984" s="47"/>
      <c r="O1984" s="48"/>
      <c r="P1984" s="62"/>
      <c r="Q1984" s="62"/>
      <c r="R1984" s="62"/>
      <c r="S1984" s="62"/>
    </row>
    <row r="1985" spans="10:19">
      <c r="J1985" s="35">
        <v>1976</v>
      </c>
      <c r="K1985" s="46"/>
      <c r="L1985" s="43">
        <f t="shared" si="242"/>
        <v>15.708968162872125</v>
      </c>
      <c r="M1985" s="44">
        <f t="shared" si="244"/>
        <v>8.7627260091911697E-4</v>
      </c>
      <c r="N1985" s="47"/>
      <c r="O1985" s="48"/>
      <c r="P1985" s="62"/>
      <c r="Q1985" s="62"/>
      <c r="R1985" s="62"/>
      <c r="S1985" s="62"/>
    </row>
    <row r="1986" spans="10:19">
      <c r="J1986" s="35">
        <v>1977</v>
      </c>
      <c r="K1986" s="46"/>
      <c r="L1986" s="43">
        <f t="shared" si="242"/>
        <v>15.709844035969155</v>
      </c>
      <c r="M1986" s="44">
        <f t="shared" si="244"/>
        <v>8.7547377527824285E-4</v>
      </c>
      <c r="N1986" s="47"/>
      <c r="O1986" s="48"/>
      <c r="P1986" s="62"/>
      <c r="Q1986" s="62"/>
      <c r="R1986" s="62"/>
      <c r="S1986" s="62"/>
    </row>
    <row r="1987" spans="10:19">
      <c r="J1987" s="35">
        <v>1978</v>
      </c>
      <c r="K1987" s="46"/>
      <c r="L1987" s="43">
        <f t="shared" si="242"/>
        <v>15.710719110786627</v>
      </c>
      <c r="M1987" s="44">
        <f t="shared" si="244"/>
        <v>8.7467604147510841E-4</v>
      </c>
      <c r="N1987" s="47"/>
      <c r="O1987" s="48"/>
      <c r="P1987" s="62"/>
      <c r="Q1987" s="62"/>
      <c r="R1987" s="62"/>
      <c r="S1987" s="62"/>
    </row>
    <row r="1988" spans="10:19">
      <c r="J1988" s="35">
        <v>1979</v>
      </c>
      <c r="K1988" s="46"/>
      <c r="L1988" s="43">
        <f t="shared" si="242"/>
        <v>15.711593388415388</v>
      </c>
      <c r="M1988" s="44">
        <f t="shared" si="244"/>
        <v>8.7387939752085015E-4</v>
      </c>
      <c r="N1988" s="47"/>
      <c r="O1988" s="48"/>
      <c r="P1988" s="62"/>
      <c r="Q1988" s="62"/>
      <c r="R1988" s="62"/>
      <c r="S1988" s="62"/>
    </row>
    <row r="1989" spans="10:19">
      <c r="J1989" s="35">
        <v>1980</v>
      </c>
      <c r="K1989" s="46"/>
      <c r="L1989" s="43">
        <f t="shared" si="242"/>
        <v>15.71246686994429</v>
      </c>
      <c r="M1989" s="44">
        <f t="shared" si="244"/>
        <v>8.7308384143113004E-4</v>
      </c>
      <c r="N1989" s="47"/>
      <c r="O1989" s="48"/>
      <c r="P1989" s="62"/>
      <c r="Q1989" s="62"/>
      <c r="R1989" s="62"/>
      <c r="S1989" s="62"/>
    </row>
    <row r="1990" spans="10:19">
      <c r="J1990" s="35">
        <v>1981</v>
      </c>
      <c r="K1990" s="46"/>
      <c r="L1990" s="43">
        <f t="shared" si="242"/>
        <v>15.713339556460209</v>
      </c>
      <c r="M1990" s="44">
        <f t="shared" si="244"/>
        <v>8.7228937122612487E-4</v>
      </c>
      <c r="N1990" s="47"/>
      <c r="O1990" s="48"/>
      <c r="P1990" s="62"/>
      <c r="Q1990" s="62"/>
      <c r="R1990" s="62"/>
      <c r="S1990" s="62"/>
    </row>
    <row r="1991" spans="10:19">
      <c r="J1991" s="35">
        <v>1982</v>
      </c>
      <c r="K1991" s="46"/>
      <c r="L1991" s="43">
        <f t="shared" si="242"/>
        <v>15.714211449048044</v>
      </c>
      <c r="M1991" s="44">
        <f t="shared" si="244"/>
        <v>8.7149598493051292E-4</v>
      </c>
      <c r="N1991" s="47"/>
      <c r="O1991" s="48"/>
      <c r="P1991" s="62"/>
      <c r="Q1991" s="62"/>
      <c r="R1991" s="62"/>
      <c r="S1991" s="62"/>
    </row>
    <row r="1992" spans="10:19">
      <c r="J1992" s="35">
        <v>1983</v>
      </c>
      <c r="K1992" s="46"/>
      <c r="L1992" s="43">
        <f t="shared" si="242"/>
        <v>15.715082548790718</v>
      </c>
      <c r="M1992" s="44">
        <f t="shared" si="244"/>
        <v>8.7070368057346197E-4</v>
      </c>
      <c r="N1992" s="47"/>
      <c r="O1992" s="48"/>
      <c r="P1992" s="62"/>
      <c r="Q1992" s="62"/>
      <c r="R1992" s="62"/>
      <c r="S1992" s="62"/>
    </row>
    <row r="1993" spans="10:19">
      <c r="J1993" s="35">
        <v>1984</v>
      </c>
      <c r="K1993" s="46"/>
      <c r="L1993" s="43">
        <f t="shared" ref="L1993:L2009" si="250">(($F$40*J1993*$F$39)/($F$40*J1993+$F$39))-$F$41</f>
        <v>15.715952856769182</v>
      </c>
      <c r="M1993" s="44">
        <f t="shared" si="244"/>
        <v>8.6991245618861773E-4</v>
      </c>
      <c r="N1993" s="47"/>
      <c r="O1993" s="48"/>
      <c r="P1993" s="62"/>
      <c r="Q1993" s="62"/>
      <c r="R1993" s="62"/>
      <c r="S1993" s="62"/>
    </row>
    <row r="1994" spans="10:19">
      <c r="J1994" s="35">
        <v>1985</v>
      </c>
      <c r="K1994" s="46"/>
      <c r="L1994" s="43">
        <f t="shared" si="250"/>
        <v>15.716822374062431</v>
      </c>
      <c r="M1994" s="44">
        <f t="shared" ref="M1994:M2009" si="251">($F$40*($F$39^2))/(($F$40*J1994+$F$39)^2)</f>
        <v>8.6912230981409024E-4</v>
      </c>
      <c r="N1994" s="47"/>
      <c r="O1994" s="48"/>
      <c r="P1994" s="62"/>
      <c r="Q1994" s="62"/>
      <c r="R1994" s="62"/>
      <c r="S1994" s="62"/>
    </row>
    <row r="1995" spans="10:19">
      <c r="J1995" s="35">
        <v>1986</v>
      </c>
      <c r="K1995" s="46"/>
      <c r="L1995" s="43">
        <f t="shared" si="250"/>
        <v>15.717691101747494</v>
      </c>
      <c r="M1995" s="44">
        <f t="shared" si="251"/>
        <v>8.6833323949244291E-4</v>
      </c>
      <c r="N1995" s="47"/>
      <c r="O1995" s="48"/>
      <c r="P1995" s="62"/>
      <c r="Q1995" s="62"/>
      <c r="R1995" s="62"/>
      <c r="S1995" s="62"/>
    </row>
    <row r="1996" spans="10:19">
      <c r="J1996" s="35">
        <v>1987</v>
      </c>
      <c r="K1996" s="46"/>
      <c r="L1996" s="43">
        <f t="shared" si="250"/>
        <v>15.71855904089945</v>
      </c>
      <c r="M1996" s="44">
        <f t="shared" si="251"/>
        <v>8.6754524327068024E-4</v>
      </c>
      <c r="N1996" s="47"/>
      <c r="O1996" s="48"/>
      <c r="P1996" s="62"/>
      <c r="Q1996" s="62"/>
      <c r="R1996" s="62"/>
      <c r="S1996" s="62"/>
    </row>
    <row r="1997" spans="10:19">
      <c r="J1997" s="35">
        <v>1988</v>
      </c>
      <c r="K1997" s="46"/>
      <c r="L1997" s="43">
        <f t="shared" si="250"/>
        <v>15.71942619259142</v>
      </c>
      <c r="M1997" s="44">
        <f t="shared" si="251"/>
        <v>8.6675831920023485E-4</v>
      </c>
      <c r="N1997" s="47"/>
      <c r="O1997" s="48"/>
      <c r="P1997" s="62"/>
      <c r="Q1997" s="62"/>
      <c r="R1997" s="62"/>
      <c r="S1997" s="62"/>
    </row>
    <row r="1998" spans="10:19">
      <c r="J1998" s="35">
        <v>1989</v>
      </c>
      <c r="K1998" s="46"/>
      <c r="L1998" s="43">
        <f t="shared" si="250"/>
        <v>15.720292557894588</v>
      </c>
      <c r="M1998" s="44">
        <f t="shared" si="251"/>
        <v>8.6597246533695637E-4</v>
      </c>
      <c r="N1998" s="47"/>
      <c r="O1998" s="48"/>
      <c r="P1998" s="62"/>
      <c r="Q1998" s="62"/>
      <c r="R1998" s="62"/>
      <c r="S1998" s="62"/>
    </row>
    <row r="1999" spans="10:19">
      <c r="J1999" s="35">
        <v>1990</v>
      </c>
      <c r="K1999" s="46"/>
      <c r="L1999" s="43">
        <f t="shared" si="250"/>
        <v>15.721158137878184</v>
      </c>
      <c r="M1999" s="44">
        <f t="shared" si="251"/>
        <v>8.6518767974109968E-4</v>
      </c>
      <c r="N1999" s="47"/>
      <c r="O1999" s="48"/>
      <c r="P1999" s="62"/>
      <c r="Q1999" s="62"/>
      <c r="R1999" s="62"/>
      <c r="S1999" s="62"/>
    </row>
    <row r="2000" spans="10:19">
      <c r="J2000" s="35">
        <v>1991</v>
      </c>
      <c r="K2000" s="46"/>
      <c r="L2000" s="43">
        <f t="shared" si="250"/>
        <v>15.722022933609512</v>
      </c>
      <c r="M2000" s="44">
        <f t="shared" si="251"/>
        <v>8.6440396047731175E-4</v>
      </c>
      <c r="N2000" s="47"/>
      <c r="O2000" s="48"/>
      <c r="P2000" s="62"/>
      <c r="Q2000" s="62"/>
      <c r="R2000" s="62"/>
      <c r="S2000" s="62"/>
    </row>
    <row r="2001" spans="10:19">
      <c r="J2001" s="35">
        <v>1992</v>
      </c>
      <c r="K2001" s="46"/>
      <c r="L2001" s="43">
        <f t="shared" si="250"/>
        <v>15.722886946153938</v>
      </c>
      <c r="M2001" s="44">
        <f t="shared" si="251"/>
        <v>8.6362130561462038E-4</v>
      </c>
      <c r="N2001" s="47"/>
      <c r="O2001" s="48"/>
      <c r="P2001" s="62"/>
      <c r="Q2001" s="62"/>
      <c r="R2001" s="62"/>
      <c r="S2001" s="62"/>
    </row>
    <row r="2002" spans="10:19">
      <c r="J2002" s="35">
        <v>1993</v>
      </c>
      <c r="K2002" s="46"/>
      <c r="L2002" s="43">
        <f t="shared" si="250"/>
        <v>15.723750176574899</v>
      </c>
      <c r="M2002" s="44">
        <f t="shared" si="251"/>
        <v>8.6283971322642249E-4</v>
      </c>
      <c r="N2002" s="47"/>
      <c r="O2002" s="48"/>
      <c r="P2002" s="62"/>
      <c r="Q2002" s="62"/>
      <c r="R2002" s="62"/>
      <c r="S2002" s="62"/>
    </row>
    <row r="2003" spans="10:19">
      <c r="J2003" s="35">
        <v>1994</v>
      </c>
      <c r="K2003" s="46"/>
      <c r="L2003" s="43">
        <f t="shared" si="250"/>
        <v>15.724612625933908</v>
      </c>
      <c r="M2003" s="44">
        <f t="shared" si="251"/>
        <v>8.6205918139047196E-4</v>
      </c>
      <c r="N2003" s="47"/>
      <c r="O2003" s="48"/>
      <c r="P2003" s="62"/>
      <c r="Q2003" s="62"/>
      <c r="R2003" s="62"/>
      <c r="S2003" s="62"/>
    </row>
    <row r="2004" spans="10:19">
      <c r="J2004" s="35">
        <v>1995</v>
      </c>
      <c r="K2004" s="46"/>
      <c r="L2004" s="43">
        <f t="shared" si="250"/>
        <v>15.725474295290557</v>
      </c>
      <c r="M2004" s="44">
        <f t="shared" si="251"/>
        <v>8.6127970818886796E-4</v>
      </c>
      <c r="N2004" s="47"/>
      <c r="O2004" s="48"/>
      <c r="P2004" s="62"/>
      <c r="Q2004" s="62"/>
      <c r="R2004" s="62"/>
      <c r="S2004" s="62"/>
    </row>
    <row r="2005" spans="10:19">
      <c r="J2005" s="35">
        <v>1996</v>
      </c>
      <c r="K2005" s="46"/>
      <c r="L2005" s="43">
        <f t="shared" si="250"/>
        <v>15.726335185702528</v>
      </c>
      <c r="M2005" s="44">
        <f t="shared" si="251"/>
        <v>8.6050129170804287E-4</v>
      </c>
      <c r="N2005" s="47"/>
      <c r="O2005" s="48"/>
      <c r="P2005" s="62"/>
      <c r="Q2005" s="62"/>
      <c r="R2005" s="62"/>
      <c r="S2005" s="62"/>
    </row>
    <row r="2006" spans="10:19">
      <c r="J2006" s="35">
        <v>1997</v>
      </c>
      <c r="K2006" s="46"/>
      <c r="L2006" s="43">
        <f t="shared" si="250"/>
        <v>15.727195298225578</v>
      </c>
      <c r="M2006" s="44">
        <f t="shared" si="251"/>
        <v>8.5972393003875126E-4</v>
      </c>
      <c r="N2006" s="47"/>
      <c r="O2006" s="48"/>
      <c r="P2006" s="62"/>
      <c r="Q2006" s="62"/>
      <c r="R2006" s="62"/>
      <c r="S2006" s="62"/>
    </row>
    <row r="2007" spans="10:19">
      <c r="J2007" s="35">
        <v>1998</v>
      </c>
      <c r="K2007" s="46"/>
      <c r="L2007" s="43">
        <f t="shared" si="250"/>
        <v>15.728054633913573</v>
      </c>
      <c r="M2007" s="44">
        <f t="shared" si="251"/>
        <v>8.5894762127605728E-4</v>
      </c>
      <c r="N2007" s="47"/>
      <c r="O2007" s="48"/>
      <c r="P2007" s="62"/>
      <c r="Q2007" s="62"/>
      <c r="R2007" s="62"/>
      <c r="S2007" s="62"/>
    </row>
    <row r="2008" spans="10:19">
      <c r="J2008" s="35">
        <v>1999</v>
      </c>
      <c r="K2008" s="46"/>
      <c r="L2008" s="43">
        <f t="shared" si="250"/>
        <v>15.728913193818464</v>
      </c>
      <c r="M2008" s="44">
        <f t="shared" si="251"/>
        <v>8.5817236351932319E-4</v>
      </c>
      <c r="N2008" s="47"/>
      <c r="O2008" s="48"/>
      <c r="P2008" s="62"/>
      <c r="Q2008" s="62"/>
      <c r="R2008" s="62"/>
      <c r="S2008" s="62"/>
    </row>
    <row r="2009" spans="10:19">
      <c r="J2009" s="35">
        <v>2000</v>
      </c>
      <c r="K2009" s="45">
        <f>B30</f>
        <v>15.5</v>
      </c>
      <c r="L2009" s="43">
        <f t="shared" si="250"/>
        <v>15.729770978990313</v>
      </c>
      <c r="M2009" s="44">
        <f t="shared" si="251"/>
        <v>8.5739815487219904E-4</v>
      </c>
      <c r="N2009" s="47"/>
      <c r="O2009" s="48"/>
      <c r="P2009" s="62"/>
      <c r="Q2009" s="62"/>
      <c r="R2009" s="62"/>
      <c r="S2009" s="62"/>
    </row>
  </sheetData>
  <phoneticPr fontId="6" type="noConversion"/>
  <pageMargins left="0.78740157499999996" right="0.78740157499999996" top="0.984251969" bottom="0.984251969" header="0.49212598499999999" footer="0.49212598499999999"/>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2:S20"/>
  <sheetViews>
    <sheetView workbookViewId="0">
      <selection activeCell="A21" sqref="A21"/>
    </sheetView>
  </sheetViews>
  <sheetFormatPr defaultColWidth="9.109375" defaultRowHeight="13.2"/>
  <cols>
    <col min="1" max="16384" width="9.109375" style="10"/>
  </cols>
  <sheetData>
    <row r="2" spans="1:19">
      <c r="A2" s="52" t="s">
        <v>11</v>
      </c>
      <c r="B2" s="22"/>
      <c r="C2" s="22"/>
      <c r="D2" s="22"/>
      <c r="E2" s="22"/>
      <c r="F2" s="22"/>
      <c r="G2" s="22"/>
      <c r="H2" s="22"/>
      <c r="I2" s="22"/>
      <c r="J2" s="22"/>
      <c r="K2" s="22"/>
      <c r="L2" s="22"/>
      <c r="M2" s="22"/>
      <c r="N2" s="22"/>
      <c r="O2" s="22"/>
      <c r="P2" s="22"/>
      <c r="Q2" s="22"/>
      <c r="R2" s="22"/>
      <c r="S2" s="23"/>
    </row>
    <row r="3" spans="1:19">
      <c r="A3" s="26"/>
      <c r="B3" s="27"/>
      <c r="C3" s="27"/>
      <c r="D3" s="27"/>
      <c r="E3" s="27"/>
      <c r="F3" s="27"/>
      <c r="G3" s="27"/>
      <c r="H3" s="27"/>
      <c r="I3" s="27"/>
      <c r="J3" s="27"/>
      <c r="K3" s="27"/>
      <c r="L3" s="27"/>
      <c r="M3" s="27"/>
      <c r="N3" s="27"/>
      <c r="O3" s="27"/>
      <c r="P3" s="27"/>
      <c r="Q3" s="27"/>
      <c r="R3" s="27"/>
      <c r="S3" s="28"/>
    </row>
    <row r="4" spans="1:19" ht="15.6">
      <c r="A4" s="53" t="s">
        <v>52</v>
      </c>
      <c r="B4" s="27"/>
      <c r="C4" s="27"/>
      <c r="D4" s="27"/>
      <c r="E4" s="27"/>
      <c r="F4" s="27"/>
      <c r="G4" s="27"/>
      <c r="H4" s="27"/>
      <c r="I4" s="27"/>
      <c r="J4" s="27"/>
      <c r="K4" s="27"/>
      <c r="L4" s="27"/>
      <c r="M4" s="27"/>
      <c r="N4" s="27"/>
      <c r="O4" s="27"/>
      <c r="P4" s="27"/>
      <c r="Q4" s="27"/>
      <c r="R4" s="27"/>
      <c r="S4" s="28"/>
    </row>
    <row r="5" spans="1:19">
      <c r="A5" s="53" t="s">
        <v>9</v>
      </c>
      <c r="B5" s="27"/>
      <c r="C5" s="27"/>
      <c r="D5" s="27"/>
      <c r="E5" s="27"/>
      <c r="F5" s="27"/>
      <c r="G5" s="27"/>
      <c r="H5" s="27"/>
      <c r="I5" s="27"/>
      <c r="J5" s="27"/>
      <c r="K5" s="27"/>
      <c r="L5" s="27"/>
      <c r="M5" s="27"/>
      <c r="N5" s="27"/>
      <c r="O5" s="27"/>
      <c r="P5" s="27"/>
      <c r="Q5" s="27"/>
      <c r="R5" s="27"/>
      <c r="S5" s="28"/>
    </row>
    <row r="6" spans="1:19">
      <c r="A6" s="53" t="s">
        <v>8</v>
      </c>
      <c r="B6" s="27"/>
      <c r="C6" s="27"/>
      <c r="D6" s="27"/>
      <c r="E6" s="27"/>
      <c r="F6" s="27"/>
      <c r="G6" s="27"/>
      <c r="H6" s="27"/>
      <c r="I6" s="27"/>
      <c r="J6" s="27"/>
      <c r="K6" s="27"/>
      <c r="L6" s="27"/>
      <c r="M6" s="27"/>
      <c r="N6" s="27"/>
      <c r="O6" s="27"/>
      <c r="P6" s="27"/>
      <c r="Q6" s="27"/>
      <c r="R6" s="27"/>
      <c r="S6" s="28"/>
    </row>
    <row r="7" spans="1:19">
      <c r="A7" s="53" t="s">
        <v>18</v>
      </c>
      <c r="B7" s="27"/>
      <c r="C7" s="27"/>
      <c r="D7" s="27"/>
      <c r="E7" s="27"/>
      <c r="F7" s="27"/>
      <c r="G7" s="27"/>
      <c r="H7" s="27"/>
      <c r="I7" s="27"/>
      <c r="J7" s="27"/>
      <c r="K7" s="27"/>
      <c r="L7" s="27"/>
      <c r="M7" s="27"/>
      <c r="N7" s="27"/>
      <c r="O7" s="27"/>
      <c r="P7" s="27"/>
      <c r="Q7" s="27"/>
      <c r="R7" s="27"/>
      <c r="S7" s="28"/>
    </row>
    <row r="8" spans="1:19" ht="16.8">
      <c r="A8" s="53" t="s">
        <v>53</v>
      </c>
      <c r="B8" s="27"/>
      <c r="C8" s="27"/>
      <c r="D8" s="27"/>
      <c r="E8" s="27"/>
      <c r="F8" s="27"/>
      <c r="G8" s="27"/>
      <c r="H8" s="27"/>
      <c r="I8" s="27"/>
      <c r="J8" s="27"/>
      <c r="K8" s="27"/>
      <c r="L8" s="27"/>
      <c r="M8" s="27"/>
      <c r="N8" s="27"/>
      <c r="O8" s="27"/>
      <c r="P8" s="27"/>
      <c r="Q8" s="27"/>
      <c r="R8" s="27"/>
      <c r="S8" s="28"/>
    </row>
    <row r="9" spans="1:19" ht="16.8">
      <c r="A9" s="26"/>
      <c r="B9" s="54" t="s">
        <v>54</v>
      </c>
      <c r="C9" s="27"/>
      <c r="D9" s="27"/>
      <c r="E9" s="27"/>
      <c r="F9" s="27"/>
      <c r="G9" s="27"/>
      <c r="H9" s="27"/>
      <c r="I9" s="27"/>
      <c r="J9" s="27"/>
      <c r="K9" s="27"/>
      <c r="L9" s="27"/>
      <c r="M9" s="27"/>
      <c r="N9" s="27"/>
      <c r="O9" s="27"/>
      <c r="P9" s="27"/>
      <c r="Q9" s="27"/>
      <c r="R9" s="27"/>
      <c r="S9" s="28"/>
    </row>
    <row r="10" spans="1:19">
      <c r="A10" s="53" t="s">
        <v>65</v>
      </c>
      <c r="B10" s="27"/>
      <c r="C10" s="27"/>
      <c r="D10" s="27"/>
      <c r="E10" s="27"/>
      <c r="F10" s="27"/>
      <c r="G10" s="27"/>
      <c r="H10" s="27"/>
      <c r="I10" s="27"/>
      <c r="J10" s="27"/>
      <c r="K10" s="27"/>
      <c r="L10" s="27"/>
      <c r="M10" s="27"/>
      <c r="N10" s="27"/>
      <c r="O10" s="27"/>
      <c r="P10" s="27"/>
      <c r="Q10" s="27"/>
      <c r="R10" s="27"/>
      <c r="S10" s="28"/>
    </row>
    <row r="11" spans="1:19">
      <c r="A11" s="53"/>
      <c r="B11" s="54" t="s">
        <v>71</v>
      </c>
      <c r="C11" s="27"/>
      <c r="D11" s="27"/>
      <c r="E11" s="27"/>
      <c r="F11" s="27"/>
      <c r="G11" s="27"/>
      <c r="H11" s="27"/>
      <c r="I11" s="27"/>
      <c r="J11" s="27"/>
      <c r="K11" s="27"/>
      <c r="L11" s="27"/>
      <c r="M11" s="27"/>
      <c r="N11" s="27"/>
      <c r="O11" s="27"/>
      <c r="P11" s="27"/>
      <c r="Q11" s="27"/>
      <c r="R11" s="27"/>
      <c r="S11" s="28"/>
    </row>
    <row r="12" spans="1:19">
      <c r="A12" s="53" t="s">
        <v>67</v>
      </c>
      <c r="B12" s="27"/>
      <c r="C12" s="27"/>
      <c r="D12" s="27"/>
      <c r="E12" s="27"/>
      <c r="F12" s="27"/>
      <c r="G12" s="27"/>
      <c r="H12" s="27"/>
      <c r="I12" s="27"/>
      <c r="J12" s="27"/>
      <c r="K12" s="27"/>
      <c r="L12" s="27"/>
      <c r="M12" s="27"/>
      <c r="N12" s="27"/>
      <c r="O12" s="27"/>
      <c r="P12" s="27"/>
      <c r="Q12" s="27"/>
      <c r="R12" s="27"/>
      <c r="S12" s="28"/>
    </row>
    <row r="13" spans="1:19" ht="15.6">
      <c r="A13" s="53" t="s">
        <v>82</v>
      </c>
      <c r="B13" s="27"/>
      <c r="C13" s="27"/>
      <c r="D13" s="27"/>
      <c r="E13" s="27"/>
      <c r="F13" s="27"/>
      <c r="G13" s="27"/>
      <c r="H13" s="27"/>
      <c r="I13" s="27"/>
      <c r="J13" s="27"/>
      <c r="K13" s="27"/>
      <c r="L13" s="27"/>
      <c r="M13" s="27"/>
      <c r="N13" s="27"/>
      <c r="O13" s="27"/>
      <c r="P13" s="27"/>
      <c r="Q13" s="27"/>
      <c r="R13" s="27"/>
      <c r="S13" s="28"/>
    </row>
    <row r="14" spans="1:19" ht="15.6">
      <c r="A14" s="53" t="s">
        <v>60</v>
      </c>
      <c r="B14" s="27"/>
      <c r="C14" s="27"/>
      <c r="D14" s="27"/>
      <c r="E14" s="27"/>
      <c r="F14" s="27"/>
      <c r="G14" s="27"/>
      <c r="H14" s="27"/>
      <c r="I14" s="27"/>
      <c r="J14" s="27"/>
      <c r="K14" s="27"/>
      <c r="L14" s="27"/>
      <c r="M14" s="27"/>
      <c r="N14" s="27"/>
      <c r="O14" s="27"/>
      <c r="P14" s="27"/>
      <c r="Q14" s="27"/>
      <c r="R14" s="27"/>
      <c r="S14" s="28"/>
    </row>
    <row r="15" spans="1:19">
      <c r="A15" s="26"/>
      <c r="B15" s="27" t="s">
        <v>12</v>
      </c>
      <c r="C15" s="27"/>
      <c r="D15" s="27"/>
      <c r="E15" s="27"/>
      <c r="F15" s="27"/>
      <c r="G15" s="27"/>
      <c r="H15" s="27"/>
      <c r="I15" s="27"/>
      <c r="J15" s="27"/>
      <c r="K15" s="27"/>
      <c r="L15" s="27"/>
      <c r="M15" s="27"/>
      <c r="N15" s="27"/>
      <c r="O15" s="27"/>
      <c r="P15" s="27"/>
      <c r="Q15" s="27"/>
      <c r="R15" s="27"/>
      <c r="S15" s="28"/>
    </row>
    <row r="16" spans="1:19" ht="15.6">
      <c r="A16" s="26"/>
      <c r="B16" s="54" t="s">
        <v>61</v>
      </c>
      <c r="C16" s="27"/>
      <c r="D16" s="27"/>
      <c r="E16" s="27"/>
      <c r="F16" s="27"/>
      <c r="G16" s="27"/>
      <c r="H16" s="27"/>
      <c r="I16" s="27"/>
      <c r="J16" s="27"/>
      <c r="K16" s="27"/>
      <c r="L16" s="27"/>
      <c r="M16" s="27"/>
      <c r="N16" s="27"/>
      <c r="O16" s="27"/>
      <c r="P16" s="27"/>
      <c r="Q16" s="27"/>
      <c r="R16" s="27"/>
      <c r="S16" s="28"/>
    </row>
    <row r="17" spans="1:19" ht="15.6">
      <c r="A17" s="53" t="s">
        <v>62</v>
      </c>
      <c r="B17" s="27"/>
      <c r="C17" s="27"/>
      <c r="D17" s="27"/>
      <c r="E17" s="27"/>
      <c r="F17" s="27"/>
      <c r="G17" s="27"/>
      <c r="H17" s="27"/>
      <c r="I17" s="27"/>
      <c r="J17" s="27"/>
      <c r="K17" s="27"/>
      <c r="L17" s="27"/>
      <c r="M17" s="27"/>
      <c r="N17" s="27"/>
      <c r="O17" s="27"/>
      <c r="P17" s="27"/>
      <c r="Q17" s="27"/>
      <c r="R17" s="27"/>
      <c r="S17" s="28"/>
    </row>
    <row r="18" spans="1:19" ht="15.6">
      <c r="A18" s="26"/>
      <c r="B18" s="54" t="s">
        <v>63</v>
      </c>
      <c r="C18" s="27"/>
      <c r="D18" s="27"/>
      <c r="E18" s="27"/>
      <c r="F18" s="27"/>
      <c r="G18" s="27"/>
      <c r="H18" s="27"/>
      <c r="I18" s="27"/>
      <c r="J18" s="27"/>
      <c r="K18" s="27"/>
      <c r="L18" s="27"/>
      <c r="M18" s="27"/>
      <c r="N18" s="27"/>
      <c r="O18" s="27"/>
      <c r="P18" s="27"/>
      <c r="Q18" s="27"/>
      <c r="R18" s="27"/>
      <c r="S18" s="28"/>
    </row>
    <row r="19" spans="1:19" ht="15.6">
      <c r="A19" s="53" t="s">
        <v>64</v>
      </c>
      <c r="B19" s="27"/>
      <c r="C19" s="27"/>
      <c r="D19" s="27"/>
      <c r="E19" s="27"/>
      <c r="F19" s="27"/>
      <c r="G19" s="27"/>
      <c r="H19" s="27"/>
      <c r="I19" s="27"/>
      <c r="J19" s="27"/>
      <c r="K19" s="27"/>
      <c r="L19" s="27"/>
      <c r="M19" s="27"/>
      <c r="N19" s="27"/>
      <c r="O19" s="27"/>
      <c r="P19" s="27"/>
      <c r="Q19" s="27"/>
      <c r="R19" s="27"/>
      <c r="S19" s="28"/>
    </row>
    <row r="20" spans="1:19" ht="15.6">
      <c r="A20" s="63" t="s">
        <v>83</v>
      </c>
      <c r="B20" s="24"/>
      <c r="C20" s="24"/>
      <c r="D20" s="24"/>
      <c r="E20" s="24"/>
      <c r="F20" s="24"/>
      <c r="G20" s="24"/>
      <c r="H20" s="24"/>
      <c r="I20" s="24"/>
      <c r="J20" s="24"/>
      <c r="K20" s="24"/>
      <c r="L20" s="24"/>
      <c r="M20" s="24"/>
      <c r="N20" s="24"/>
      <c r="O20" s="24"/>
      <c r="P20" s="24"/>
      <c r="Q20" s="24"/>
      <c r="R20" s="24"/>
      <c r="S20" s="25"/>
    </row>
  </sheetData>
  <phoneticPr fontId="6" type="noConversion"/>
  <pageMargins left="0.78740157499999996" right="0.78740157499999996" top="0.984251969" bottom="0.984251969" header="0.49212598499999999" footer="0.49212598499999999"/>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2</vt:i4>
      </vt:variant>
    </vt:vector>
  </HeadingPairs>
  <TitlesOfParts>
    <vt:vector size="2" baseType="lpstr">
      <vt:lpstr>Fitting Equation 1</vt:lpstr>
      <vt:lpstr>General Instructions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Revisor</dc:creator>
  <cp:lastModifiedBy>Ivana Štětinová</cp:lastModifiedBy>
  <dcterms:created xsi:type="dcterms:W3CDTF">2010-09-06T17:17:48Z</dcterms:created>
  <dcterms:modified xsi:type="dcterms:W3CDTF">2013-06-21T06:57:03Z</dcterms:modified>
</cp:coreProperties>
</file>