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36" windowWidth="17496" windowHeight="8952"/>
  </bookViews>
  <sheets>
    <sheet name="Fitting Equation 6" sheetId="1" r:id="rId1"/>
    <sheet name="General Instructions" sheetId="2" r:id="rId2"/>
  </sheets>
  <definedNames>
    <definedName name="solver_adj" localSheetId="0" hidden="1">'Fitting Equation 6'!$F$39,'Fitting Equation 6'!$F$40,'Fitting Equation 6'!$F$41,'Fitting Equation 6'!$F$42</definedName>
    <definedName name="solver_cvg" localSheetId="0" hidden="1">0.0000001</definedName>
    <definedName name="solver_drv" localSheetId="0" hidden="1">2</definedName>
    <definedName name="solver_eng" localSheetId="0" hidden="1">1</definedName>
    <definedName name="solver_est" localSheetId="0" hidden="1">1</definedName>
    <definedName name="solver_itr" localSheetId="0" hidden="1">100</definedName>
    <definedName name="solver_lhs1" localSheetId="0" hidden="1">'Fitting Equation 6'!$F$39</definedName>
    <definedName name="solver_lhs2" localSheetId="0" hidden="1">'Fitting Equation 6'!$F$39</definedName>
    <definedName name="solver_lhs3" localSheetId="0" hidden="1">'Fitting Equation 6'!$F$40</definedName>
    <definedName name="solver_lhs4" localSheetId="0" hidden="1">'Fitting Equation 6'!$F$40</definedName>
    <definedName name="solver_lhs5" localSheetId="0" hidden="1">'Fitting Equation 6'!$F$41</definedName>
    <definedName name="solver_lhs6" localSheetId="0" hidden="1">'Fitting Equation 6'!$F$41</definedName>
    <definedName name="solver_lhs7" localSheetId="0" hidden="1">'Fitting Equation 6'!$F$42</definedName>
    <definedName name="solver_lhs8" localSheetId="0" hidden="1">'Fitting Equation 6'!$F$42</definedName>
    <definedName name="solver_lin" localSheetId="0" hidden="1">2</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8</definedName>
    <definedName name="solver_nwt" localSheetId="0" hidden="1">1</definedName>
    <definedName name="solver_opt" localSheetId="0" hidden="1">'Fitting Equation 6'!$D$35</definedName>
    <definedName name="solver_pre" localSheetId="0" hidden="1">0.000001</definedName>
    <definedName name="solver_rbv" localSheetId="0" hidden="1">1</definedName>
    <definedName name="solver_rel1" localSheetId="0" hidden="1">1</definedName>
    <definedName name="solver_rel2" localSheetId="0" hidden="1">3</definedName>
    <definedName name="solver_rel3" localSheetId="0" hidden="1">1</definedName>
    <definedName name="solver_rel4" localSheetId="0" hidden="1">3</definedName>
    <definedName name="solver_rel5" localSheetId="0" hidden="1">1</definedName>
    <definedName name="solver_rel6" localSheetId="0" hidden="1">3</definedName>
    <definedName name="solver_rel7" localSheetId="0" hidden="1">1</definedName>
    <definedName name="solver_rel8" localSheetId="0" hidden="1">3</definedName>
    <definedName name="solver_rhs1" localSheetId="0" hidden="1">'Fitting Equation 6'!$B$39</definedName>
    <definedName name="solver_rhs2" localSheetId="0" hidden="1">'Fitting Equation 6'!$C$39</definedName>
    <definedName name="solver_rhs3" localSheetId="0" hidden="1">'Fitting Equation 6'!$B$40</definedName>
    <definedName name="solver_rhs4" localSheetId="0" hidden="1">'Fitting Equation 6'!$C$40</definedName>
    <definedName name="solver_rhs5" localSheetId="0" hidden="1">'Fitting Equation 6'!$B$41</definedName>
    <definedName name="solver_rhs6" localSheetId="0" hidden="1">'Fitting Equation 6'!$C$41</definedName>
    <definedName name="solver_rhs7" localSheetId="0" hidden="1">'Fitting Equation 6'!$B$42</definedName>
    <definedName name="solver_rhs8" localSheetId="0" hidden="1">'Fitting Equation 6'!$C$42</definedName>
    <definedName name="solver_rlx" localSheetId="0" hidden="1">1</definedName>
    <definedName name="solver_rsd" localSheetId="0" hidden="1">0</definedName>
    <definedName name="solver_scl" localSheetId="0" hidden="1">1</definedName>
    <definedName name="solver_sho" localSheetId="0" hidden="1">2</definedName>
    <definedName name="solver_ssz" localSheetId="0" hidden="1">0</definedName>
    <definedName name="solver_tim" localSheetId="0" hidden="1">100</definedName>
    <definedName name="solver_tol" localSheetId="0" hidden="1">0.05</definedName>
    <definedName name="solver_typ" localSheetId="0" hidden="1">2</definedName>
    <definedName name="solver_val" localSheetId="0" hidden="1">0</definedName>
    <definedName name="solver_ver" localSheetId="0" hidden="1">3</definedName>
  </definedNames>
  <calcPr calcId="145621"/>
</workbook>
</file>

<file path=xl/calcChain.xml><?xml version="1.0" encoding="utf-8"?>
<calcChain xmlns="http://schemas.openxmlformats.org/spreadsheetml/2006/main">
  <c r="F44" i="1"/>
  <c r="Q559" s="1"/>
  <c r="F49"/>
  <c r="F48"/>
  <c r="F47"/>
  <c r="F46"/>
  <c r="M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M528"/>
  <c r="M529"/>
  <c r="M530"/>
  <c r="M531"/>
  <c r="M532"/>
  <c r="M533"/>
  <c r="M534"/>
  <c r="M535"/>
  <c r="M536"/>
  <c r="M537"/>
  <c r="M538"/>
  <c r="M539"/>
  <c r="M540"/>
  <c r="M541"/>
  <c r="M542"/>
  <c r="M543"/>
  <c r="M544"/>
  <c r="M545"/>
  <c r="M546"/>
  <c r="M547"/>
  <c r="M548"/>
  <c r="M549"/>
  <c r="M550"/>
  <c r="M551"/>
  <c r="M552"/>
  <c r="M553"/>
  <c r="M554"/>
  <c r="M555"/>
  <c r="M556"/>
  <c r="M557"/>
  <c r="M558"/>
  <c r="M559"/>
  <c r="M560"/>
  <c r="M561"/>
  <c r="M562"/>
  <c r="M563"/>
  <c r="M564"/>
  <c r="M565"/>
  <c r="M566"/>
  <c r="M567"/>
  <c r="M568"/>
  <c r="M569"/>
  <c r="M570"/>
  <c r="M571"/>
  <c r="M572"/>
  <c r="M573"/>
  <c r="M574"/>
  <c r="M575"/>
  <c r="M576"/>
  <c r="M577"/>
  <c r="M578"/>
  <c r="M579"/>
  <c r="M580"/>
  <c r="M581"/>
  <c r="M582"/>
  <c r="M583"/>
  <c r="M584"/>
  <c r="M585"/>
  <c r="M586"/>
  <c r="M587"/>
  <c r="M588"/>
  <c r="M589"/>
  <c r="M590"/>
  <c r="M591"/>
  <c r="M592"/>
  <c r="M593"/>
  <c r="M594"/>
  <c r="M595"/>
  <c r="M596"/>
  <c r="M597"/>
  <c r="M598"/>
  <c r="M599"/>
  <c r="M600"/>
  <c r="M601"/>
  <c r="M602"/>
  <c r="M603"/>
  <c r="M604"/>
  <c r="M605"/>
  <c r="M606"/>
  <c r="M607"/>
  <c r="M608"/>
  <c r="M609"/>
  <c r="M610"/>
  <c r="M611"/>
  <c r="M612"/>
  <c r="M613"/>
  <c r="M614"/>
  <c r="M615"/>
  <c r="M616"/>
  <c r="M617"/>
  <c r="M618"/>
  <c r="M619"/>
  <c r="M620"/>
  <c r="M621"/>
  <c r="M622"/>
  <c r="M623"/>
  <c r="M624"/>
  <c r="M625"/>
  <c r="M626"/>
  <c r="M627"/>
  <c r="M628"/>
  <c r="M629"/>
  <c r="M630"/>
  <c r="M631"/>
  <c r="M632"/>
  <c r="M633"/>
  <c r="M634"/>
  <c r="M635"/>
  <c r="M636"/>
  <c r="M637"/>
  <c r="M638"/>
  <c r="M639"/>
  <c r="M640"/>
  <c r="M641"/>
  <c r="M642"/>
  <c r="M643"/>
  <c r="M644"/>
  <c r="M645"/>
  <c r="M646"/>
  <c r="M647"/>
  <c r="M648"/>
  <c r="M649"/>
  <c r="M650"/>
  <c r="M651"/>
  <c r="M652"/>
  <c r="M653"/>
  <c r="M654"/>
  <c r="M655"/>
  <c r="M656"/>
  <c r="M657"/>
  <c r="M658"/>
  <c r="M659"/>
  <c r="M660"/>
  <c r="M661"/>
  <c r="M662"/>
  <c r="M663"/>
  <c r="M664"/>
  <c r="M665"/>
  <c r="M666"/>
  <c r="M667"/>
  <c r="M668"/>
  <c r="M669"/>
  <c r="M670"/>
  <c r="M671"/>
  <c r="M672"/>
  <c r="M673"/>
  <c r="M674"/>
  <c r="M675"/>
  <c r="M676"/>
  <c r="M677"/>
  <c r="M678"/>
  <c r="M679"/>
  <c r="M680"/>
  <c r="M681"/>
  <c r="M682"/>
  <c r="M683"/>
  <c r="M684"/>
  <c r="M685"/>
  <c r="M686"/>
  <c r="M687"/>
  <c r="M688"/>
  <c r="M689"/>
  <c r="M690"/>
  <c r="M691"/>
  <c r="M692"/>
  <c r="M693"/>
  <c r="M694"/>
  <c r="M695"/>
  <c r="M696"/>
  <c r="M697"/>
  <c r="M698"/>
  <c r="M699"/>
  <c r="M700"/>
  <c r="M701"/>
  <c r="M702"/>
  <c r="M703"/>
  <c r="M704"/>
  <c r="M705"/>
  <c r="M706"/>
  <c r="M707"/>
  <c r="M708"/>
  <c r="M709"/>
  <c r="M710"/>
  <c r="M711"/>
  <c r="M712"/>
  <c r="M713"/>
  <c r="M714"/>
  <c r="M715"/>
  <c r="M716"/>
  <c r="M717"/>
  <c r="M718"/>
  <c r="M719"/>
  <c r="M720"/>
  <c r="M721"/>
  <c r="M722"/>
  <c r="M723"/>
  <c r="M724"/>
  <c r="M725"/>
  <c r="M726"/>
  <c r="M727"/>
  <c r="M728"/>
  <c r="M729"/>
  <c r="M730"/>
  <c r="M731"/>
  <c r="M732"/>
  <c r="M733"/>
  <c r="M734"/>
  <c r="M735"/>
  <c r="M736"/>
  <c r="M737"/>
  <c r="M738"/>
  <c r="M739"/>
  <c r="M740"/>
  <c r="M741"/>
  <c r="M742"/>
  <c r="M743"/>
  <c r="M744"/>
  <c r="M745"/>
  <c r="M746"/>
  <c r="M747"/>
  <c r="M748"/>
  <c r="M749"/>
  <c r="M750"/>
  <c r="M751"/>
  <c r="M752"/>
  <c r="M753"/>
  <c r="M754"/>
  <c r="M755"/>
  <c r="M756"/>
  <c r="M757"/>
  <c r="M758"/>
  <c r="M759"/>
  <c r="M760"/>
  <c r="M761"/>
  <c r="M762"/>
  <c r="M763"/>
  <c r="M764"/>
  <c r="M765"/>
  <c r="M766"/>
  <c r="M767"/>
  <c r="M768"/>
  <c r="M769"/>
  <c r="M770"/>
  <c r="M771"/>
  <c r="M772"/>
  <c r="M773"/>
  <c r="M774"/>
  <c r="M775"/>
  <c r="M776"/>
  <c r="M777"/>
  <c r="M778"/>
  <c r="M779"/>
  <c r="M780"/>
  <c r="M781"/>
  <c r="M782"/>
  <c r="M783"/>
  <c r="M784"/>
  <c r="M785"/>
  <c r="M786"/>
  <c r="M787"/>
  <c r="M788"/>
  <c r="M789"/>
  <c r="M790"/>
  <c r="M791"/>
  <c r="M792"/>
  <c r="M793"/>
  <c r="M794"/>
  <c r="M795"/>
  <c r="M796"/>
  <c r="M797"/>
  <c r="M798"/>
  <c r="M799"/>
  <c r="M800"/>
  <c r="M801"/>
  <c r="M802"/>
  <c r="M803"/>
  <c r="M804"/>
  <c r="M805"/>
  <c r="M806"/>
  <c r="M807"/>
  <c r="M808"/>
  <c r="M809"/>
  <c r="M810"/>
  <c r="M811"/>
  <c r="M812"/>
  <c r="M813"/>
  <c r="M814"/>
  <c r="M815"/>
  <c r="M816"/>
  <c r="M817"/>
  <c r="M818"/>
  <c r="M819"/>
  <c r="M820"/>
  <c r="M821"/>
  <c r="M822"/>
  <c r="M823"/>
  <c r="M824"/>
  <c r="M825"/>
  <c r="M826"/>
  <c r="M827"/>
  <c r="M828"/>
  <c r="M829"/>
  <c r="M830"/>
  <c r="M831"/>
  <c r="M832"/>
  <c r="M833"/>
  <c r="M834"/>
  <c r="M835"/>
  <c r="M836"/>
  <c r="M837"/>
  <c r="M838"/>
  <c r="M839"/>
  <c r="M840"/>
  <c r="M841"/>
  <c r="M842"/>
  <c r="M843"/>
  <c r="M844"/>
  <c r="M845"/>
  <c r="M846"/>
  <c r="M847"/>
  <c r="M848"/>
  <c r="M849"/>
  <c r="M850"/>
  <c r="M851"/>
  <c r="M852"/>
  <c r="M853"/>
  <c r="M854"/>
  <c r="M855"/>
  <c r="M856"/>
  <c r="M857"/>
  <c r="M858"/>
  <c r="M859"/>
  <c r="M860"/>
  <c r="M861"/>
  <c r="M862"/>
  <c r="M863"/>
  <c r="M864"/>
  <c r="M865"/>
  <c r="M866"/>
  <c r="M867"/>
  <c r="M868"/>
  <c r="M869"/>
  <c r="M870"/>
  <c r="M871"/>
  <c r="M872"/>
  <c r="M873"/>
  <c r="M874"/>
  <c r="M875"/>
  <c r="M876"/>
  <c r="M877"/>
  <c r="M878"/>
  <c r="M879"/>
  <c r="M880"/>
  <c r="M881"/>
  <c r="M882"/>
  <c r="M883"/>
  <c r="M884"/>
  <c r="M885"/>
  <c r="M886"/>
  <c r="M887"/>
  <c r="M888"/>
  <c r="M889"/>
  <c r="M890"/>
  <c r="M891"/>
  <c r="M892"/>
  <c r="M893"/>
  <c r="M894"/>
  <c r="M895"/>
  <c r="M896"/>
  <c r="M897"/>
  <c r="M898"/>
  <c r="M899"/>
  <c r="M900"/>
  <c r="M901"/>
  <c r="M902"/>
  <c r="M903"/>
  <c r="M904"/>
  <c r="M905"/>
  <c r="M906"/>
  <c r="M907"/>
  <c r="M908"/>
  <c r="M909"/>
  <c r="M910"/>
  <c r="M911"/>
  <c r="M912"/>
  <c r="M913"/>
  <c r="M914"/>
  <c r="M915"/>
  <c r="M916"/>
  <c r="M917"/>
  <c r="M918"/>
  <c r="M919"/>
  <c r="M920"/>
  <c r="M921"/>
  <c r="M922"/>
  <c r="M923"/>
  <c r="M924"/>
  <c r="M925"/>
  <c r="M926"/>
  <c r="M927"/>
  <c r="M928"/>
  <c r="M929"/>
  <c r="M930"/>
  <c r="M931"/>
  <c r="M932"/>
  <c r="M933"/>
  <c r="M934"/>
  <c r="M935"/>
  <c r="M936"/>
  <c r="M937"/>
  <c r="M938"/>
  <c r="M939"/>
  <c r="M940"/>
  <c r="M941"/>
  <c r="M942"/>
  <c r="M943"/>
  <c r="M944"/>
  <c r="M945"/>
  <c r="M946"/>
  <c r="M947"/>
  <c r="M948"/>
  <c r="M949"/>
  <c r="M950"/>
  <c r="M951"/>
  <c r="M952"/>
  <c r="M953"/>
  <c r="M954"/>
  <c r="M955"/>
  <c r="M956"/>
  <c r="M957"/>
  <c r="M958"/>
  <c r="M959"/>
  <c r="M960"/>
  <c r="M961"/>
  <c r="M962"/>
  <c r="M963"/>
  <c r="M964"/>
  <c r="M965"/>
  <c r="M966"/>
  <c r="M967"/>
  <c r="M968"/>
  <c r="M969"/>
  <c r="M970"/>
  <c r="M971"/>
  <c r="M972"/>
  <c r="M973"/>
  <c r="M974"/>
  <c r="M975"/>
  <c r="M976"/>
  <c r="M977"/>
  <c r="M978"/>
  <c r="M979"/>
  <c r="M980"/>
  <c r="M981"/>
  <c r="M982"/>
  <c r="M983"/>
  <c r="M984"/>
  <c r="M985"/>
  <c r="M986"/>
  <c r="M987"/>
  <c r="M988"/>
  <c r="M989"/>
  <c r="M990"/>
  <c r="M991"/>
  <c r="M992"/>
  <c r="M993"/>
  <c r="M994"/>
  <c r="M995"/>
  <c r="M996"/>
  <c r="M997"/>
  <c r="M998"/>
  <c r="M999"/>
  <c r="M1000"/>
  <c r="M1001"/>
  <c r="M1002"/>
  <c r="M1003"/>
  <c r="M1004"/>
  <c r="M1005"/>
  <c r="M1006"/>
  <c r="M1007"/>
  <c r="M1008"/>
  <c r="M1009"/>
  <c r="M1010"/>
  <c r="M1011"/>
  <c r="M1012"/>
  <c r="M1013"/>
  <c r="M1014"/>
  <c r="M1015"/>
  <c r="M1016"/>
  <c r="M1017"/>
  <c r="M1018"/>
  <c r="M1019"/>
  <c r="M1020"/>
  <c r="M1021"/>
  <c r="M1022"/>
  <c r="M1023"/>
  <c r="M1024"/>
  <c r="M1025"/>
  <c r="M1026"/>
  <c r="M1027"/>
  <c r="M1028"/>
  <c r="M1029"/>
  <c r="M1030"/>
  <c r="M1031"/>
  <c r="M1032"/>
  <c r="M1033"/>
  <c r="M1034"/>
  <c r="M1035"/>
  <c r="M1036"/>
  <c r="M1037"/>
  <c r="M1038"/>
  <c r="M1039"/>
  <c r="M1040"/>
  <c r="M1041"/>
  <c r="M1042"/>
  <c r="M1043"/>
  <c r="M1044"/>
  <c r="M1045"/>
  <c r="M1046"/>
  <c r="M1047"/>
  <c r="M1048"/>
  <c r="M1049"/>
  <c r="M1050"/>
  <c r="M1051"/>
  <c r="M1052"/>
  <c r="M1053"/>
  <c r="M1054"/>
  <c r="M1055"/>
  <c r="M1056"/>
  <c r="M1057"/>
  <c r="M1058"/>
  <c r="M1059"/>
  <c r="M1060"/>
  <c r="M1061"/>
  <c r="M1062"/>
  <c r="M1063"/>
  <c r="M1064"/>
  <c r="M1065"/>
  <c r="M1066"/>
  <c r="M1067"/>
  <c r="M1068"/>
  <c r="M1069"/>
  <c r="M1070"/>
  <c r="M1071"/>
  <c r="M1072"/>
  <c r="M1073"/>
  <c r="M1074"/>
  <c r="M1075"/>
  <c r="M1076"/>
  <c r="M1077"/>
  <c r="M1078"/>
  <c r="M1079"/>
  <c r="M1080"/>
  <c r="M1081"/>
  <c r="M1082"/>
  <c r="M1083"/>
  <c r="M1084"/>
  <c r="M1085"/>
  <c r="M1086"/>
  <c r="M1087"/>
  <c r="M1088"/>
  <c r="M1089"/>
  <c r="M1090"/>
  <c r="M1091"/>
  <c r="M1092"/>
  <c r="M1093"/>
  <c r="M1094"/>
  <c r="M1095"/>
  <c r="M1096"/>
  <c r="M1097"/>
  <c r="M1098"/>
  <c r="M1099"/>
  <c r="M1100"/>
  <c r="M1101"/>
  <c r="M1102"/>
  <c r="M1103"/>
  <c r="M1104"/>
  <c r="M1105"/>
  <c r="M1106"/>
  <c r="M1107"/>
  <c r="M1108"/>
  <c r="M1109"/>
  <c r="M1110"/>
  <c r="M1111"/>
  <c r="M1112"/>
  <c r="M1113"/>
  <c r="M1114"/>
  <c r="M1115"/>
  <c r="M1116"/>
  <c r="M1117"/>
  <c r="M1118"/>
  <c r="M1119"/>
  <c r="M1120"/>
  <c r="M1121"/>
  <c r="M1122"/>
  <c r="M1123"/>
  <c r="M1124"/>
  <c r="M1125"/>
  <c r="M1126"/>
  <c r="M1127"/>
  <c r="M1128"/>
  <c r="M1129"/>
  <c r="M1130"/>
  <c r="M1131"/>
  <c r="M1132"/>
  <c r="M1133"/>
  <c r="M1134"/>
  <c r="M1135"/>
  <c r="M1136"/>
  <c r="M1137"/>
  <c r="M1138"/>
  <c r="M1139"/>
  <c r="M1140"/>
  <c r="M1141"/>
  <c r="M1142"/>
  <c r="M1143"/>
  <c r="M1144"/>
  <c r="M1145"/>
  <c r="M1146"/>
  <c r="M1147"/>
  <c r="M1148"/>
  <c r="M1149"/>
  <c r="M1150"/>
  <c r="M1151"/>
  <c r="M1152"/>
  <c r="M1153"/>
  <c r="M1154"/>
  <c r="M1155"/>
  <c r="M1156"/>
  <c r="M1157"/>
  <c r="M1158"/>
  <c r="M1159"/>
  <c r="M1160"/>
  <c r="M1161"/>
  <c r="M1162"/>
  <c r="M1163"/>
  <c r="M1164"/>
  <c r="M1165"/>
  <c r="M1166"/>
  <c r="M1167"/>
  <c r="M1168"/>
  <c r="M1169"/>
  <c r="M1170"/>
  <c r="M1171"/>
  <c r="M1172"/>
  <c r="M1173"/>
  <c r="M1174"/>
  <c r="M1175"/>
  <c r="M1176"/>
  <c r="M1177"/>
  <c r="M1178"/>
  <c r="M1179"/>
  <c r="M1180"/>
  <c r="M1181"/>
  <c r="M1182"/>
  <c r="M1183"/>
  <c r="M1184"/>
  <c r="M1185"/>
  <c r="M1186"/>
  <c r="M1187"/>
  <c r="M1188"/>
  <c r="M1189"/>
  <c r="M1190"/>
  <c r="M1191"/>
  <c r="M1192"/>
  <c r="M1193"/>
  <c r="M1194"/>
  <c r="M1195"/>
  <c r="M1196"/>
  <c r="M1197"/>
  <c r="M1198"/>
  <c r="M1199"/>
  <c r="M1200"/>
  <c r="M1201"/>
  <c r="M1202"/>
  <c r="M1203"/>
  <c r="M1204"/>
  <c r="M1205"/>
  <c r="M1206"/>
  <c r="M1207"/>
  <c r="M1208"/>
  <c r="M1209"/>
  <c r="M1210"/>
  <c r="M1211"/>
  <c r="M1212"/>
  <c r="M1213"/>
  <c r="M1214"/>
  <c r="M1215"/>
  <c r="M1216"/>
  <c r="M1217"/>
  <c r="M1218"/>
  <c r="M1219"/>
  <c r="M1220"/>
  <c r="M1221"/>
  <c r="M1222"/>
  <c r="M1223"/>
  <c r="M1224"/>
  <c r="M1225"/>
  <c r="M1226"/>
  <c r="M1227"/>
  <c r="M1228"/>
  <c r="M1229"/>
  <c r="M1230"/>
  <c r="M1231"/>
  <c r="M1232"/>
  <c r="M1233"/>
  <c r="M1234"/>
  <c r="M1235"/>
  <c r="M1236"/>
  <c r="M1237"/>
  <c r="M1238"/>
  <c r="M1239"/>
  <c r="M1240"/>
  <c r="M1241"/>
  <c r="M1242"/>
  <c r="M1243"/>
  <c r="M1244"/>
  <c r="M1245"/>
  <c r="M1246"/>
  <c r="M1247"/>
  <c r="M1248"/>
  <c r="M1249"/>
  <c r="M1250"/>
  <c r="M1251"/>
  <c r="M1252"/>
  <c r="M1253"/>
  <c r="M1254"/>
  <c r="M1255"/>
  <c r="M1256"/>
  <c r="M1257"/>
  <c r="M1258"/>
  <c r="M1259"/>
  <c r="M1260"/>
  <c r="M1261"/>
  <c r="M1262"/>
  <c r="M1263"/>
  <c r="M1264"/>
  <c r="M1265"/>
  <c r="M1266"/>
  <c r="M1267"/>
  <c r="M1268"/>
  <c r="M1269"/>
  <c r="M1270"/>
  <c r="M1271"/>
  <c r="M1272"/>
  <c r="M1273"/>
  <c r="M1274"/>
  <c r="M1275"/>
  <c r="M1276"/>
  <c r="M1277"/>
  <c r="M1278"/>
  <c r="M1279"/>
  <c r="M1280"/>
  <c r="M1281"/>
  <c r="M1282"/>
  <c r="M1283"/>
  <c r="M1284"/>
  <c r="M1285"/>
  <c r="M1286"/>
  <c r="M1287"/>
  <c r="M1288"/>
  <c r="M1289"/>
  <c r="M1290"/>
  <c r="M1291"/>
  <c r="M1292"/>
  <c r="M1293"/>
  <c r="M1294"/>
  <c r="M1295"/>
  <c r="M1296"/>
  <c r="M1297"/>
  <c r="M1298"/>
  <c r="M1299"/>
  <c r="M1300"/>
  <c r="M1301"/>
  <c r="M1302"/>
  <c r="M1303"/>
  <c r="M1304"/>
  <c r="M1305"/>
  <c r="M1306"/>
  <c r="M1307"/>
  <c r="M1308"/>
  <c r="M1309"/>
  <c r="M1310"/>
  <c r="M1311"/>
  <c r="M1312"/>
  <c r="M1313"/>
  <c r="M1314"/>
  <c r="M1315"/>
  <c r="M1316"/>
  <c r="M1317"/>
  <c r="M1318"/>
  <c r="M1319"/>
  <c r="M1320"/>
  <c r="M1321"/>
  <c r="M1322"/>
  <c r="M1323"/>
  <c r="M1324"/>
  <c r="M1325"/>
  <c r="M1326"/>
  <c r="M1327"/>
  <c r="M1328"/>
  <c r="M1329"/>
  <c r="M1330"/>
  <c r="M1331"/>
  <c r="M1332"/>
  <c r="M1333"/>
  <c r="M1334"/>
  <c r="M1335"/>
  <c r="M1336"/>
  <c r="M1337"/>
  <c r="M1338"/>
  <c r="M1339"/>
  <c r="M1340"/>
  <c r="M1341"/>
  <c r="M1342"/>
  <c r="M1343"/>
  <c r="M1344"/>
  <c r="M1345"/>
  <c r="M1346"/>
  <c r="M1347"/>
  <c r="M1348"/>
  <c r="M1349"/>
  <c r="M1350"/>
  <c r="M1351"/>
  <c r="M1352"/>
  <c r="M1353"/>
  <c r="M1354"/>
  <c r="M1355"/>
  <c r="M1356"/>
  <c r="M1357"/>
  <c r="M1358"/>
  <c r="M1359"/>
  <c r="M1360"/>
  <c r="M1361"/>
  <c r="M1362"/>
  <c r="M1363"/>
  <c r="M1364"/>
  <c r="M1365"/>
  <c r="M1366"/>
  <c r="M1367"/>
  <c r="M1368"/>
  <c r="M1369"/>
  <c r="M1370"/>
  <c r="M1371"/>
  <c r="M1372"/>
  <c r="M1373"/>
  <c r="M1374"/>
  <c r="M1375"/>
  <c r="M1376"/>
  <c r="M1377"/>
  <c r="M1378"/>
  <c r="M1379"/>
  <c r="M1380"/>
  <c r="M1381"/>
  <c r="M1382"/>
  <c r="M1383"/>
  <c r="M1384"/>
  <c r="M1385"/>
  <c r="M1386"/>
  <c r="M1387"/>
  <c r="M1388"/>
  <c r="M1389"/>
  <c r="M1390"/>
  <c r="M1391"/>
  <c r="M1392"/>
  <c r="M1393"/>
  <c r="M1394"/>
  <c r="M1395"/>
  <c r="M1396"/>
  <c r="M1397"/>
  <c r="M1398"/>
  <c r="M1399"/>
  <c r="M1400"/>
  <c r="M1401"/>
  <c r="M1402"/>
  <c r="M1403"/>
  <c r="M1404"/>
  <c r="M1405"/>
  <c r="M1406"/>
  <c r="M1407"/>
  <c r="M1408"/>
  <c r="M1409"/>
  <c r="M1410"/>
  <c r="M1411"/>
  <c r="M1412"/>
  <c r="M1413"/>
  <c r="M1414"/>
  <c r="M1415"/>
  <c r="M1416"/>
  <c r="M1417"/>
  <c r="M1418"/>
  <c r="M1419"/>
  <c r="M1420"/>
  <c r="M1421"/>
  <c r="M1422"/>
  <c r="M1423"/>
  <c r="M1424"/>
  <c r="M1425"/>
  <c r="M1426"/>
  <c r="M1427"/>
  <c r="M1428"/>
  <c r="M1429"/>
  <c r="M1430"/>
  <c r="M1431"/>
  <c r="M1432"/>
  <c r="M1433"/>
  <c r="M1434"/>
  <c r="M1435"/>
  <c r="M1436"/>
  <c r="M1437"/>
  <c r="M1438"/>
  <c r="M1439"/>
  <c r="M1440"/>
  <c r="M1441"/>
  <c r="M1442"/>
  <c r="M1443"/>
  <c r="M1444"/>
  <c r="M1445"/>
  <c r="M1446"/>
  <c r="M1447"/>
  <c r="M1448"/>
  <c r="M1449"/>
  <c r="M1450"/>
  <c r="M1451"/>
  <c r="M1452"/>
  <c r="M1453"/>
  <c r="M1454"/>
  <c r="M1455"/>
  <c r="M1456"/>
  <c r="M1457"/>
  <c r="M1458"/>
  <c r="M1459"/>
  <c r="M1460"/>
  <c r="M1461"/>
  <c r="M1462"/>
  <c r="M1463"/>
  <c r="M1464"/>
  <c r="M1465"/>
  <c r="M1466"/>
  <c r="M1467"/>
  <c r="M1468"/>
  <c r="M1469"/>
  <c r="M1470"/>
  <c r="M1471"/>
  <c r="M1472"/>
  <c r="M1473"/>
  <c r="M1474"/>
  <c r="M1475"/>
  <c r="M1476"/>
  <c r="M1477"/>
  <c r="M1478"/>
  <c r="M1479"/>
  <c r="M1480"/>
  <c r="M1481"/>
  <c r="M1482"/>
  <c r="M1483"/>
  <c r="M1484"/>
  <c r="M1485"/>
  <c r="M1486"/>
  <c r="M1487"/>
  <c r="M1488"/>
  <c r="M1489"/>
  <c r="M1490"/>
  <c r="M1491"/>
  <c r="M1492"/>
  <c r="M1493"/>
  <c r="M1494"/>
  <c r="M1495"/>
  <c r="M1496"/>
  <c r="M1497"/>
  <c r="M1498"/>
  <c r="M1499"/>
  <c r="M1500"/>
  <c r="M1501"/>
  <c r="M1502"/>
  <c r="M1503"/>
  <c r="M1504"/>
  <c r="M1505"/>
  <c r="M1506"/>
  <c r="M1507"/>
  <c r="M1508"/>
  <c r="M1509"/>
  <c r="M1510"/>
  <c r="M1511"/>
  <c r="M1512"/>
  <c r="M1513"/>
  <c r="M1514"/>
  <c r="M1515"/>
  <c r="M1516"/>
  <c r="M1517"/>
  <c r="M1518"/>
  <c r="M1519"/>
  <c r="M1520"/>
  <c r="M1521"/>
  <c r="M1522"/>
  <c r="M1523"/>
  <c r="M1524"/>
  <c r="M1525"/>
  <c r="M1526"/>
  <c r="M1527"/>
  <c r="M1528"/>
  <c r="M1529"/>
  <c r="M1530"/>
  <c r="M1531"/>
  <c r="M1532"/>
  <c r="M1533"/>
  <c r="M1534"/>
  <c r="M1535"/>
  <c r="M1536"/>
  <c r="M1537"/>
  <c r="M1538"/>
  <c r="M1539"/>
  <c r="M1540"/>
  <c r="M1541"/>
  <c r="M1542"/>
  <c r="M1543"/>
  <c r="M1544"/>
  <c r="M1545"/>
  <c r="M1546"/>
  <c r="M1547"/>
  <c r="M1548"/>
  <c r="M1549"/>
  <c r="M1550"/>
  <c r="M1551"/>
  <c r="M1552"/>
  <c r="M1553"/>
  <c r="M1554"/>
  <c r="M1555"/>
  <c r="M1556"/>
  <c r="M1557"/>
  <c r="M1558"/>
  <c r="M1559"/>
  <c r="M1560"/>
  <c r="M1561"/>
  <c r="M1562"/>
  <c r="M1563"/>
  <c r="M1564"/>
  <c r="M1565"/>
  <c r="M1566"/>
  <c r="M1567"/>
  <c r="M1568"/>
  <c r="M1569"/>
  <c r="M1570"/>
  <c r="M1571"/>
  <c r="M1572"/>
  <c r="M1573"/>
  <c r="M1574"/>
  <c r="M1575"/>
  <c r="M1576"/>
  <c r="M1577"/>
  <c r="M1578"/>
  <c r="M1579"/>
  <c r="M1580"/>
  <c r="M1581"/>
  <c r="M1582"/>
  <c r="M1583"/>
  <c r="M1584"/>
  <c r="M1585"/>
  <c r="M1586"/>
  <c r="M1587"/>
  <c r="M1588"/>
  <c r="M1589"/>
  <c r="M1590"/>
  <c r="M1591"/>
  <c r="M1592"/>
  <c r="M1593"/>
  <c r="M1594"/>
  <c r="M1595"/>
  <c r="M1596"/>
  <c r="M1597"/>
  <c r="M1598"/>
  <c r="M1599"/>
  <c r="M1600"/>
  <c r="M1601"/>
  <c r="M1602"/>
  <c r="M1603"/>
  <c r="M1604"/>
  <c r="M1605"/>
  <c r="M1606"/>
  <c r="M1607"/>
  <c r="M1608"/>
  <c r="M1609"/>
  <c r="M1610"/>
  <c r="M1611"/>
  <c r="M1612"/>
  <c r="M1613"/>
  <c r="M1614"/>
  <c r="M1615"/>
  <c r="M1616"/>
  <c r="M1617"/>
  <c r="M1618"/>
  <c r="M1619"/>
  <c r="M1620"/>
  <c r="M1621"/>
  <c r="M1622"/>
  <c r="M1623"/>
  <c r="M1624"/>
  <c r="M1625"/>
  <c r="M1626"/>
  <c r="M1627"/>
  <c r="M1628"/>
  <c r="M1629"/>
  <c r="M1630"/>
  <c r="M1631"/>
  <c r="M1632"/>
  <c r="M1633"/>
  <c r="M1634"/>
  <c r="M1635"/>
  <c r="M1636"/>
  <c r="M1637"/>
  <c r="M1638"/>
  <c r="M1639"/>
  <c r="M1640"/>
  <c r="M1641"/>
  <c r="M1642"/>
  <c r="M1643"/>
  <c r="M1644"/>
  <c r="M1645"/>
  <c r="M1646"/>
  <c r="M1647"/>
  <c r="M1648"/>
  <c r="M1649"/>
  <c r="M1650"/>
  <c r="M1651"/>
  <c r="M1652"/>
  <c r="M1653"/>
  <c r="M1654"/>
  <c r="M1655"/>
  <c r="M1656"/>
  <c r="M1657"/>
  <c r="M1658"/>
  <c r="M1659"/>
  <c r="M1660"/>
  <c r="M1661"/>
  <c r="M1662"/>
  <c r="M1663"/>
  <c r="M1664"/>
  <c r="M1665"/>
  <c r="M1666"/>
  <c r="M1667"/>
  <c r="M1668"/>
  <c r="M1669"/>
  <c r="M1670"/>
  <c r="M1671"/>
  <c r="M1672"/>
  <c r="M1673"/>
  <c r="M1674"/>
  <c r="M1675"/>
  <c r="M1676"/>
  <c r="M1677"/>
  <c r="M1678"/>
  <c r="M1679"/>
  <c r="M1680"/>
  <c r="M1681"/>
  <c r="M1682"/>
  <c r="M1683"/>
  <c r="M1684"/>
  <c r="M1685"/>
  <c r="M1686"/>
  <c r="M1687"/>
  <c r="M1688"/>
  <c r="M1689"/>
  <c r="M1690"/>
  <c r="M1691"/>
  <c r="M1692"/>
  <c r="M1693"/>
  <c r="M1694"/>
  <c r="M1695"/>
  <c r="M1696"/>
  <c r="M1697"/>
  <c r="M1698"/>
  <c r="M1699"/>
  <c r="M1700"/>
  <c r="M1701"/>
  <c r="M1702"/>
  <c r="M1703"/>
  <c r="M1704"/>
  <c r="M1705"/>
  <c r="M1706"/>
  <c r="M1707"/>
  <c r="M1708"/>
  <c r="M1709"/>
  <c r="M1710"/>
  <c r="M1711"/>
  <c r="M1712"/>
  <c r="M1713"/>
  <c r="M1714"/>
  <c r="M1715"/>
  <c r="M1716"/>
  <c r="M1717"/>
  <c r="M1718"/>
  <c r="M1719"/>
  <c r="M1720"/>
  <c r="M1721"/>
  <c r="M1722"/>
  <c r="M1723"/>
  <c r="M1724"/>
  <c r="M1725"/>
  <c r="M1726"/>
  <c r="M1727"/>
  <c r="M1728"/>
  <c r="M1729"/>
  <c r="M1730"/>
  <c r="M1731"/>
  <c r="M1732"/>
  <c r="M1733"/>
  <c r="M1734"/>
  <c r="M1735"/>
  <c r="M1736"/>
  <c r="M1737"/>
  <c r="M1738"/>
  <c r="M1739"/>
  <c r="M1740"/>
  <c r="M1741"/>
  <c r="M1742"/>
  <c r="M1743"/>
  <c r="M1744"/>
  <c r="M1745"/>
  <c r="M1746"/>
  <c r="M1747"/>
  <c r="M1748"/>
  <c r="M1749"/>
  <c r="M1750"/>
  <c r="M1751"/>
  <c r="M1752"/>
  <c r="M1753"/>
  <c r="M1754"/>
  <c r="M1755"/>
  <c r="M1756"/>
  <c r="M1757"/>
  <c r="M1758"/>
  <c r="M1759"/>
  <c r="M1760"/>
  <c r="M1761"/>
  <c r="M1762"/>
  <c r="M1763"/>
  <c r="M1764"/>
  <c r="M1765"/>
  <c r="M1766"/>
  <c r="M1767"/>
  <c r="M1768"/>
  <c r="M1769"/>
  <c r="M1770"/>
  <c r="M1771"/>
  <c r="M1772"/>
  <c r="M1773"/>
  <c r="M1774"/>
  <c r="M1775"/>
  <c r="M1776"/>
  <c r="M1777"/>
  <c r="M1778"/>
  <c r="M1779"/>
  <c r="M1780"/>
  <c r="M1781"/>
  <c r="M1782"/>
  <c r="M1783"/>
  <c r="M1784"/>
  <c r="M1785"/>
  <c r="M1786"/>
  <c r="M1787"/>
  <c r="M1788"/>
  <c r="M1789"/>
  <c r="M1790"/>
  <c r="M1791"/>
  <c r="M1792"/>
  <c r="M1793"/>
  <c r="M1794"/>
  <c r="M1795"/>
  <c r="M1796"/>
  <c r="M1797"/>
  <c r="M1798"/>
  <c r="M1799"/>
  <c r="M1800"/>
  <c r="M1801"/>
  <c r="M1802"/>
  <c r="M1803"/>
  <c r="M1804"/>
  <c r="M1805"/>
  <c r="M1806"/>
  <c r="M1807"/>
  <c r="M1808"/>
  <c r="M1809"/>
  <c r="M1810"/>
  <c r="M1811"/>
  <c r="M1812"/>
  <c r="M1813"/>
  <c r="M1814"/>
  <c r="M1815"/>
  <c r="M1816"/>
  <c r="M1817"/>
  <c r="M1818"/>
  <c r="M1819"/>
  <c r="M1820"/>
  <c r="M1821"/>
  <c r="M1822"/>
  <c r="M1823"/>
  <c r="M1824"/>
  <c r="M1825"/>
  <c r="M1826"/>
  <c r="M1827"/>
  <c r="M1828"/>
  <c r="M1829"/>
  <c r="M1830"/>
  <c r="M1831"/>
  <c r="M1832"/>
  <c r="M1833"/>
  <c r="M1834"/>
  <c r="M1835"/>
  <c r="M1836"/>
  <c r="M1837"/>
  <c r="M1838"/>
  <c r="M1839"/>
  <c r="M1840"/>
  <c r="M1841"/>
  <c r="M1842"/>
  <c r="M1843"/>
  <c r="M1844"/>
  <c r="M1845"/>
  <c r="M1846"/>
  <c r="M1847"/>
  <c r="M1848"/>
  <c r="M1849"/>
  <c r="M1850"/>
  <c r="M1851"/>
  <c r="M1852"/>
  <c r="M1853"/>
  <c r="M1854"/>
  <c r="M1855"/>
  <c r="M1856"/>
  <c r="M1857"/>
  <c r="M1858"/>
  <c r="M1859"/>
  <c r="M1860"/>
  <c r="M1861"/>
  <c r="M1862"/>
  <c r="M1863"/>
  <c r="M1864"/>
  <c r="M1865"/>
  <c r="M1866"/>
  <c r="M1867"/>
  <c r="M1868"/>
  <c r="M1869"/>
  <c r="M1870"/>
  <c r="M1871"/>
  <c r="M1872"/>
  <c r="M1873"/>
  <c r="M1874"/>
  <c r="M1875"/>
  <c r="M1876"/>
  <c r="M1877"/>
  <c r="M1878"/>
  <c r="M1879"/>
  <c r="M1880"/>
  <c r="M1881"/>
  <c r="M1882"/>
  <c r="M1883"/>
  <c r="M1884"/>
  <c r="M1885"/>
  <c r="M1886"/>
  <c r="M1887"/>
  <c r="M1888"/>
  <c r="M1889"/>
  <c r="M1890"/>
  <c r="M1891"/>
  <c r="M1892"/>
  <c r="M1893"/>
  <c r="M1894"/>
  <c r="M1895"/>
  <c r="M1896"/>
  <c r="M1897"/>
  <c r="M1898"/>
  <c r="M1899"/>
  <c r="M1900"/>
  <c r="M1901"/>
  <c r="M1902"/>
  <c r="M1903"/>
  <c r="M1904"/>
  <c r="M1905"/>
  <c r="M1906"/>
  <c r="M1907"/>
  <c r="M1908"/>
  <c r="M1909"/>
  <c r="M1910"/>
  <c r="M1911"/>
  <c r="M1912"/>
  <c r="M1913"/>
  <c r="M1914"/>
  <c r="M1915"/>
  <c r="M1916"/>
  <c r="M1917"/>
  <c r="M1918"/>
  <c r="M1919"/>
  <c r="M1920"/>
  <c r="M1921"/>
  <c r="M1922"/>
  <c r="M1923"/>
  <c r="M1924"/>
  <c r="M1925"/>
  <c r="M1926"/>
  <c r="M1927"/>
  <c r="M1928"/>
  <c r="M1929"/>
  <c r="M1930"/>
  <c r="M1931"/>
  <c r="M1932"/>
  <c r="M1933"/>
  <c r="M1934"/>
  <c r="M1935"/>
  <c r="M1936"/>
  <c r="M1937"/>
  <c r="M1938"/>
  <c r="M1939"/>
  <c r="M1940"/>
  <c r="M1941"/>
  <c r="M1942"/>
  <c r="M1943"/>
  <c r="M1944"/>
  <c r="M1945"/>
  <c r="M1946"/>
  <c r="M1947"/>
  <c r="M1948"/>
  <c r="M1949"/>
  <c r="M1950"/>
  <c r="M1951"/>
  <c r="M1952"/>
  <c r="M1953"/>
  <c r="M1954"/>
  <c r="M1955"/>
  <c r="M1956"/>
  <c r="M1957"/>
  <c r="M1958"/>
  <c r="M1959"/>
  <c r="M1960"/>
  <c r="M1961"/>
  <c r="M1962"/>
  <c r="M1963"/>
  <c r="M1964"/>
  <c r="M1965"/>
  <c r="M1966"/>
  <c r="M1967"/>
  <c r="M1968"/>
  <c r="M1969"/>
  <c r="M1970"/>
  <c r="M1971"/>
  <c r="M1972"/>
  <c r="M1973"/>
  <c r="M1974"/>
  <c r="M1975"/>
  <c r="M1976"/>
  <c r="M1977"/>
  <c r="M1978"/>
  <c r="M1979"/>
  <c r="M1980"/>
  <c r="M1981"/>
  <c r="M1982"/>
  <c r="M1983"/>
  <c r="M1984"/>
  <c r="M1985"/>
  <c r="M1986"/>
  <c r="M1987"/>
  <c r="M1988"/>
  <c r="M1989"/>
  <c r="M1990"/>
  <c r="M1991"/>
  <c r="M1992"/>
  <c r="M1993"/>
  <c r="M1994"/>
  <c r="M1995"/>
  <c r="M1996"/>
  <c r="M1997"/>
  <c r="M1998"/>
  <c r="M1999"/>
  <c r="M2000"/>
  <c r="M2001"/>
  <c r="M2002"/>
  <c r="M2003"/>
  <c r="M2004"/>
  <c r="M2005"/>
  <c r="M2006"/>
  <c r="M2007"/>
  <c r="M2008"/>
  <c r="M2009"/>
  <c r="L1059"/>
  <c r="L1009"/>
  <c r="L1559"/>
  <c r="L1509"/>
  <c r="L1558"/>
  <c r="L1508"/>
  <c r="L1557"/>
  <c r="L1507"/>
  <c r="L1556"/>
  <c r="L1506"/>
  <c r="L1555"/>
  <c r="L1505"/>
  <c r="L1554"/>
  <c r="L1504"/>
  <c r="L1553"/>
  <c r="L1503"/>
  <c r="L1552"/>
  <c r="L1502"/>
  <c r="L1551"/>
  <c r="L1501"/>
  <c r="L1550"/>
  <c r="L1500"/>
  <c r="L1549"/>
  <c r="L1499"/>
  <c r="L1548"/>
  <c r="L1498"/>
  <c r="L1547"/>
  <c r="L1497"/>
  <c r="L1546"/>
  <c r="L1496"/>
  <c r="L1545"/>
  <c r="L1495"/>
  <c r="L1544"/>
  <c r="L1494"/>
  <c r="L1543"/>
  <c r="L1493"/>
  <c r="L1542"/>
  <c r="L1492"/>
  <c r="L1541"/>
  <c r="L1491"/>
  <c r="L1540"/>
  <c r="L1490"/>
  <c r="L1539"/>
  <c r="L1489"/>
  <c r="L1538"/>
  <c r="L1488"/>
  <c r="L1537"/>
  <c r="L1487"/>
  <c r="L1536"/>
  <c r="L1486"/>
  <c r="L1535"/>
  <c r="L1485"/>
  <c r="L1534"/>
  <c r="L1484"/>
  <c r="L1533"/>
  <c r="L1483"/>
  <c r="L1532"/>
  <c r="L1482"/>
  <c r="L1531"/>
  <c r="L1481"/>
  <c r="L1530"/>
  <c r="L1480"/>
  <c r="L1529"/>
  <c r="L1479"/>
  <c r="L1528"/>
  <c r="L1478"/>
  <c r="L1527"/>
  <c r="L1477"/>
  <c r="L1526"/>
  <c r="L1476"/>
  <c r="L1525"/>
  <c r="L1475"/>
  <c r="L1524"/>
  <c r="L1474"/>
  <c r="L1523"/>
  <c r="L1473"/>
  <c r="L1522"/>
  <c r="L1472"/>
  <c r="L1521"/>
  <c r="L1471"/>
  <c r="L1520"/>
  <c r="L1470"/>
  <c r="L1519"/>
  <c r="L1469"/>
  <c r="L1518"/>
  <c r="L1468"/>
  <c r="L1517"/>
  <c r="L1467"/>
  <c r="L1516"/>
  <c r="L1466"/>
  <c r="L1515"/>
  <c r="L1465"/>
  <c r="L1514"/>
  <c r="L1464"/>
  <c r="L1513"/>
  <c r="L1463"/>
  <c r="L1512"/>
  <c r="L1462"/>
  <c r="L1511"/>
  <c r="L1461"/>
  <c r="L1510"/>
  <c r="L1460"/>
  <c r="L1459"/>
  <c r="L1458"/>
  <c r="L1457"/>
  <c r="L1456"/>
  <c r="L1455"/>
  <c r="L1454"/>
  <c r="N1454" s="1"/>
  <c r="L1453"/>
  <c r="L1452"/>
  <c r="L1451"/>
  <c r="L1450"/>
  <c r="N1450" s="1"/>
  <c r="L1449"/>
  <c r="L1448"/>
  <c r="N1448" s="1"/>
  <c r="L1447"/>
  <c r="L1446"/>
  <c r="L1445"/>
  <c r="L1444"/>
  <c r="N1444" s="1"/>
  <c r="L1443"/>
  <c r="L1442"/>
  <c r="N1442" s="1"/>
  <c r="L1441"/>
  <c r="L1440"/>
  <c r="L1439"/>
  <c r="L1438"/>
  <c r="L1437"/>
  <c r="L1436"/>
  <c r="N1436" s="1"/>
  <c r="L1435"/>
  <c r="L1434"/>
  <c r="N1434" s="1"/>
  <c r="L1433"/>
  <c r="L1432"/>
  <c r="N1432" s="1"/>
  <c r="L1431"/>
  <c r="L1430"/>
  <c r="L1429"/>
  <c r="L1428"/>
  <c r="L1427"/>
  <c r="L1426"/>
  <c r="L1425"/>
  <c r="L1424"/>
  <c r="L1423"/>
  <c r="L1422"/>
  <c r="L1421"/>
  <c r="L1420"/>
  <c r="L1419"/>
  <c r="L1418"/>
  <c r="L1417"/>
  <c r="L1416"/>
  <c r="L1415"/>
  <c r="L1414"/>
  <c r="L1413"/>
  <c r="L1412"/>
  <c r="L1411"/>
  <c r="L1410"/>
  <c r="L1409"/>
  <c r="L1408"/>
  <c r="L1407"/>
  <c r="L1406"/>
  <c r="L1405"/>
  <c r="L1404"/>
  <c r="L1403"/>
  <c r="L1402"/>
  <c r="L1401"/>
  <c r="L1400"/>
  <c r="L1399"/>
  <c r="L1398"/>
  <c r="L1397"/>
  <c r="N1397" s="1"/>
  <c r="L1396"/>
  <c r="L1395"/>
  <c r="L1394"/>
  <c r="L1393"/>
  <c r="N1393" s="1"/>
  <c r="L1392"/>
  <c r="L1391"/>
  <c r="L1390"/>
  <c r="L1389"/>
  <c r="L1388"/>
  <c r="L1387"/>
  <c r="N1387" s="1"/>
  <c r="L1386"/>
  <c r="L1385"/>
  <c r="N1385" s="1"/>
  <c r="L1384"/>
  <c r="L1383"/>
  <c r="L1382"/>
  <c r="L1381"/>
  <c r="N1381" s="1"/>
  <c r="L1380"/>
  <c r="L1379"/>
  <c r="L1378"/>
  <c r="L1377"/>
  <c r="L1376"/>
  <c r="L1375"/>
  <c r="L1374"/>
  <c r="L1373"/>
  <c r="L1372"/>
  <c r="L1371"/>
  <c r="L1370"/>
  <c r="L1369"/>
  <c r="L1368"/>
  <c r="L1367"/>
  <c r="L1366"/>
  <c r="L1365"/>
  <c r="N1365" s="1"/>
  <c r="L1364"/>
  <c r="L1363"/>
  <c r="N1363" s="1"/>
  <c r="L1362"/>
  <c r="L1361"/>
  <c r="N1361" s="1"/>
  <c r="L1360"/>
  <c r="L1359"/>
  <c r="L1358"/>
  <c r="L1357"/>
  <c r="N1357" s="1"/>
  <c r="L1356"/>
  <c r="L1309"/>
  <c r="L1259"/>
  <c r="L1321"/>
  <c r="N1321" s="1"/>
  <c r="L1352"/>
  <c r="L1809"/>
  <c r="L1759"/>
  <c r="L1808"/>
  <c r="L1758"/>
  <c r="L1807"/>
  <c r="L1757"/>
  <c r="L1806"/>
  <c r="L1756"/>
  <c r="L1805"/>
  <c r="L1755"/>
  <c r="L1804"/>
  <c r="L1754"/>
  <c r="L1803"/>
  <c r="L1753"/>
  <c r="L1802"/>
  <c r="L1752"/>
  <c r="L1801"/>
  <c r="L1751"/>
  <c r="L1800"/>
  <c r="L1750"/>
  <c r="L1799"/>
  <c r="L1749"/>
  <c r="L1798"/>
  <c r="L1748"/>
  <c r="L1797"/>
  <c r="L1747"/>
  <c r="L1796"/>
  <c r="L1746"/>
  <c r="L1795"/>
  <c r="L1745"/>
  <c r="L1794"/>
  <c r="L1744"/>
  <c r="L1793"/>
  <c r="L1743"/>
  <c r="L1792"/>
  <c r="L1742"/>
  <c r="L1791"/>
  <c r="L1741"/>
  <c r="L1790"/>
  <c r="L1740"/>
  <c r="L1789"/>
  <c r="L1739"/>
  <c r="L1788"/>
  <c r="L1738"/>
  <c r="L1787"/>
  <c r="L1737"/>
  <c r="L1786"/>
  <c r="L1736"/>
  <c r="L1785"/>
  <c r="L1735"/>
  <c r="L1784"/>
  <c r="L1734"/>
  <c r="L1783"/>
  <c r="L1733"/>
  <c r="L1782"/>
  <c r="L1732"/>
  <c r="L1781"/>
  <c r="L1731"/>
  <c r="L1780"/>
  <c r="L1730"/>
  <c r="L1779"/>
  <c r="L1729"/>
  <c r="L1778"/>
  <c r="L1728"/>
  <c r="L1777"/>
  <c r="L1727"/>
  <c r="L1776"/>
  <c r="L1726"/>
  <c r="L1775"/>
  <c r="L1725"/>
  <c r="L1774"/>
  <c r="L1724"/>
  <c r="L1773"/>
  <c r="L1723"/>
  <c r="L1772"/>
  <c r="L1722"/>
  <c r="L1771"/>
  <c r="L1721"/>
  <c r="L1770"/>
  <c r="L1720"/>
  <c r="L1769"/>
  <c r="L1719"/>
  <c r="L1768"/>
  <c r="L1718"/>
  <c r="L1767"/>
  <c r="L1717"/>
  <c r="L1766"/>
  <c r="L1716"/>
  <c r="L1765"/>
  <c r="L1715"/>
  <c r="L1764"/>
  <c r="L1714"/>
  <c r="L1763"/>
  <c r="L1713"/>
  <c r="L1762"/>
  <c r="L1712"/>
  <c r="L1761"/>
  <c r="L1711"/>
  <c r="L1760"/>
  <c r="L1710"/>
  <c r="L1709"/>
  <c r="L1708"/>
  <c r="L1707"/>
  <c r="L1706"/>
  <c r="L1705"/>
  <c r="L1704"/>
  <c r="L1703"/>
  <c r="L1702"/>
  <c r="L1701"/>
  <c r="L1700"/>
  <c r="L1699"/>
  <c r="L1698"/>
  <c r="L1697"/>
  <c r="L1696"/>
  <c r="L1695"/>
  <c r="L1694"/>
  <c r="L1693"/>
  <c r="L1692"/>
  <c r="L1691"/>
  <c r="L1690"/>
  <c r="L1689"/>
  <c r="L1688"/>
  <c r="L1687"/>
  <c r="L1686"/>
  <c r="L1685"/>
  <c r="L1684"/>
  <c r="L1683"/>
  <c r="L1682"/>
  <c r="L1681"/>
  <c r="L1680"/>
  <c r="L1679"/>
  <c r="L1678"/>
  <c r="L1677"/>
  <c r="L1676"/>
  <c r="L1675"/>
  <c r="L1674"/>
  <c r="L1673"/>
  <c r="L1672"/>
  <c r="L1671"/>
  <c r="L1670"/>
  <c r="L1669"/>
  <c r="L1668"/>
  <c r="L1667"/>
  <c r="L1666"/>
  <c r="L1665"/>
  <c r="L1664"/>
  <c r="L1663"/>
  <c r="L1662"/>
  <c r="L1661"/>
  <c r="L1660"/>
  <c r="L1659"/>
  <c r="L1658"/>
  <c r="L1657"/>
  <c r="L1656"/>
  <c r="L1655"/>
  <c r="L1654"/>
  <c r="L1653"/>
  <c r="L1652"/>
  <c r="L1651"/>
  <c r="L1650"/>
  <c r="L1649"/>
  <c r="L1648"/>
  <c r="L1647"/>
  <c r="L1646"/>
  <c r="L1645"/>
  <c r="L1644"/>
  <c r="L1643"/>
  <c r="L1642"/>
  <c r="L1641"/>
  <c r="L1640"/>
  <c r="L1639"/>
  <c r="L1638"/>
  <c r="L1637"/>
  <c r="L1636"/>
  <c r="L1635"/>
  <c r="L1634"/>
  <c r="L1633"/>
  <c r="L1632"/>
  <c r="L1631"/>
  <c r="L1630"/>
  <c r="L1629"/>
  <c r="L1628"/>
  <c r="L1627"/>
  <c r="L1626"/>
  <c r="L1625"/>
  <c r="L1624"/>
  <c r="L1623"/>
  <c r="L1622"/>
  <c r="L1621"/>
  <c r="L1620"/>
  <c r="L1619"/>
  <c r="L1618"/>
  <c r="L1617"/>
  <c r="L1616"/>
  <c r="L1615"/>
  <c r="L1614"/>
  <c r="L1613"/>
  <c r="L1612"/>
  <c r="L1611"/>
  <c r="L1610"/>
  <c r="L1609"/>
  <c r="L1608"/>
  <c r="L1607"/>
  <c r="N1557" s="1"/>
  <c r="L1606"/>
  <c r="L1605"/>
  <c r="N1555" s="1"/>
  <c r="L1604"/>
  <c r="L1603"/>
  <c r="N1553" s="1"/>
  <c r="L1602"/>
  <c r="L1601"/>
  <c r="N1551" s="1"/>
  <c r="L1600"/>
  <c r="L1599"/>
  <c r="N1549" s="1"/>
  <c r="L1598"/>
  <c r="L1597"/>
  <c r="N1547" s="1"/>
  <c r="L1596"/>
  <c r="L1595"/>
  <c r="N1545" s="1"/>
  <c r="L1594"/>
  <c r="L1593"/>
  <c r="N1543" s="1"/>
  <c r="L1592"/>
  <c r="L1591"/>
  <c r="N1541" s="1"/>
  <c r="L1590"/>
  <c r="L1589"/>
  <c r="N1539" s="1"/>
  <c r="L1588"/>
  <c r="L1587"/>
  <c r="N1537" s="1"/>
  <c r="L1586"/>
  <c r="L1585"/>
  <c r="N1535" s="1"/>
  <c r="L1584"/>
  <c r="L1583"/>
  <c r="N1533" s="1"/>
  <c r="L1582"/>
  <c r="L1581"/>
  <c r="N1531" s="1"/>
  <c r="L1580"/>
  <c r="L1579"/>
  <c r="N1529" s="1"/>
  <c r="L1578"/>
  <c r="L1577"/>
  <c r="L1576"/>
  <c r="L1575"/>
  <c r="N1525" s="1"/>
  <c r="L1574"/>
  <c r="L1573"/>
  <c r="N1523" s="1"/>
  <c r="L1572"/>
  <c r="L1571"/>
  <c r="N1521" s="1"/>
  <c r="L1570"/>
  <c r="L1569"/>
  <c r="N1519" s="1"/>
  <c r="L1568"/>
  <c r="L1567"/>
  <c r="N1517" s="1"/>
  <c r="L1566"/>
  <c r="L1565"/>
  <c r="N1515" s="1"/>
  <c r="L1564"/>
  <c r="L1563"/>
  <c r="N1513" s="1"/>
  <c r="L1562"/>
  <c r="L1561"/>
  <c r="N1511" s="1"/>
  <c r="L1560"/>
  <c r="N1559"/>
  <c r="L1934"/>
  <c r="L1884"/>
  <c r="L1933"/>
  <c r="L1883"/>
  <c r="L1932"/>
  <c r="L1882"/>
  <c r="L1931"/>
  <c r="L1881"/>
  <c r="L1930"/>
  <c r="L1880"/>
  <c r="L1929"/>
  <c r="L1879"/>
  <c r="L1928"/>
  <c r="L1878"/>
  <c r="L1927"/>
  <c r="L1877"/>
  <c r="L1926"/>
  <c r="L1876"/>
  <c r="L1925"/>
  <c r="L1875"/>
  <c r="L1924"/>
  <c r="L1874"/>
  <c r="L1923"/>
  <c r="L1873"/>
  <c r="L1922"/>
  <c r="L1872"/>
  <c r="L1921"/>
  <c r="L1871"/>
  <c r="L1920"/>
  <c r="L1870"/>
  <c r="L1919"/>
  <c r="L1869"/>
  <c r="L1918"/>
  <c r="L1868"/>
  <c r="L1917"/>
  <c r="L1867"/>
  <c r="L1916"/>
  <c r="L1866"/>
  <c r="L1915"/>
  <c r="L1865"/>
  <c r="L1914"/>
  <c r="L1864"/>
  <c r="L1913"/>
  <c r="L1863"/>
  <c r="L1912"/>
  <c r="L1862"/>
  <c r="L1911"/>
  <c r="L1861"/>
  <c r="L1910"/>
  <c r="L1860"/>
  <c r="L1909"/>
  <c r="L1859"/>
  <c r="L1908"/>
  <c r="L1858"/>
  <c r="L1907"/>
  <c r="L1857"/>
  <c r="L1906"/>
  <c r="L1856"/>
  <c r="L1905"/>
  <c r="L1855"/>
  <c r="L1904"/>
  <c r="L1854"/>
  <c r="L1903"/>
  <c r="L1853"/>
  <c r="L1902"/>
  <c r="L1852"/>
  <c r="L1901"/>
  <c r="L1851"/>
  <c r="L1900"/>
  <c r="L1850"/>
  <c r="L1899"/>
  <c r="L1849"/>
  <c r="L1898"/>
  <c r="L1848"/>
  <c r="L1897"/>
  <c r="L1847"/>
  <c r="L1896"/>
  <c r="L1846"/>
  <c r="L1895"/>
  <c r="L1845"/>
  <c r="L1894"/>
  <c r="L1844"/>
  <c r="L1893"/>
  <c r="L1843"/>
  <c r="L1892"/>
  <c r="L1842"/>
  <c r="L1891"/>
  <c r="L1841"/>
  <c r="L1890"/>
  <c r="L1840"/>
  <c r="L1889"/>
  <c r="L1839"/>
  <c r="L1888"/>
  <c r="L1838"/>
  <c r="L1887"/>
  <c r="L1837"/>
  <c r="L1886"/>
  <c r="L1836"/>
  <c r="L1885"/>
  <c r="L1835"/>
  <c r="L1834"/>
  <c r="L1833"/>
  <c r="L1832"/>
  <c r="L1831"/>
  <c r="L1830"/>
  <c r="L1829"/>
  <c r="N1829" s="1"/>
  <c r="L1828"/>
  <c r="L1827"/>
  <c r="N1827" s="1"/>
  <c r="L1826"/>
  <c r="L1825"/>
  <c r="N1825" s="1"/>
  <c r="L1824"/>
  <c r="L1823"/>
  <c r="N1823" s="1"/>
  <c r="L1822"/>
  <c r="L1821"/>
  <c r="N1821" s="1"/>
  <c r="L1820"/>
  <c r="L1819"/>
  <c r="L1818"/>
  <c r="L1817"/>
  <c r="N1817" s="1"/>
  <c r="L1816"/>
  <c r="L1815"/>
  <c r="N1815" s="1"/>
  <c r="L1814"/>
  <c r="L1813"/>
  <c r="N1813" s="1"/>
  <c r="L1812"/>
  <c r="L1811"/>
  <c r="L1810"/>
  <c r="L1997"/>
  <c r="L1947"/>
  <c r="L1996"/>
  <c r="L1946"/>
  <c r="L1995"/>
  <c r="L1945"/>
  <c r="L1994"/>
  <c r="L1944"/>
  <c r="L1993"/>
  <c r="L1943"/>
  <c r="L1992"/>
  <c r="L1942"/>
  <c r="L1991"/>
  <c r="L1941"/>
  <c r="L1990"/>
  <c r="L1940"/>
  <c r="L1989"/>
  <c r="L1939"/>
  <c r="L1988"/>
  <c r="L1938"/>
  <c r="L1987"/>
  <c r="L1937"/>
  <c r="L1986"/>
  <c r="L1936"/>
  <c r="L1985"/>
  <c r="L1935"/>
  <c r="L1984"/>
  <c r="L1983"/>
  <c r="L1982"/>
  <c r="L1981"/>
  <c r="L1980"/>
  <c r="L1979"/>
  <c r="L1978"/>
  <c r="L1977"/>
  <c r="L1976"/>
  <c r="L1975"/>
  <c r="L1974"/>
  <c r="L1973"/>
  <c r="L1972"/>
  <c r="L1971"/>
  <c r="L1970"/>
  <c r="L1969"/>
  <c r="L1968"/>
  <c r="L1967"/>
  <c r="L1966"/>
  <c r="L1965"/>
  <c r="L1964"/>
  <c r="L1963"/>
  <c r="L1962"/>
  <c r="L1961"/>
  <c r="L1960"/>
  <c r="L1959"/>
  <c r="L1958"/>
  <c r="L1957"/>
  <c r="L1956"/>
  <c r="L1955"/>
  <c r="L1954"/>
  <c r="L1953"/>
  <c r="L1952"/>
  <c r="L1951"/>
  <c r="L1950"/>
  <c r="L1949"/>
  <c r="L1948"/>
  <c r="L2004"/>
  <c r="L2003"/>
  <c r="L2002"/>
  <c r="L2001"/>
  <c r="L2000"/>
  <c r="L1999"/>
  <c r="L1998"/>
  <c r="L2008"/>
  <c r="L2007"/>
  <c r="L2006"/>
  <c r="L2005"/>
  <c r="L2009"/>
  <c r="L1355"/>
  <c r="L1354"/>
  <c r="L1353"/>
  <c r="L1351"/>
  <c r="N1351" s="1"/>
  <c r="L1350"/>
  <c r="N1350" s="1"/>
  <c r="L1349"/>
  <c r="N1349" s="1"/>
  <c r="L1348"/>
  <c r="N1348" s="1"/>
  <c r="L1347"/>
  <c r="N1347" s="1"/>
  <c r="L1346"/>
  <c r="N1346" s="1"/>
  <c r="L1345"/>
  <c r="N1345" s="1"/>
  <c r="L1344"/>
  <c r="N1344" s="1"/>
  <c r="L1343"/>
  <c r="N1343" s="1"/>
  <c r="L1342"/>
  <c r="N1342" s="1"/>
  <c r="L1341"/>
  <c r="N1341" s="1"/>
  <c r="L1340"/>
  <c r="N1340" s="1"/>
  <c r="L1339"/>
  <c r="N1339" s="1"/>
  <c r="L1338"/>
  <c r="N1338" s="1"/>
  <c r="L1337"/>
  <c r="N1337" s="1"/>
  <c r="L1336"/>
  <c r="N1336" s="1"/>
  <c r="L1335"/>
  <c r="N1335" s="1"/>
  <c r="L1334"/>
  <c r="N1334" s="1"/>
  <c r="L1333"/>
  <c r="N1333" s="1"/>
  <c r="L1332"/>
  <c r="N1332" s="1"/>
  <c r="L1331"/>
  <c r="N1331" s="1"/>
  <c r="L1330"/>
  <c r="N1330" s="1"/>
  <c r="L1329"/>
  <c r="N1329" s="1"/>
  <c r="L1328"/>
  <c r="N1328" s="1"/>
  <c r="L1327"/>
  <c r="N1327" s="1"/>
  <c r="L1326"/>
  <c r="N1326" s="1"/>
  <c r="L1325"/>
  <c r="N1325" s="1"/>
  <c r="L1324"/>
  <c r="N1324" s="1"/>
  <c r="L1323"/>
  <c r="N1323" s="1"/>
  <c r="L1322"/>
  <c r="N1322" s="1"/>
  <c r="L1320"/>
  <c r="L1319"/>
  <c r="L1318"/>
  <c r="L1317"/>
  <c r="L1316"/>
  <c r="L1315"/>
  <c r="L1314"/>
  <c r="L1313"/>
  <c r="L1312"/>
  <c r="L1311"/>
  <c r="L1310"/>
  <c r="L1308"/>
  <c r="N1308" s="1"/>
  <c r="L1307"/>
  <c r="N1307" s="1"/>
  <c r="L1306"/>
  <c r="N1306" s="1"/>
  <c r="L1305"/>
  <c r="L1304"/>
  <c r="L1303"/>
  <c r="L1302"/>
  <c r="N1302" s="1"/>
  <c r="L1301"/>
  <c r="L1300"/>
  <c r="L1299"/>
  <c r="L1298"/>
  <c r="L1297"/>
  <c r="L1296"/>
  <c r="L1295"/>
  <c r="L1294"/>
  <c r="L1293"/>
  <c r="L1292"/>
  <c r="L1291"/>
  <c r="L1290"/>
  <c r="L1289"/>
  <c r="L1288"/>
  <c r="L1287"/>
  <c r="L1286"/>
  <c r="L1285"/>
  <c r="L1284"/>
  <c r="L1283"/>
  <c r="L1282"/>
  <c r="L1281"/>
  <c r="L1280"/>
  <c r="L1279"/>
  <c r="L1278"/>
  <c r="L1277"/>
  <c r="L1276"/>
  <c r="L1275"/>
  <c r="L1274"/>
  <c r="N1274" s="1"/>
  <c r="L1273"/>
  <c r="L1272"/>
  <c r="N1272" s="1"/>
  <c r="L1271"/>
  <c r="N1271" s="1"/>
  <c r="L1270"/>
  <c r="L1269"/>
  <c r="L1268"/>
  <c r="L1267"/>
  <c r="L1266"/>
  <c r="L1265"/>
  <c r="L1264"/>
  <c r="L1263"/>
  <c r="L1262"/>
  <c r="L1261"/>
  <c r="L1260"/>
  <c r="L1258"/>
  <c r="L1257"/>
  <c r="L1256"/>
  <c r="L1255"/>
  <c r="L1254"/>
  <c r="L1253"/>
  <c r="L1252"/>
  <c r="L1251"/>
  <c r="L1250"/>
  <c r="L1249"/>
  <c r="L1248"/>
  <c r="L1247"/>
  <c r="L1246"/>
  <c r="L1245"/>
  <c r="L1244"/>
  <c r="L1243"/>
  <c r="L1242"/>
  <c r="L1241"/>
  <c r="L1240"/>
  <c r="L1239"/>
  <c r="L1238"/>
  <c r="L1237"/>
  <c r="L1236"/>
  <c r="L1235"/>
  <c r="L1234"/>
  <c r="L1233"/>
  <c r="L1232"/>
  <c r="L1231"/>
  <c r="L1230"/>
  <c r="L1229"/>
  <c r="L1228"/>
  <c r="L1227"/>
  <c r="L1226"/>
  <c r="L1225"/>
  <c r="L1224"/>
  <c r="L1223"/>
  <c r="L1222"/>
  <c r="L1221"/>
  <c r="L1220"/>
  <c r="L1219"/>
  <c r="L1218"/>
  <c r="L1217"/>
  <c r="L1216"/>
  <c r="L1215"/>
  <c r="L1214"/>
  <c r="L1213"/>
  <c r="L1212"/>
  <c r="L1211"/>
  <c r="L1210"/>
  <c r="L1209"/>
  <c r="L1208"/>
  <c r="L1207"/>
  <c r="L1206"/>
  <c r="L1205"/>
  <c r="L1204"/>
  <c r="L1203"/>
  <c r="L1202"/>
  <c r="L1201"/>
  <c r="L1200"/>
  <c r="L1199"/>
  <c r="L1198"/>
  <c r="L1197"/>
  <c r="L1196"/>
  <c r="L1195"/>
  <c r="L1194"/>
  <c r="L1193"/>
  <c r="L1192"/>
  <c r="L1191"/>
  <c r="L1190"/>
  <c r="L1189"/>
  <c r="L1188"/>
  <c r="L1187"/>
  <c r="L1186"/>
  <c r="L1185"/>
  <c r="L1184"/>
  <c r="L1183"/>
  <c r="L1182"/>
  <c r="L1181"/>
  <c r="L1180"/>
  <c r="L1179"/>
  <c r="L1178"/>
  <c r="L1177"/>
  <c r="L1176"/>
  <c r="L1175"/>
  <c r="L1174"/>
  <c r="L1173"/>
  <c r="L1172"/>
  <c r="L1171"/>
  <c r="L1170"/>
  <c r="L1169"/>
  <c r="L1168"/>
  <c r="L1167"/>
  <c r="L1166"/>
  <c r="L1165"/>
  <c r="L1164"/>
  <c r="L1163"/>
  <c r="L1162"/>
  <c r="L1161"/>
  <c r="L1160"/>
  <c r="L1159"/>
  <c r="L1158"/>
  <c r="N1158" s="1"/>
  <c r="L1157"/>
  <c r="L1156"/>
  <c r="L1155"/>
  <c r="L1154"/>
  <c r="N1154" s="1"/>
  <c r="L1153"/>
  <c r="L1152"/>
  <c r="L1151"/>
  <c r="L1150"/>
  <c r="N1150" s="1"/>
  <c r="L1149"/>
  <c r="L1148"/>
  <c r="L1147"/>
  <c r="L1146"/>
  <c r="N1146" s="1"/>
  <c r="L1145"/>
  <c r="L1144"/>
  <c r="L1143"/>
  <c r="L1142"/>
  <c r="N1142" s="1"/>
  <c r="L1141"/>
  <c r="L1140"/>
  <c r="L1139"/>
  <c r="L1138"/>
  <c r="L1137"/>
  <c r="L1136"/>
  <c r="L1135"/>
  <c r="L1134"/>
  <c r="L1133"/>
  <c r="L1132"/>
  <c r="L1131"/>
  <c r="L1130"/>
  <c r="L1129"/>
  <c r="L1128"/>
  <c r="L1127"/>
  <c r="L1126"/>
  <c r="L1125"/>
  <c r="L1124"/>
  <c r="L1123"/>
  <c r="L1122"/>
  <c r="L1121"/>
  <c r="L1120"/>
  <c r="L1119"/>
  <c r="L1118"/>
  <c r="L1117"/>
  <c r="L1116"/>
  <c r="L1115"/>
  <c r="L1114"/>
  <c r="L1113"/>
  <c r="L1112"/>
  <c r="L1111"/>
  <c r="L1110"/>
  <c r="L1109"/>
  <c r="L1108"/>
  <c r="N1108" s="1"/>
  <c r="L1107"/>
  <c r="L1106"/>
  <c r="L1105"/>
  <c r="L1104"/>
  <c r="N1104" s="1"/>
  <c r="L1103"/>
  <c r="L1102"/>
  <c r="L1101"/>
  <c r="L1100"/>
  <c r="N1100" s="1"/>
  <c r="L1099"/>
  <c r="L1098"/>
  <c r="L1097"/>
  <c r="L1096"/>
  <c r="N1096" s="1"/>
  <c r="L1095"/>
  <c r="L1094"/>
  <c r="L1093"/>
  <c r="L1092"/>
  <c r="N1092" s="1"/>
  <c r="L1091"/>
  <c r="L1090"/>
  <c r="L1089"/>
  <c r="L1088"/>
  <c r="N1088" s="1"/>
  <c r="L1087"/>
  <c r="L1086"/>
  <c r="L1085"/>
  <c r="L1084"/>
  <c r="N1084" s="1"/>
  <c r="L1083"/>
  <c r="L1082"/>
  <c r="L1081"/>
  <c r="L1080"/>
  <c r="N1080" s="1"/>
  <c r="L1079"/>
  <c r="L1078"/>
  <c r="L1077"/>
  <c r="L1076"/>
  <c r="N1076" s="1"/>
  <c r="L1075"/>
  <c r="L1074"/>
  <c r="L1073"/>
  <c r="L1072"/>
  <c r="N1072" s="1"/>
  <c r="L1071"/>
  <c r="L1070"/>
  <c r="L1069"/>
  <c r="L1068"/>
  <c r="N1068" s="1"/>
  <c r="L1067"/>
  <c r="L1066"/>
  <c r="L1065"/>
  <c r="L1064"/>
  <c r="N1064" s="1"/>
  <c r="L1063"/>
  <c r="L1062"/>
  <c r="L1061"/>
  <c r="L1060"/>
  <c r="N1060" s="1"/>
  <c r="L1058"/>
  <c r="L1057"/>
  <c r="L1056"/>
  <c r="L1055"/>
  <c r="L1054"/>
  <c r="L1053"/>
  <c r="L1052"/>
  <c r="L1051"/>
  <c r="L1050"/>
  <c r="L1049"/>
  <c r="L1048"/>
  <c r="L1047"/>
  <c r="L1046"/>
  <c r="L1045"/>
  <c r="L1044"/>
  <c r="L1043"/>
  <c r="L1042"/>
  <c r="L1041"/>
  <c r="L1040"/>
  <c r="L1039"/>
  <c r="L1038"/>
  <c r="L1037"/>
  <c r="L1036"/>
  <c r="L1035"/>
  <c r="L1034"/>
  <c r="L1033"/>
  <c r="L1032"/>
  <c r="L1031"/>
  <c r="L1030"/>
  <c r="L1029"/>
  <c r="L1028"/>
  <c r="L1027"/>
  <c r="L1026"/>
  <c r="L1025"/>
  <c r="L1024"/>
  <c r="L1023"/>
  <c r="L1022"/>
  <c r="L1021"/>
  <c r="L1020"/>
  <c r="L1019"/>
  <c r="L1018"/>
  <c r="L1017"/>
  <c r="L1016"/>
  <c r="L1015"/>
  <c r="L1014"/>
  <c r="L1013"/>
  <c r="L1012"/>
  <c r="L1011"/>
  <c r="L1010"/>
  <c r="L1008"/>
  <c r="L1007"/>
  <c r="L1006"/>
  <c r="L1005"/>
  <c r="L1004"/>
  <c r="L1003"/>
  <c r="L1002"/>
  <c r="L1001"/>
  <c r="L1000"/>
  <c r="L999"/>
  <c r="L998"/>
  <c r="L997"/>
  <c r="L996"/>
  <c r="L995"/>
  <c r="L994"/>
  <c r="L993"/>
  <c r="L992"/>
  <c r="L991"/>
  <c r="L990"/>
  <c r="L989"/>
  <c r="L988"/>
  <c r="L987"/>
  <c r="L986"/>
  <c r="L985"/>
  <c r="L984"/>
  <c r="L983"/>
  <c r="L982"/>
  <c r="L981"/>
  <c r="L980"/>
  <c r="L979"/>
  <c r="L978"/>
  <c r="L977"/>
  <c r="L976"/>
  <c r="L975"/>
  <c r="L974"/>
  <c r="L973"/>
  <c r="L972"/>
  <c r="L971"/>
  <c r="L970"/>
  <c r="L969"/>
  <c r="L968"/>
  <c r="L967"/>
  <c r="L966"/>
  <c r="L965"/>
  <c r="L964"/>
  <c r="L963"/>
  <c r="L962"/>
  <c r="L961"/>
  <c r="L960"/>
  <c r="L959"/>
  <c r="L958"/>
  <c r="L957"/>
  <c r="L956"/>
  <c r="L955"/>
  <c r="L954"/>
  <c r="L953"/>
  <c r="L952"/>
  <c r="L951"/>
  <c r="L950"/>
  <c r="L949"/>
  <c r="L948"/>
  <c r="L947"/>
  <c r="L946"/>
  <c r="L945"/>
  <c r="L944"/>
  <c r="N944" s="1"/>
  <c r="O944" s="1"/>
  <c r="L943"/>
  <c r="L942"/>
  <c r="L941"/>
  <c r="L940"/>
  <c r="L939"/>
  <c r="L938"/>
  <c r="L937"/>
  <c r="L936"/>
  <c r="N936" s="1"/>
  <c r="O936" s="1"/>
  <c r="L935"/>
  <c r="L934"/>
  <c r="L933"/>
  <c r="L932"/>
  <c r="L931"/>
  <c r="L930"/>
  <c r="L929"/>
  <c r="L928"/>
  <c r="N928" s="1"/>
  <c r="O928" s="1"/>
  <c r="L927"/>
  <c r="L926"/>
  <c r="L925"/>
  <c r="L924"/>
  <c r="L923"/>
  <c r="L922"/>
  <c r="L921"/>
  <c r="L920"/>
  <c r="N920" s="1"/>
  <c r="O920" s="1"/>
  <c r="L919"/>
  <c r="L918"/>
  <c r="L917"/>
  <c r="L916"/>
  <c r="L915"/>
  <c r="L914"/>
  <c r="L913"/>
  <c r="L912"/>
  <c r="N912" s="1"/>
  <c r="O912" s="1"/>
  <c r="L911"/>
  <c r="L910"/>
  <c r="L909"/>
  <c r="L908"/>
  <c r="N908" s="1"/>
  <c r="L907"/>
  <c r="L906"/>
  <c r="L905"/>
  <c r="L904"/>
  <c r="N904" s="1"/>
  <c r="L903"/>
  <c r="L902"/>
  <c r="L901"/>
  <c r="L900"/>
  <c r="N900" s="1"/>
  <c r="L899"/>
  <c r="L898"/>
  <c r="L897"/>
  <c r="L896"/>
  <c r="N896" s="1"/>
  <c r="L895"/>
  <c r="L894"/>
  <c r="L893"/>
  <c r="L892"/>
  <c r="N892" s="1"/>
  <c r="L891"/>
  <c r="L890"/>
  <c r="L889"/>
  <c r="L888"/>
  <c r="N888" s="1"/>
  <c r="L887"/>
  <c r="L886"/>
  <c r="L885"/>
  <c r="L884"/>
  <c r="N884" s="1"/>
  <c r="L883"/>
  <c r="L882"/>
  <c r="L881"/>
  <c r="L880"/>
  <c r="N880" s="1"/>
  <c r="L879"/>
  <c r="L878"/>
  <c r="L877"/>
  <c r="L876"/>
  <c r="N876" s="1"/>
  <c r="L875"/>
  <c r="L874"/>
  <c r="L873"/>
  <c r="L872"/>
  <c r="N872" s="1"/>
  <c r="L871"/>
  <c r="L870"/>
  <c r="L869"/>
  <c r="L868"/>
  <c r="N868" s="1"/>
  <c r="L867"/>
  <c r="L866"/>
  <c r="L865"/>
  <c r="L864"/>
  <c r="N864" s="1"/>
  <c r="L863"/>
  <c r="L862"/>
  <c r="L861"/>
  <c r="L860"/>
  <c r="N860" s="1"/>
  <c r="L859"/>
  <c r="L858"/>
  <c r="L857"/>
  <c r="L856"/>
  <c r="N856" s="1"/>
  <c r="L855"/>
  <c r="L854"/>
  <c r="L853"/>
  <c r="L852"/>
  <c r="N852" s="1"/>
  <c r="L851"/>
  <c r="L850"/>
  <c r="L849"/>
  <c r="L848"/>
  <c r="N848" s="1"/>
  <c r="L847"/>
  <c r="L846"/>
  <c r="L845"/>
  <c r="L844"/>
  <c r="N844" s="1"/>
  <c r="L843"/>
  <c r="L842"/>
  <c r="L841"/>
  <c r="L840"/>
  <c r="N840" s="1"/>
  <c r="L839"/>
  <c r="L838"/>
  <c r="L837"/>
  <c r="L836"/>
  <c r="N836" s="1"/>
  <c r="L835"/>
  <c r="L834"/>
  <c r="L833"/>
  <c r="L832"/>
  <c r="N832" s="1"/>
  <c r="L831"/>
  <c r="L830"/>
  <c r="L829"/>
  <c r="L828"/>
  <c r="N828" s="1"/>
  <c r="L827"/>
  <c r="L826"/>
  <c r="L825"/>
  <c r="L824"/>
  <c r="N824" s="1"/>
  <c r="L823"/>
  <c r="L822"/>
  <c r="L821"/>
  <c r="L820"/>
  <c r="N820" s="1"/>
  <c r="L819"/>
  <c r="L818"/>
  <c r="L817"/>
  <c r="L816"/>
  <c r="N816" s="1"/>
  <c r="L815"/>
  <c r="L814"/>
  <c r="L813"/>
  <c r="L812"/>
  <c r="N812" s="1"/>
  <c r="L811"/>
  <c r="L810"/>
  <c r="L809"/>
  <c r="L808"/>
  <c r="N808" s="1"/>
  <c r="L807"/>
  <c r="L806"/>
  <c r="L805"/>
  <c r="L804"/>
  <c r="N804" s="1"/>
  <c r="L803"/>
  <c r="L802"/>
  <c r="L801"/>
  <c r="L800"/>
  <c r="N800" s="1"/>
  <c r="L799"/>
  <c r="L798"/>
  <c r="L797"/>
  <c r="L796"/>
  <c r="N796" s="1"/>
  <c r="L795"/>
  <c r="L794"/>
  <c r="L793"/>
  <c r="L792"/>
  <c r="N792" s="1"/>
  <c r="L791"/>
  <c r="L790"/>
  <c r="L789"/>
  <c r="L788"/>
  <c r="N788" s="1"/>
  <c r="L787"/>
  <c r="L786"/>
  <c r="L785"/>
  <c r="L784"/>
  <c r="N784" s="1"/>
  <c r="L783"/>
  <c r="L782"/>
  <c r="L781"/>
  <c r="L780"/>
  <c r="N780" s="1"/>
  <c r="L779"/>
  <c r="L778"/>
  <c r="L777"/>
  <c r="L776"/>
  <c r="N776" s="1"/>
  <c r="L775"/>
  <c r="L774"/>
  <c r="L773"/>
  <c r="L772"/>
  <c r="N772" s="1"/>
  <c r="L771"/>
  <c r="L770"/>
  <c r="L769"/>
  <c r="L768"/>
  <c r="N768" s="1"/>
  <c r="L767"/>
  <c r="L766"/>
  <c r="N766" s="1"/>
  <c r="L765"/>
  <c r="L764"/>
  <c r="N764" s="1"/>
  <c r="L763"/>
  <c r="L762"/>
  <c r="N762" s="1"/>
  <c r="L761"/>
  <c r="L760"/>
  <c r="N760" s="1"/>
  <c r="L759"/>
  <c r="L758"/>
  <c r="N758" s="1"/>
  <c r="L757"/>
  <c r="L756"/>
  <c r="N756" s="1"/>
  <c r="L755"/>
  <c r="L754"/>
  <c r="N754" s="1"/>
  <c r="L753"/>
  <c r="L752"/>
  <c r="N752" s="1"/>
  <c r="L751"/>
  <c r="L750"/>
  <c r="N750" s="1"/>
  <c r="L749"/>
  <c r="L748"/>
  <c r="N748" s="1"/>
  <c r="L747"/>
  <c r="L746"/>
  <c r="N746" s="1"/>
  <c r="L745"/>
  <c r="L744"/>
  <c r="N744" s="1"/>
  <c r="L743"/>
  <c r="L742"/>
  <c r="N742" s="1"/>
  <c r="L741"/>
  <c r="L740"/>
  <c r="N740" s="1"/>
  <c r="L739"/>
  <c r="L738"/>
  <c r="N738" s="1"/>
  <c r="L737"/>
  <c r="L736"/>
  <c r="N736" s="1"/>
  <c r="L735"/>
  <c r="L734"/>
  <c r="N734" s="1"/>
  <c r="L733"/>
  <c r="L732"/>
  <c r="N732" s="1"/>
  <c r="L731"/>
  <c r="L730"/>
  <c r="N730" s="1"/>
  <c r="L729"/>
  <c r="L728"/>
  <c r="N728" s="1"/>
  <c r="L727"/>
  <c r="L726"/>
  <c r="N726" s="1"/>
  <c r="L725"/>
  <c r="L724"/>
  <c r="N724" s="1"/>
  <c r="L723"/>
  <c r="L722"/>
  <c r="N722" s="1"/>
  <c r="L721"/>
  <c r="L720"/>
  <c r="N720" s="1"/>
  <c r="L719"/>
  <c r="L718"/>
  <c r="N718" s="1"/>
  <c r="L717"/>
  <c r="L716"/>
  <c r="L715"/>
  <c r="L714"/>
  <c r="N714" s="1"/>
  <c r="L713"/>
  <c r="L712"/>
  <c r="L711"/>
  <c r="L710"/>
  <c r="N710" s="1"/>
  <c r="L709"/>
  <c r="L708"/>
  <c r="L707"/>
  <c r="L706"/>
  <c r="N706" s="1"/>
  <c r="L705"/>
  <c r="L704"/>
  <c r="L703"/>
  <c r="L702"/>
  <c r="N702" s="1"/>
  <c r="L701"/>
  <c r="L700"/>
  <c r="L699"/>
  <c r="L698"/>
  <c r="N698" s="1"/>
  <c r="L697"/>
  <c r="L696"/>
  <c r="L695"/>
  <c r="L694"/>
  <c r="N694" s="1"/>
  <c r="L693"/>
  <c r="L692"/>
  <c r="L691"/>
  <c r="L690"/>
  <c r="N690" s="1"/>
  <c r="L689"/>
  <c r="L688"/>
  <c r="N688" s="1"/>
  <c r="L687"/>
  <c r="L686"/>
  <c r="L685"/>
  <c r="L684"/>
  <c r="L683"/>
  <c r="L682"/>
  <c r="N682" s="1"/>
  <c r="L681"/>
  <c r="L680"/>
  <c r="N680" s="1"/>
  <c r="L679"/>
  <c r="L678"/>
  <c r="L677"/>
  <c r="L676"/>
  <c r="L675"/>
  <c r="L674"/>
  <c r="N674" s="1"/>
  <c r="L673"/>
  <c r="L672"/>
  <c r="N672" s="1"/>
  <c r="L671"/>
  <c r="L670"/>
  <c r="L669"/>
  <c r="L668"/>
  <c r="L667"/>
  <c r="L666"/>
  <c r="N666" s="1"/>
  <c r="L665"/>
  <c r="L664"/>
  <c r="N664" s="1"/>
  <c r="L663"/>
  <c r="L662"/>
  <c r="L661"/>
  <c r="L660"/>
  <c r="L659"/>
  <c r="L658"/>
  <c r="N658" s="1"/>
  <c r="L657"/>
  <c r="L656"/>
  <c r="N656" s="1"/>
  <c r="L655"/>
  <c r="L654"/>
  <c r="L653"/>
  <c r="L652"/>
  <c r="L651"/>
  <c r="L650"/>
  <c r="N650" s="1"/>
  <c r="L649"/>
  <c r="L648"/>
  <c r="N648" s="1"/>
  <c r="L647"/>
  <c r="L646"/>
  <c r="L645"/>
  <c r="L644"/>
  <c r="L643"/>
  <c r="L642"/>
  <c r="N642" s="1"/>
  <c r="L641"/>
  <c r="L640"/>
  <c r="N640" s="1"/>
  <c r="L639"/>
  <c r="L638"/>
  <c r="L637"/>
  <c r="L636"/>
  <c r="L635"/>
  <c r="L634"/>
  <c r="N634" s="1"/>
  <c r="L633"/>
  <c r="L632"/>
  <c r="N632" s="1"/>
  <c r="O632" s="1"/>
  <c r="L631"/>
  <c r="L630"/>
  <c r="L629"/>
  <c r="L628"/>
  <c r="L627"/>
  <c r="L626"/>
  <c r="N626" s="1"/>
  <c r="L625"/>
  <c r="L624"/>
  <c r="N624" s="1"/>
  <c r="L623"/>
  <c r="L622"/>
  <c r="L621"/>
  <c r="N621" s="1"/>
  <c r="O621" s="1"/>
  <c r="L620"/>
  <c r="L619"/>
  <c r="L618"/>
  <c r="N618" s="1"/>
  <c r="L617"/>
  <c r="L616"/>
  <c r="N616" s="1"/>
  <c r="O616" s="1"/>
  <c r="L615"/>
  <c r="L614"/>
  <c r="L613"/>
  <c r="N613" s="1"/>
  <c r="L612"/>
  <c r="L611"/>
  <c r="L610"/>
  <c r="L609"/>
  <c r="L608"/>
  <c r="L607"/>
  <c r="L606"/>
  <c r="L605"/>
  <c r="N605" s="1"/>
  <c r="O605" s="1"/>
  <c r="L604"/>
  <c r="L603"/>
  <c r="L602"/>
  <c r="L601"/>
  <c r="L600"/>
  <c r="L599"/>
  <c r="L598"/>
  <c r="L597"/>
  <c r="N597" s="1"/>
  <c r="L596"/>
  <c r="L595"/>
  <c r="L594"/>
  <c r="L593"/>
  <c r="L592"/>
  <c r="L591"/>
  <c r="L590"/>
  <c r="L589"/>
  <c r="L588"/>
  <c r="L587"/>
  <c r="L586"/>
  <c r="L585"/>
  <c r="L584"/>
  <c r="L583"/>
  <c r="L582"/>
  <c r="L581"/>
  <c r="N581" s="1"/>
  <c r="L580"/>
  <c r="L579"/>
  <c r="L578"/>
  <c r="L577"/>
  <c r="L576"/>
  <c r="L575"/>
  <c r="L574"/>
  <c r="L573"/>
  <c r="L572"/>
  <c r="L571"/>
  <c r="L570"/>
  <c r="L569"/>
  <c r="L568"/>
  <c r="L567"/>
  <c r="L566"/>
  <c r="L565"/>
  <c r="N565" s="1"/>
  <c r="L564"/>
  <c r="L563"/>
  <c r="L562"/>
  <c r="N562" s="1"/>
  <c r="O562" s="1"/>
  <c r="L561"/>
  <c r="L560"/>
  <c r="L559"/>
  <c r="L558"/>
  <c r="L557"/>
  <c r="L556"/>
  <c r="L555"/>
  <c r="L554"/>
  <c r="N554" s="1"/>
  <c r="O554" s="1"/>
  <c r="L553"/>
  <c r="L552"/>
  <c r="L551"/>
  <c r="L550"/>
  <c r="L549"/>
  <c r="N549" s="1"/>
  <c r="L548"/>
  <c r="L547"/>
  <c r="L546"/>
  <c r="N546" s="1"/>
  <c r="O546" s="1"/>
  <c r="L545"/>
  <c r="L544"/>
  <c r="L543"/>
  <c r="L542"/>
  <c r="L541"/>
  <c r="L540"/>
  <c r="L539"/>
  <c r="L538"/>
  <c r="N538" s="1"/>
  <c r="O538" s="1"/>
  <c r="L537"/>
  <c r="L536"/>
  <c r="L535"/>
  <c r="L534"/>
  <c r="L533"/>
  <c r="N533" s="1"/>
  <c r="L532"/>
  <c r="L531"/>
  <c r="L530"/>
  <c r="N530" s="1"/>
  <c r="O530" s="1"/>
  <c r="L529"/>
  <c r="L528"/>
  <c r="L527"/>
  <c r="L526"/>
  <c r="L525"/>
  <c r="L524"/>
  <c r="L523"/>
  <c r="L522"/>
  <c r="N522" s="1"/>
  <c r="O522" s="1"/>
  <c r="L521"/>
  <c r="L520"/>
  <c r="L519"/>
  <c r="L518"/>
  <c r="L517"/>
  <c r="L516"/>
  <c r="L515"/>
  <c r="L514"/>
  <c r="N514" s="1"/>
  <c r="O514" s="1"/>
  <c r="L513"/>
  <c r="L512"/>
  <c r="L511"/>
  <c r="L510"/>
  <c r="L509"/>
  <c r="L508"/>
  <c r="L507"/>
  <c r="L506"/>
  <c r="N506" s="1"/>
  <c r="O506" s="1"/>
  <c r="L505"/>
  <c r="L504"/>
  <c r="L503"/>
  <c r="L502"/>
  <c r="L501"/>
  <c r="L500"/>
  <c r="L499"/>
  <c r="L498"/>
  <c r="N498" s="1"/>
  <c r="O498" s="1"/>
  <c r="L497"/>
  <c r="L496"/>
  <c r="L495"/>
  <c r="L494"/>
  <c r="L493"/>
  <c r="L492"/>
  <c r="L491"/>
  <c r="L490"/>
  <c r="N490" s="1"/>
  <c r="L489"/>
  <c r="L488"/>
  <c r="L487"/>
  <c r="L486"/>
  <c r="L485"/>
  <c r="L484"/>
  <c r="L483"/>
  <c r="L482"/>
  <c r="N482" s="1"/>
  <c r="O482" s="1"/>
  <c r="L481"/>
  <c r="L480"/>
  <c r="L479"/>
  <c r="L478"/>
  <c r="L477"/>
  <c r="L476"/>
  <c r="L475"/>
  <c r="L474"/>
  <c r="N474" s="1"/>
  <c r="O474" s="1"/>
  <c r="L473"/>
  <c r="L472"/>
  <c r="L471"/>
  <c r="L470"/>
  <c r="L469"/>
  <c r="L468"/>
  <c r="L467"/>
  <c r="L466"/>
  <c r="N466" s="1"/>
  <c r="O466" s="1"/>
  <c r="L465"/>
  <c r="L464"/>
  <c r="L463"/>
  <c r="L462"/>
  <c r="L461"/>
  <c r="L460"/>
  <c r="L459"/>
  <c r="L458"/>
  <c r="L457"/>
  <c r="L456"/>
  <c r="L455"/>
  <c r="L454"/>
  <c r="L453"/>
  <c r="L452"/>
  <c r="L451"/>
  <c r="L450"/>
  <c r="N450" s="1"/>
  <c r="L449"/>
  <c r="L448"/>
  <c r="L447"/>
  <c r="L446"/>
  <c r="L445"/>
  <c r="L444"/>
  <c r="L443"/>
  <c r="L442"/>
  <c r="N442" s="1"/>
  <c r="O442" s="1"/>
  <c r="L441"/>
  <c r="L440"/>
  <c r="L439"/>
  <c r="L438"/>
  <c r="L437"/>
  <c r="L436"/>
  <c r="L435"/>
  <c r="L434"/>
  <c r="L433"/>
  <c r="L432"/>
  <c r="L431"/>
  <c r="L430"/>
  <c r="L429"/>
  <c r="L428"/>
  <c r="L427"/>
  <c r="L426"/>
  <c r="L425"/>
  <c r="L424"/>
  <c r="L423"/>
  <c r="L422"/>
  <c r="N422" s="1"/>
  <c r="O422" s="1"/>
  <c r="L421"/>
  <c r="L420"/>
  <c r="L419"/>
  <c r="L418"/>
  <c r="N418" s="1"/>
  <c r="L417"/>
  <c r="L416"/>
  <c r="L415"/>
  <c r="L414"/>
  <c r="L413"/>
  <c r="L412"/>
  <c r="L411"/>
  <c r="L410"/>
  <c r="N410" s="1"/>
  <c r="O410" s="1"/>
  <c r="L409"/>
  <c r="L408"/>
  <c r="L407"/>
  <c r="L406"/>
  <c r="N406" s="1"/>
  <c r="O406" s="1"/>
  <c r="L405"/>
  <c r="L404"/>
  <c r="L403"/>
  <c r="L402"/>
  <c r="N402" s="1"/>
  <c r="L401"/>
  <c r="L400"/>
  <c r="N400" s="1"/>
  <c r="L399"/>
  <c r="L398"/>
  <c r="L397"/>
  <c r="L396"/>
  <c r="N396" s="1"/>
  <c r="O396" s="1"/>
  <c r="L395"/>
  <c r="L394"/>
  <c r="L393"/>
  <c r="L392"/>
  <c r="N392" s="1"/>
  <c r="O392" s="1"/>
  <c r="L391"/>
  <c r="L390"/>
  <c r="L389"/>
  <c r="L388"/>
  <c r="N388" s="1"/>
  <c r="L387"/>
  <c r="L386"/>
  <c r="N386" s="1"/>
  <c r="L385"/>
  <c r="L384"/>
  <c r="L383"/>
  <c r="L382"/>
  <c r="N382" s="1"/>
  <c r="L381"/>
  <c r="L380"/>
  <c r="L379"/>
  <c r="L378"/>
  <c r="N378" s="1"/>
  <c r="O378" s="1"/>
  <c r="L377"/>
  <c r="L376"/>
  <c r="N376" s="1"/>
  <c r="O376" s="1"/>
  <c r="L375"/>
  <c r="L374"/>
  <c r="L373"/>
  <c r="L372"/>
  <c r="N372" s="1"/>
  <c r="L371"/>
  <c r="L370"/>
  <c r="L369"/>
  <c r="L368"/>
  <c r="N368" s="1"/>
  <c r="L367"/>
  <c r="L366"/>
  <c r="L365"/>
  <c r="L364"/>
  <c r="L363"/>
  <c r="L362"/>
  <c r="L361"/>
  <c r="L360"/>
  <c r="L359"/>
  <c r="L358"/>
  <c r="L357"/>
  <c r="L356"/>
  <c r="N356" s="1"/>
  <c r="L355"/>
  <c r="L354"/>
  <c r="L353"/>
  <c r="L352"/>
  <c r="N352" s="1"/>
  <c r="L351"/>
  <c r="L350"/>
  <c r="L349"/>
  <c r="L348"/>
  <c r="N348" s="1"/>
  <c r="O348" s="1"/>
  <c r="L347"/>
  <c r="L346"/>
  <c r="L345"/>
  <c r="L344"/>
  <c r="N344" s="1"/>
  <c r="O344" s="1"/>
  <c r="L343"/>
  <c r="L342"/>
  <c r="L341"/>
  <c r="L340"/>
  <c r="N340" s="1"/>
  <c r="L339"/>
  <c r="L338"/>
  <c r="L337"/>
  <c r="L336"/>
  <c r="N336" s="1"/>
  <c r="L335"/>
  <c r="L334"/>
  <c r="L333"/>
  <c r="L332"/>
  <c r="N332" s="1"/>
  <c r="O332" s="1"/>
  <c r="L331"/>
  <c r="L330"/>
  <c r="L329"/>
  <c r="L328"/>
  <c r="N328" s="1"/>
  <c r="O328" s="1"/>
  <c r="L327"/>
  <c r="L326"/>
  <c r="L325"/>
  <c r="L324"/>
  <c r="N324" s="1"/>
  <c r="L323"/>
  <c r="L322"/>
  <c r="L321"/>
  <c r="L320"/>
  <c r="N320" s="1"/>
  <c r="L319"/>
  <c r="L318"/>
  <c r="L317"/>
  <c r="L316"/>
  <c r="N316" s="1"/>
  <c r="O316" s="1"/>
  <c r="L315"/>
  <c r="L314"/>
  <c r="L313"/>
  <c r="L312"/>
  <c r="N312" s="1"/>
  <c r="O312" s="1"/>
  <c r="L311"/>
  <c r="L310"/>
  <c r="L309"/>
  <c r="L308"/>
  <c r="N308" s="1"/>
  <c r="L307"/>
  <c r="L306"/>
  <c r="L305"/>
  <c r="L304"/>
  <c r="N304" s="1"/>
  <c r="L303"/>
  <c r="L302"/>
  <c r="N302" s="1"/>
  <c r="L301"/>
  <c r="L300"/>
  <c r="L299"/>
  <c r="N299" s="1"/>
  <c r="L298"/>
  <c r="N298" s="1"/>
  <c r="O298" s="1"/>
  <c r="L297"/>
  <c r="L296"/>
  <c r="L295"/>
  <c r="L294"/>
  <c r="N294" s="1"/>
  <c r="O294" s="1"/>
  <c r="L293"/>
  <c r="L292"/>
  <c r="L291"/>
  <c r="N291" s="1"/>
  <c r="L290"/>
  <c r="L289"/>
  <c r="L288"/>
  <c r="N288" s="1"/>
  <c r="L287"/>
  <c r="L286"/>
  <c r="N286" s="1"/>
  <c r="L285"/>
  <c r="L284"/>
  <c r="L283"/>
  <c r="N283" s="1"/>
  <c r="L282"/>
  <c r="N282" s="1"/>
  <c r="O282" s="1"/>
  <c r="L281"/>
  <c r="L280"/>
  <c r="L279"/>
  <c r="L278"/>
  <c r="N278" s="1"/>
  <c r="O278" s="1"/>
  <c r="L277"/>
  <c r="L276"/>
  <c r="L275"/>
  <c r="N275" s="1"/>
  <c r="L274"/>
  <c r="L273"/>
  <c r="L272"/>
  <c r="N272" s="1"/>
  <c r="L271"/>
  <c r="L270"/>
  <c r="N270" s="1"/>
  <c r="L269"/>
  <c r="L268"/>
  <c r="L267"/>
  <c r="N267" s="1"/>
  <c r="L266"/>
  <c r="N266" s="1"/>
  <c r="O266" s="1"/>
  <c r="L265"/>
  <c r="L264"/>
  <c r="L263"/>
  <c r="L262"/>
  <c r="N262" s="1"/>
  <c r="O262" s="1"/>
  <c r="L261"/>
  <c r="L260"/>
  <c r="L259"/>
  <c r="N259" s="1"/>
  <c r="O259" s="1"/>
  <c r="L258"/>
  <c r="L257"/>
  <c r="N257" s="1"/>
  <c r="O257" s="1"/>
  <c r="L256"/>
  <c r="L255"/>
  <c r="N255" s="1"/>
  <c r="O255" s="1"/>
  <c r="L254"/>
  <c r="L253"/>
  <c r="L252"/>
  <c r="N252" s="1"/>
  <c r="L251"/>
  <c r="N251" s="1"/>
  <c r="O251" s="1"/>
  <c r="L250"/>
  <c r="L249"/>
  <c r="N249" s="1"/>
  <c r="O249" s="1"/>
  <c r="L248"/>
  <c r="N248" s="1"/>
  <c r="O248" s="1"/>
  <c r="L247"/>
  <c r="N247" s="1"/>
  <c r="O247" s="1"/>
  <c r="L246"/>
  <c r="L245"/>
  <c r="L244"/>
  <c r="L243"/>
  <c r="N243" s="1"/>
  <c r="O243" s="1"/>
  <c r="L242"/>
  <c r="L241"/>
  <c r="N241" s="1"/>
  <c r="O241" s="1"/>
  <c r="L240"/>
  <c r="L239"/>
  <c r="N239" s="1"/>
  <c r="O239" s="1"/>
  <c r="L238"/>
  <c r="L237"/>
  <c r="L236"/>
  <c r="N236" s="1"/>
  <c r="L235"/>
  <c r="N235" s="1"/>
  <c r="O235" s="1"/>
  <c r="L234"/>
  <c r="L233"/>
  <c r="N233" s="1"/>
  <c r="O233" s="1"/>
  <c r="L232"/>
  <c r="N232" s="1"/>
  <c r="O232" s="1"/>
  <c r="L231"/>
  <c r="N231" s="1"/>
  <c r="O231" s="1"/>
  <c r="L230"/>
  <c r="L229"/>
  <c r="L228"/>
  <c r="L227"/>
  <c r="N227" s="1"/>
  <c r="O227" s="1"/>
  <c r="L226"/>
  <c r="L225"/>
  <c r="N225" s="1"/>
  <c r="O225" s="1"/>
  <c r="L224"/>
  <c r="L223"/>
  <c r="N223" s="1"/>
  <c r="O223" s="1"/>
  <c r="L222"/>
  <c r="L221"/>
  <c r="L220"/>
  <c r="N220" s="1"/>
  <c r="L219"/>
  <c r="N219" s="1"/>
  <c r="O219" s="1"/>
  <c r="L218"/>
  <c r="L217"/>
  <c r="N217" s="1"/>
  <c r="O217" s="1"/>
  <c r="L216"/>
  <c r="N216" s="1"/>
  <c r="O216" s="1"/>
  <c r="L215"/>
  <c r="N215" s="1"/>
  <c r="O215" s="1"/>
  <c r="L214"/>
  <c r="L213"/>
  <c r="L212"/>
  <c r="L211"/>
  <c r="N211" s="1"/>
  <c r="O211" s="1"/>
  <c r="L210"/>
  <c r="L209"/>
  <c r="S209" s="1"/>
  <c r="L208"/>
  <c r="S208" s="1"/>
  <c r="L207"/>
  <c r="L206"/>
  <c r="L205"/>
  <c r="L204"/>
  <c r="S204" s="1"/>
  <c r="L203"/>
  <c r="S203" s="1"/>
  <c r="L202"/>
  <c r="L201"/>
  <c r="S201" s="1"/>
  <c r="L200"/>
  <c r="S200" s="1"/>
  <c r="L199"/>
  <c r="S199" s="1"/>
  <c r="L198"/>
  <c r="S198" s="1"/>
  <c r="L197"/>
  <c r="S197" s="1"/>
  <c r="L196"/>
  <c r="S196" s="1"/>
  <c r="L195"/>
  <c r="S195" s="1"/>
  <c r="L194"/>
  <c r="L193"/>
  <c r="S193" s="1"/>
  <c r="L192"/>
  <c r="S192" s="1"/>
  <c r="L191"/>
  <c r="S191" s="1"/>
  <c r="L190"/>
  <c r="L189"/>
  <c r="S189" s="1"/>
  <c r="L188"/>
  <c r="S188" s="1"/>
  <c r="L187"/>
  <c r="L186"/>
  <c r="L185"/>
  <c r="S185" s="1"/>
  <c r="L184"/>
  <c r="S184" s="1"/>
  <c r="L183"/>
  <c r="L182"/>
  <c r="L181"/>
  <c r="S181" s="1"/>
  <c r="L180"/>
  <c r="S180" s="1"/>
  <c r="L179"/>
  <c r="S179" s="1"/>
  <c r="L178"/>
  <c r="L177"/>
  <c r="S177" s="1"/>
  <c r="L176"/>
  <c r="S176" s="1"/>
  <c r="L175"/>
  <c r="S175" s="1"/>
  <c r="L174"/>
  <c r="L173"/>
  <c r="S173" s="1"/>
  <c r="L172"/>
  <c r="S172" s="1"/>
  <c r="L171"/>
  <c r="L170"/>
  <c r="L169"/>
  <c r="S169" s="1"/>
  <c r="L168"/>
  <c r="S168" s="1"/>
  <c r="L167"/>
  <c r="L166"/>
  <c r="L165"/>
  <c r="S165" s="1"/>
  <c r="L164"/>
  <c r="S164" s="1"/>
  <c r="L163"/>
  <c r="S163" s="1"/>
  <c r="L162"/>
  <c r="L161"/>
  <c r="S161" s="1"/>
  <c r="L160"/>
  <c r="S160" s="1"/>
  <c r="L159"/>
  <c r="S159" s="1"/>
  <c r="L158"/>
  <c r="L157"/>
  <c r="N157" s="1"/>
  <c r="O157" s="1"/>
  <c r="L156"/>
  <c r="S156" s="1"/>
  <c r="L155"/>
  <c r="N155" s="1"/>
  <c r="O155" s="1"/>
  <c r="L154"/>
  <c r="L153"/>
  <c r="N153" s="1"/>
  <c r="O153" s="1"/>
  <c r="L152"/>
  <c r="S152" s="1"/>
  <c r="L151"/>
  <c r="N151" s="1"/>
  <c r="O151" s="1"/>
  <c r="L150"/>
  <c r="L149"/>
  <c r="N149" s="1"/>
  <c r="O149" s="1"/>
  <c r="L148"/>
  <c r="S148" s="1"/>
  <c r="L147"/>
  <c r="N147" s="1"/>
  <c r="O147" s="1"/>
  <c r="L146"/>
  <c r="L145"/>
  <c r="N145" s="1"/>
  <c r="O145" s="1"/>
  <c r="L144"/>
  <c r="S144" s="1"/>
  <c r="L143"/>
  <c r="N143" s="1"/>
  <c r="O143" s="1"/>
  <c r="L142"/>
  <c r="L141"/>
  <c r="N141" s="1"/>
  <c r="O141" s="1"/>
  <c r="L140"/>
  <c r="S140" s="1"/>
  <c r="L139"/>
  <c r="N139" s="1"/>
  <c r="O139" s="1"/>
  <c r="L138"/>
  <c r="L137"/>
  <c r="N137" s="1"/>
  <c r="O137" s="1"/>
  <c r="L136"/>
  <c r="S136" s="1"/>
  <c r="L135"/>
  <c r="N135" s="1"/>
  <c r="O135" s="1"/>
  <c r="L134"/>
  <c r="L133"/>
  <c r="N133" s="1"/>
  <c r="O133" s="1"/>
  <c r="L132"/>
  <c r="S132" s="1"/>
  <c r="L131"/>
  <c r="N131" s="1"/>
  <c r="O131" s="1"/>
  <c r="L130"/>
  <c r="L129"/>
  <c r="N129" s="1"/>
  <c r="O129" s="1"/>
  <c r="L128"/>
  <c r="S128" s="1"/>
  <c r="L127"/>
  <c r="N127" s="1"/>
  <c r="O127" s="1"/>
  <c r="L126"/>
  <c r="L125"/>
  <c r="N125" s="1"/>
  <c r="O125" s="1"/>
  <c r="L124"/>
  <c r="S124" s="1"/>
  <c r="L123"/>
  <c r="N123" s="1"/>
  <c r="O123" s="1"/>
  <c r="L122"/>
  <c r="L121"/>
  <c r="N121" s="1"/>
  <c r="O121" s="1"/>
  <c r="L120"/>
  <c r="S120" s="1"/>
  <c r="L119"/>
  <c r="N119" s="1"/>
  <c r="O119" s="1"/>
  <c r="L118"/>
  <c r="L117"/>
  <c r="N117" s="1"/>
  <c r="O117" s="1"/>
  <c r="L116"/>
  <c r="S116" s="1"/>
  <c r="L115"/>
  <c r="N115" s="1"/>
  <c r="O115" s="1"/>
  <c r="L114"/>
  <c r="L113"/>
  <c r="N113" s="1"/>
  <c r="O113" s="1"/>
  <c r="L112"/>
  <c r="S112" s="1"/>
  <c r="L111"/>
  <c r="N111" s="1"/>
  <c r="O111" s="1"/>
  <c r="L110"/>
  <c r="L109"/>
  <c r="N109" s="1"/>
  <c r="O109" s="1"/>
  <c r="L108"/>
  <c r="S108" s="1"/>
  <c r="L107"/>
  <c r="L106"/>
  <c r="L105"/>
  <c r="N105" s="1"/>
  <c r="O105" s="1"/>
  <c r="L104"/>
  <c r="S104" s="1"/>
  <c r="L103"/>
  <c r="L102"/>
  <c r="L101"/>
  <c r="N101" s="1"/>
  <c r="O101" s="1"/>
  <c r="L100"/>
  <c r="S100" s="1"/>
  <c r="L99"/>
  <c r="S99" s="1"/>
  <c r="L98"/>
  <c r="L97"/>
  <c r="N97" s="1"/>
  <c r="O97" s="1"/>
  <c r="L96"/>
  <c r="S96" s="1"/>
  <c r="L95"/>
  <c r="S95" s="1"/>
  <c r="L94"/>
  <c r="L93"/>
  <c r="N93" s="1"/>
  <c r="O93" s="1"/>
  <c r="L92"/>
  <c r="S92" s="1"/>
  <c r="L91"/>
  <c r="L90"/>
  <c r="L89"/>
  <c r="N89" s="1"/>
  <c r="O89" s="1"/>
  <c r="L88"/>
  <c r="S88" s="1"/>
  <c r="L87"/>
  <c r="L86"/>
  <c r="L85"/>
  <c r="N85" s="1"/>
  <c r="O85" s="1"/>
  <c r="L84"/>
  <c r="S84" s="1"/>
  <c r="L83"/>
  <c r="S83" s="1"/>
  <c r="L82"/>
  <c r="L81"/>
  <c r="N81" s="1"/>
  <c r="O81" s="1"/>
  <c r="L80"/>
  <c r="S80" s="1"/>
  <c r="L79"/>
  <c r="S79" s="1"/>
  <c r="L78"/>
  <c r="L77"/>
  <c r="N77" s="1"/>
  <c r="O77" s="1"/>
  <c r="L76"/>
  <c r="S76" s="1"/>
  <c r="L75"/>
  <c r="L74"/>
  <c r="L73"/>
  <c r="N73" s="1"/>
  <c r="O73" s="1"/>
  <c r="L72"/>
  <c r="S72" s="1"/>
  <c r="L71"/>
  <c r="L70"/>
  <c r="L69"/>
  <c r="N69" s="1"/>
  <c r="O69" s="1"/>
  <c r="L68"/>
  <c r="S68" s="1"/>
  <c r="L67"/>
  <c r="S67" s="1"/>
  <c r="L66"/>
  <c r="L65"/>
  <c r="N65" s="1"/>
  <c r="O65" s="1"/>
  <c r="L64"/>
  <c r="S64" s="1"/>
  <c r="L63"/>
  <c r="N63" s="1"/>
  <c r="O63" s="1"/>
  <c r="L62"/>
  <c r="L61"/>
  <c r="N61" s="1"/>
  <c r="O61" s="1"/>
  <c r="L60"/>
  <c r="S60" s="1"/>
  <c r="L59"/>
  <c r="N59" s="1"/>
  <c r="O59" s="1"/>
  <c r="L58"/>
  <c r="S58" s="1"/>
  <c r="L57"/>
  <c r="S57" s="1"/>
  <c r="L56"/>
  <c r="S56" s="1"/>
  <c r="L55"/>
  <c r="N55" s="1"/>
  <c r="O55" s="1"/>
  <c r="L54"/>
  <c r="S54" s="1"/>
  <c r="L53"/>
  <c r="S53" s="1"/>
  <c r="L52"/>
  <c r="S52" s="1"/>
  <c r="L51"/>
  <c r="N51" s="1"/>
  <c r="O51" s="1"/>
  <c r="L50"/>
  <c r="S50" s="1"/>
  <c r="L49"/>
  <c r="S49" s="1"/>
  <c r="L48"/>
  <c r="S48" s="1"/>
  <c r="L47"/>
  <c r="N47" s="1"/>
  <c r="O47" s="1"/>
  <c r="L46"/>
  <c r="S46" s="1"/>
  <c r="L45"/>
  <c r="S45" s="1"/>
  <c r="L44"/>
  <c r="S44" s="1"/>
  <c r="L43"/>
  <c r="N43" s="1"/>
  <c r="O43" s="1"/>
  <c r="L42"/>
  <c r="S42" s="1"/>
  <c r="L41"/>
  <c r="S41" s="1"/>
  <c r="L40"/>
  <c r="S40" s="1"/>
  <c r="L39"/>
  <c r="N39" s="1"/>
  <c r="O39" s="1"/>
  <c r="L38"/>
  <c r="S38" s="1"/>
  <c r="L37"/>
  <c r="S37" s="1"/>
  <c r="L36"/>
  <c r="S36" s="1"/>
  <c r="L35"/>
  <c r="N35" s="1"/>
  <c r="O35" s="1"/>
  <c r="L34"/>
  <c r="S34" s="1"/>
  <c r="L33"/>
  <c r="S33" s="1"/>
  <c r="L32"/>
  <c r="L31"/>
  <c r="N31" s="1"/>
  <c r="O31" s="1"/>
  <c r="L30"/>
  <c r="Q30" s="1"/>
  <c r="L29"/>
  <c r="Q29" s="1"/>
  <c r="L28"/>
  <c r="Q28" s="1"/>
  <c r="L27"/>
  <c r="N27" s="1"/>
  <c r="O27" s="1"/>
  <c r="L26"/>
  <c r="Q26" s="1"/>
  <c r="L25"/>
  <c r="Q25" s="1"/>
  <c r="L24"/>
  <c r="Q24" s="1"/>
  <c r="L23"/>
  <c r="N23" s="1"/>
  <c r="O23" s="1"/>
  <c r="L22"/>
  <c r="Q22" s="1"/>
  <c r="L21"/>
  <c r="L20"/>
  <c r="Q20" s="1"/>
  <c r="L19"/>
  <c r="N19" s="1"/>
  <c r="O19" s="1"/>
  <c r="L18"/>
  <c r="Q18" s="1"/>
  <c r="L17"/>
  <c r="L16"/>
  <c r="L15"/>
  <c r="N15" s="1"/>
  <c r="O15" s="1"/>
  <c r="L14"/>
  <c r="L13"/>
  <c r="L12"/>
  <c r="Q12" s="1"/>
  <c r="L11"/>
  <c r="Q11" s="1"/>
  <c r="L10"/>
  <c r="Q10" s="1"/>
  <c r="L9"/>
  <c r="Q9" s="1"/>
  <c r="B49"/>
  <c r="D34"/>
  <c r="D33"/>
  <c r="D32"/>
  <c r="D31"/>
  <c r="C30"/>
  <c r="D30" s="1"/>
  <c r="C29"/>
  <c r="D29" s="1"/>
  <c r="C28"/>
  <c r="D28" s="1"/>
  <c r="C27"/>
  <c r="D27" s="1"/>
  <c r="C26"/>
  <c r="D26" s="1"/>
  <c r="C25"/>
  <c r="D25" s="1"/>
  <c r="C24"/>
  <c r="D24" s="1"/>
  <c r="C23"/>
  <c r="D23" s="1"/>
  <c r="C22"/>
  <c r="D22" s="1"/>
  <c r="C21"/>
  <c r="D21" s="1"/>
  <c r="C20"/>
  <c r="C34"/>
  <c r="C33"/>
  <c r="C32"/>
  <c r="C31"/>
  <c r="K2009"/>
  <c r="K1509"/>
  <c r="K1259"/>
  <c r="K1009"/>
  <c r="K809"/>
  <c r="K509"/>
  <c r="K259"/>
  <c r="K109"/>
  <c r="K59"/>
  <c r="K34"/>
  <c r="K9"/>
  <c r="N1456"/>
  <c r="N1458"/>
  <c r="N924"/>
  <c r="O924" s="1"/>
  <c r="N940"/>
  <c r="O940" s="1"/>
  <c r="N952"/>
  <c r="O952" s="1"/>
  <c r="N1160"/>
  <c r="O1160" s="1"/>
  <c r="N1168"/>
  <c r="O1168" s="1"/>
  <c r="N1176"/>
  <c r="O1176" s="1"/>
  <c r="N1184"/>
  <c r="O1184" s="1"/>
  <c r="N1192"/>
  <c r="O1192" s="1"/>
  <c r="N1200"/>
  <c r="O1200" s="1"/>
  <c r="N1208"/>
  <c r="O1208" s="1"/>
  <c r="N1275"/>
  <c r="O1275" s="1"/>
  <c r="N1279"/>
  <c r="O1279" s="1"/>
  <c r="N1283"/>
  <c r="O1283" s="1"/>
  <c r="N1287"/>
  <c r="O1287" s="1"/>
  <c r="N1291"/>
  <c r="O1291" s="1"/>
  <c r="N1295"/>
  <c r="O1295" s="1"/>
  <c r="N1299"/>
  <c r="O1299" s="1"/>
  <c r="S10"/>
  <c r="S11"/>
  <c r="S12"/>
  <c r="S13"/>
  <c r="S14"/>
  <c r="S15"/>
  <c r="S16"/>
  <c r="S17"/>
  <c r="S18"/>
  <c r="S19"/>
  <c r="S20"/>
  <c r="S21"/>
  <c r="S22"/>
  <c r="S23"/>
  <c r="S24"/>
  <c r="S25"/>
  <c r="S26"/>
  <c r="S27"/>
  <c r="S28"/>
  <c r="S29"/>
  <c r="S30"/>
  <c r="S31"/>
  <c r="S32"/>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104"/>
  <c r="R105"/>
  <c r="R106"/>
  <c r="R107"/>
  <c r="R108"/>
  <c r="R109"/>
  <c r="R110"/>
  <c r="R111"/>
  <c r="R112"/>
  <c r="R113"/>
  <c r="R114"/>
  <c r="R115"/>
  <c r="R116"/>
  <c r="R117"/>
  <c r="R118"/>
  <c r="R119"/>
  <c r="R120"/>
  <c r="R121"/>
  <c r="R122"/>
  <c r="R123"/>
  <c r="R124"/>
  <c r="R125"/>
  <c r="R126"/>
  <c r="R127"/>
  <c r="R128"/>
  <c r="R129"/>
  <c r="R130"/>
  <c r="R131"/>
  <c r="R132"/>
  <c r="R133"/>
  <c r="R134"/>
  <c r="R135"/>
  <c r="R136"/>
  <c r="R137"/>
  <c r="R138"/>
  <c r="R139"/>
  <c r="R140"/>
  <c r="R141"/>
  <c r="R142"/>
  <c r="R143"/>
  <c r="R144"/>
  <c r="R145"/>
  <c r="R146"/>
  <c r="R147"/>
  <c r="R148"/>
  <c r="R149"/>
  <c r="R150"/>
  <c r="R151"/>
  <c r="R152"/>
  <c r="R153"/>
  <c r="R154"/>
  <c r="R155"/>
  <c r="R156"/>
  <c r="R157"/>
  <c r="R158"/>
  <c r="R159"/>
  <c r="R160"/>
  <c r="R161"/>
  <c r="R162"/>
  <c r="R163"/>
  <c r="R164"/>
  <c r="R165"/>
  <c r="R166"/>
  <c r="R167"/>
  <c r="R168"/>
  <c r="R169"/>
  <c r="R170"/>
  <c r="R171"/>
  <c r="R172"/>
  <c r="R173"/>
  <c r="R174"/>
  <c r="R175"/>
  <c r="R176"/>
  <c r="R177"/>
  <c r="R178"/>
  <c r="R179"/>
  <c r="R180"/>
  <c r="R181"/>
  <c r="R182"/>
  <c r="R183"/>
  <c r="R184"/>
  <c r="R185"/>
  <c r="R186"/>
  <c r="R187"/>
  <c r="R188"/>
  <c r="R189"/>
  <c r="R190"/>
  <c r="R191"/>
  <c r="R192"/>
  <c r="R193"/>
  <c r="R194"/>
  <c r="R195"/>
  <c r="R196"/>
  <c r="R197"/>
  <c r="R198"/>
  <c r="R199"/>
  <c r="R200"/>
  <c r="R201"/>
  <c r="R202"/>
  <c r="R203"/>
  <c r="R204"/>
  <c r="R205"/>
  <c r="R206"/>
  <c r="R207"/>
  <c r="R208"/>
  <c r="R209"/>
  <c r="R210"/>
  <c r="R211"/>
  <c r="R212"/>
  <c r="R213"/>
  <c r="R214"/>
  <c r="R215"/>
  <c r="R216"/>
  <c r="R217"/>
  <c r="R218"/>
  <c r="R219"/>
  <c r="R220"/>
  <c r="R221"/>
  <c r="R222"/>
  <c r="R223"/>
  <c r="R224"/>
  <c r="R225"/>
  <c r="R226"/>
  <c r="R227"/>
  <c r="R228"/>
  <c r="R229"/>
  <c r="R230"/>
  <c r="R231"/>
  <c r="R232"/>
  <c r="R233"/>
  <c r="R234"/>
  <c r="R235"/>
  <c r="R236"/>
  <c r="R237"/>
  <c r="R238"/>
  <c r="R239"/>
  <c r="R240"/>
  <c r="R241"/>
  <c r="R242"/>
  <c r="R243"/>
  <c r="R244"/>
  <c r="R245"/>
  <c r="R246"/>
  <c r="R247"/>
  <c r="R248"/>
  <c r="R249"/>
  <c r="R250"/>
  <c r="R251"/>
  <c r="R252"/>
  <c r="R253"/>
  <c r="R254"/>
  <c r="R255"/>
  <c r="R256"/>
  <c r="R257"/>
  <c r="R258"/>
  <c r="R259"/>
  <c r="R260"/>
  <c r="R261"/>
  <c r="R262"/>
  <c r="R263"/>
  <c r="R264"/>
  <c r="S210"/>
  <c r="S212"/>
  <c r="S214"/>
  <c r="S216"/>
  <c r="S218"/>
  <c r="S220"/>
  <c r="S222"/>
  <c r="S224"/>
  <c r="S226"/>
  <c r="S228"/>
  <c r="S230"/>
  <c r="S232"/>
  <c r="S234"/>
  <c r="S236"/>
  <c r="S238"/>
  <c r="S240"/>
  <c r="S242"/>
  <c r="S244"/>
  <c r="S246"/>
  <c r="S248"/>
  <c r="S250"/>
  <c r="S252"/>
  <c r="S254"/>
  <c r="S256"/>
  <c r="S258"/>
  <c r="S260"/>
  <c r="S262"/>
  <c r="S264"/>
  <c r="S265"/>
  <c r="S266"/>
  <c r="S267"/>
  <c r="S268"/>
  <c r="S269"/>
  <c r="S270"/>
  <c r="S271"/>
  <c r="S272"/>
  <c r="S273"/>
  <c r="S274"/>
  <c r="S275"/>
  <c r="S276"/>
  <c r="S277"/>
  <c r="S278"/>
  <c r="S279"/>
  <c r="S280"/>
  <c r="S281"/>
  <c r="S282"/>
  <c r="S283"/>
  <c r="S284"/>
  <c r="S285"/>
  <c r="S286"/>
  <c r="S287"/>
  <c r="S288"/>
  <c r="S289"/>
  <c r="S290"/>
  <c r="S291"/>
  <c r="S292"/>
  <c r="S293"/>
  <c r="S294"/>
  <c r="S295"/>
  <c r="S296"/>
  <c r="S297"/>
  <c r="S298"/>
  <c r="S299"/>
  <c r="S300"/>
  <c r="S301"/>
  <c r="S302"/>
  <c r="S303"/>
  <c r="S304"/>
  <c r="S305"/>
  <c r="S306"/>
  <c r="S307"/>
  <c r="S308"/>
  <c r="S309"/>
  <c r="S310"/>
  <c r="S311"/>
  <c r="S312"/>
  <c r="S313"/>
  <c r="S314"/>
  <c r="S315"/>
  <c r="S316"/>
  <c r="S317"/>
  <c r="S318"/>
  <c r="S319"/>
  <c r="S320"/>
  <c r="S321"/>
  <c r="S322"/>
  <c r="S323"/>
  <c r="S324"/>
  <c r="S325"/>
  <c r="S326"/>
  <c r="S327"/>
  <c r="S328"/>
  <c r="S329"/>
  <c r="S330"/>
  <c r="S331"/>
  <c r="S332"/>
  <c r="S333"/>
  <c r="S334"/>
  <c r="S335"/>
  <c r="S336"/>
  <c r="S337"/>
  <c r="S338"/>
  <c r="S339"/>
  <c r="S340"/>
  <c r="S341"/>
  <c r="S342"/>
  <c r="S343"/>
  <c r="S344"/>
  <c r="S345"/>
  <c r="S346"/>
  <c r="S347"/>
  <c r="S348"/>
  <c r="S349"/>
  <c r="S350"/>
  <c r="S351"/>
  <c r="S352"/>
  <c r="S353"/>
  <c r="S354"/>
  <c r="S355"/>
  <c r="S356"/>
  <c r="S357"/>
  <c r="S358"/>
  <c r="S359"/>
  <c r="S360"/>
  <c r="S361"/>
  <c r="S362"/>
  <c r="S363"/>
  <c r="S364"/>
  <c r="S365"/>
  <c r="S366"/>
  <c r="S367"/>
  <c r="S368"/>
  <c r="S369"/>
  <c r="S370"/>
  <c r="S371"/>
  <c r="S372"/>
  <c r="S373"/>
  <c r="S374"/>
  <c r="S375"/>
  <c r="S376"/>
  <c r="S377"/>
  <c r="S378"/>
  <c r="S379"/>
  <c r="S380"/>
  <c r="S381"/>
  <c r="S382"/>
  <c r="S383"/>
  <c r="S384"/>
  <c r="S385"/>
  <c r="S386"/>
  <c r="S387"/>
  <c r="S388"/>
  <c r="S389"/>
  <c r="S390"/>
  <c r="S391"/>
  <c r="S392"/>
  <c r="S393"/>
  <c r="S394"/>
  <c r="S395"/>
  <c r="S396"/>
  <c r="S397"/>
  <c r="S398"/>
  <c r="S399"/>
  <c r="S400"/>
  <c r="S401"/>
  <c r="S402"/>
  <c r="S403"/>
  <c r="S404"/>
  <c r="S405"/>
  <c r="S406"/>
  <c r="S407"/>
  <c r="S408"/>
  <c r="S409"/>
  <c r="S410"/>
  <c r="S411"/>
  <c r="S412"/>
  <c r="S413"/>
  <c r="S414"/>
  <c r="S415"/>
  <c r="S416"/>
  <c r="S417"/>
  <c r="S418"/>
  <c r="S419"/>
  <c r="S420"/>
  <c r="S421"/>
  <c r="S422"/>
  <c r="S423"/>
  <c r="S424"/>
  <c r="S425"/>
  <c r="S426"/>
  <c r="S427"/>
  <c r="S428"/>
  <c r="S429"/>
  <c r="S430"/>
  <c r="S431"/>
  <c r="S432"/>
  <c r="S433"/>
  <c r="S434"/>
  <c r="S435"/>
  <c r="S436"/>
  <c r="S437"/>
  <c r="S438"/>
  <c r="S439"/>
  <c r="S440"/>
  <c r="S441"/>
  <c r="S442"/>
  <c r="S443"/>
  <c r="S444"/>
  <c r="S445"/>
  <c r="S446"/>
  <c r="S447"/>
  <c r="S448"/>
  <c r="S449"/>
  <c r="S450"/>
  <c r="S451"/>
  <c r="S452"/>
  <c r="S453"/>
  <c r="S454"/>
  <c r="S455"/>
  <c r="S456"/>
  <c r="S457"/>
  <c r="S458"/>
  <c r="S459"/>
  <c r="S460"/>
  <c r="S461"/>
  <c r="S462"/>
  <c r="S463"/>
  <c r="S464"/>
  <c r="S465"/>
  <c r="S466"/>
  <c r="S467"/>
  <c r="S468"/>
  <c r="S469"/>
  <c r="S470"/>
  <c r="S471"/>
  <c r="S472"/>
  <c r="S473"/>
  <c r="S474"/>
  <c r="S475"/>
  <c r="S476"/>
  <c r="S477"/>
  <c r="S478"/>
  <c r="S479"/>
  <c r="S480"/>
  <c r="S481"/>
  <c r="S482"/>
  <c r="S483"/>
  <c r="S484"/>
  <c r="S485"/>
  <c r="S486"/>
  <c r="S205"/>
  <c r="S213"/>
  <c r="S217"/>
  <c r="S221"/>
  <c r="S225"/>
  <c r="S229"/>
  <c r="S233"/>
  <c r="S237"/>
  <c r="S241"/>
  <c r="S245"/>
  <c r="S249"/>
  <c r="S253"/>
  <c r="S257"/>
  <c r="S261"/>
  <c r="R265"/>
  <c r="R267"/>
  <c r="R269"/>
  <c r="R271"/>
  <c r="R273"/>
  <c r="R275"/>
  <c r="R277"/>
  <c r="R279"/>
  <c r="R281"/>
  <c r="R283"/>
  <c r="R285"/>
  <c r="R287"/>
  <c r="R289"/>
  <c r="R291"/>
  <c r="R293"/>
  <c r="R295"/>
  <c r="R297"/>
  <c r="R299"/>
  <c r="R301"/>
  <c r="R303"/>
  <c r="R305"/>
  <c r="R307"/>
  <c r="R309"/>
  <c r="R311"/>
  <c r="R313"/>
  <c r="R315"/>
  <c r="R317"/>
  <c r="R319"/>
  <c r="R321"/>
  <c r="R323"/>
  <c r="R325"/>
  <c r="R327"/>
  <c r="R329"/>
  <c r="R331"/>
  <c r="R333"/>
  <c r="R335"/>
  <c r="R337"/>
  <c r="R339"/>
  <c r="R341"/>
  <c r="R343"/>
  <c r="R345"/>
  <c r="R347"/>
  <c r="R349"/>
  <c r="R351"/>
  <c r="R353"/>
  <c r="R355"/>
  <c r="R357"/>
  <c r="R359"/>
  <c r="R361"/>
  <c r="R363"/>
  <c r="R365"/>
  <c r="R367"/>
  <c r="R369"/>
  <c r="R371"/>
  <c r="R373"/>
  <c r="R375"/>
  <c r="R377"/>
  <c r="R379"/>
  <c r="R381"/>
  <c r="R383"/>
  <c r="R385"/>
  <c r="R387"/>
  <c r="R389"/>
  <c r="R391"/>
  <c r="R393"/>
  <c r="R395"/>
  <c r="R397"/>
  <c r="R399"/>
  <c r="R401"/>
  <c r="R403"/>
  <c r="R405"/>
  <c r="R407"/>
  <c r="R409"/>
  <c r="R411"/>
  <c r="R413"/>
  <c r="R415"/>
  <c r="R417"/>
  <c r="R419"/>
  <c r="R421"/>
  <c r="R423"/>
  <c r="R425"/>
  <c r="R427"/>
  <c r="R429"/>
  <c r="R431"/>
  <c r="R433"/>
  <c r="R435"/>
  <c r="R437"/>
  <c r="R439"/>
  <c r="R441"/>
  <c r="R443"/>
  <c r="R445"/>
  <c r="R447"/>
  <c r="R449"/>
  <c r="R451"/>
  <c r="R453"/>
  <c r="R455"/>
  <c r="R457"/>
  <c r="R459"/>
  <c r="R461"/>
  <c r="R463"/>
  <c r="R465"/>
  <c r="R467"/>
  <c r="R469"/>
  <c r="R471"/>
  <c r="R473"/>
  <c r="R475"/>
  <c r="R477"/>
  <c r="R479"/>
  <c r="R481"/>
  <c r="R483"/>
  <c r="R485"/>
  <c r="R487"/>
  <c r="R488"/>
  <c r="R489"/>
  <c r="R490"/>
  <c r="R491"/>
  <c r="R492"/>
  <c r="R493"/>
  <c r="R494"/>
  <c r="R495"/>
  <c r="R496"/>
  <c r="R497"/>
  <c r="R498"/>
  <c r="R499"/>
  <c r="R500"/>
  <c r="R501"/>
  <c r="R502"/>
  <c r="R503"/>
  <c r="R504"/>
  <c r="R505"/>
  <c r="R506"/>
  <c r="R507"/>
  <c r="R508"/>
  <c r="R509"/>
  <c r="R510"/>
  <c r="R511"/>
  <c r="R512"/>
  <c r="R513"/>
  <c r="R514"/>
  <c r="R515"/>
  <c r="R516"/>
  <c r="R517"/>
  <c r="R518"/>
  <c r="R519"/>
  <c r="R520"/>
  <c r="R521"/>
  <c r="R522"/>
  <c r="R523"/>
  <c r="R524"/>
  <c r="R525"/>
  <c r="R526"/>
  <c r="R527"/>
  <c r="R528"/>
  <c r="R529"/>
  <c r="R530"/>
  <c r="R531"/>
  <c r="R532"/>
  <c r="R533"/>
  <c r="R534"/>
  <c r="R535"/>
  <c r="R536"/>
  <c r="R537"/>
  <c r="R538"/>
  <c r="R539"/>
  <c r="R540"/>
  <c r="R541"/>
  <c r="R542"/>
  <c r="R543"/>
  <c r="R544"/>
  <c r="R545"/>
  <c r="R546"/>
  <c r="R547"/>
  <c r="R548"/>
  <c r="R549"/>
  <c r="R550"/>
  <c r="R551"/>
  <c r="R552"/>
  <c r="R553"/>
  <c r="R554"/>
  <c r="R555"/>
  <c r="R556"/>
  <c r="R557"/>
  <c r="R558"/>
  <c r="R559"/>
  <c r="R560"/>
  <c r="R561"/>
  <c r="R562"/>
  <c r="R563"/>
  <c r="R564"/>
  <c r="R565"/>
  <c r="R566"/>
  <c r="R567"/>
  <c r="R568"/>
  <c r="R569"/>
  <c r="R570"/>
  <c r="R571"/>
  <c r="R572"/>
  <c r="R573"/>
  <c r="R574"/>
  <c r="R575"/>
  <c r="R576"/>
  <c r="R577"/>
  <c r="R578"/>
  <c r="R579"/>
  <c r="R580"/>
  <c r="R581"/>
  <c r="R582"/>
  <c r="R583"/>
  <c r="R584"/>
  <c r="R585"/>
  <c r="R586"/>
  <c r="R587"/>
  <c r="R588"/>
  <c r="R589"/>
  <c r="R590"/>
  <c r="R591"/>
  <c r="R592"/>
  <c r="R593"/>
  <c r="R594"/>
  <c r="R595"/>
  <c r="R596"/>
  <c r="R597"/>
  <c r="R598"/>
  <c r="R599"/>
  <c r="R600"/>
  <c r="R601"/>
  <c r="R602"/>
  <c r="R603"/>
  <c r="R604"/>
  <c r="R605"/>
  <c r="R606"/>
  <c r="R607"/>
  <c r="R608"/>
  <c r="R609"/>
  <c r="R610"/>
  <c r="R611"/>
  <c r="R612"/>
  <c r="R613"/>
  <c r="R614"/>
  <c r="R615"/>
  <c r="R616"/>
  <c r="R617"/>
  <c r="R618"/>
  <c r="R619"/>
  <c r="R620"/>
  <c r="R621"/>
  <c r="R622"/>
  <c r="R623"/>
  <c r="R624"/>
  <c r="R625"/>
  <c r="R626"/>
  <c r="R627"/>
  <c r="R628"/>
  <c r="R629"/>
  <c r="R630"/>
  <c r="R631"/>
  <c r="R632"/>
  <c r="R633"/>
  <c r="R634"/>
  <c r="R635"/>
  <c r="R636"/>
  <c r="R637"/>
  <c r="R638"/>
  <c r="R639"/>
  <c r="R640"/>
  <c r="R641"/>
  <c r="R642"/>
  <c r="R643"/>
  <c r="R644"/>
  <c r="R645"/>
  <c r="R646"/>
  <c r="R647"/>
  <c r="R648"/>
  <c r="R649"/>
  <c r="R650"/>
  <c r="R651"/>
  <c r="R652"/>
  <c r="R653"/>
  <c r="R654"/>
  <c r="R655"/>
  <c r="R656"/>
  <c r="R657"/>
  <c r="R658"/>
  <c r="R659"/>
  <c r="R660"/>
  <c r="R661"/>
  <c r="R662"/>
  <c r="R663"/>
  <c r="R664"/>
  <c r="R665"/>
  <c r="R666"/>
  <c r="R667"/>
  <c r="R668"/>
  <c r="R669"/>
  <c r="R670"/>
  <c r="R671"/>
  <c r="R672"/>
  <c r="R673"/>
  <c r="R674"/>
  <c r="R675"/>
  <c r="R676"/>
  <c r="R677"/>
  <c r="R678"/>
  <c r="R679"/>
  <c r="R680"/>
  <c r="R681"/>
  <c r="R682"/>
  <c r="R683"/>
  <c r="R684"/>
  <c r="R685"/>
  <c r="R686"/>
  <c r="R687"/>
  <c r="R688"/>
  <c r="R689"/>
  <c r="R690"/>
  <c r="R691"/>
  <c r="R692"/>
  <c r="R693"/>
  <c r="R694"/>
  <c r="R695"/>
  <c r="R696"/>
  <c r="R697"/>
  <c r="R698"/>
  <c r="R699"/>
  <c r="R700"/>
  <c r="R701"/>
  <c r="R702"/>
  <c r="R703"/>
  <c r="R704"/>
  <c r="R705"/>
  <c r="R706"/>
  <c r="R707"/>
  <c r="R708"/>
  <c r="R709"/>
  <c r="R710"/>
  <c r="R711"/>
  <c r="R712"/>
  <c r="R713"/>
  <c r="R714"/>
  <c r="R715"/>
  <c r="R716"/>
  <c r="R717"/>
  <c r="R718"/>
  <c r="R719"/>
  <c r="R720"/>
  <c r="R721"/>
  <c r="R722"/>
  <c r="R723"/>
  <c r="R724"/>
  <c r="R725"/>
  <c r="R726"/>
  <c r="R727"/>
  <c r="R728"/>
  <c r="R729"/>
  <c r="R730"/>
  <c r="R731"/>
  <c r="R732"/>
  <c r="R733"/>
  <c r="R734"/>
  <c r="R735"/>
  <c r="R736"/>
  <c r="R737"/>
  <c r="R738"/>
  <c r="R739"/>
  <c r="R740"/>
  <c r="R741"/>
  <c r="R742"/>
  <c r="R743"/>
  <c r="R744"/>
  <c r="R745"/>
  <c r="R746"/>
  <c r="R747"/>
  <c r="R748"/>
  <c r="R749"/>
  <c r="R750"/>
  <c r="R751"/>
  <c r="R752"/>
  <c r="R753"/>
  <c r="R754"/>
  <c r="R755"/>
  <c r="R756"/>
  <c r="R757"/>
  <c r="R758"/>
  <c r="R759"/>
  <c r="R760"/>
  <c r="R761"/>
  <c r="R762"/>
  <c r="R763"/>
  <c r="R764"/>
  <c r="R765"/>
  <c r="R766"/>
  <c r="R767"/>
  <c r="R768"/>
  <c r="R769"/>
  <c r="R770"/>
  <c r="R771"/>
  <c r="R772"/>
  <c r="R773"/>
  <c r="R774"/>
  <c r="R775"/>
  <c r="R776"/>
  <c r="R777"/>
  <c r="R778"/>
  <c r="R779"/>
  <c r="R780"/>
  <c r="R781"/>
  <c r="R782"/>
  <c r="R783"/>
  <c r="R784"/>
  <c r="R785"/>
  <c r="R786"/>
  <c r="R787"/>
  <c r="R788"/>
  <c r="R789"/>
  <c r="R790"/>
  <c r="R791"/>
  <c r="R792"/>
  <c r="R793"/>
  <c r="R794"/>
  <c r="R795"/>
  <c r="R796"/>
  <c r="R797"/>
  <c r="R798"/>
  <c r="R799"/>
  <c r="R800"/>
  <c r="R801"/>
  <c r="R802"/>
  <c r="R803"/>
  <c r="R804"/>
  <c r="R805"/>
  <c r="R806"/>
  <c r="R807"/>
  <c r="R808"/>
  <c r="R809"/>
  <c r="R810"/>
  <c r="R811"/>
  <c r="R812"/>
  <c r="R813"/>
  <c r="R814"/>
  <c r="R815"/>
  <c r="R816"/>
  <c r="R817"/>
  <c r="R818"/>
  <c r="R819"/>
  <c r="R820"/>
  <c r="R821"/>
  <c r="R822"/>
  <c r="R823"/>
  <c r="R824"/>
  <c r="R825"/>
  <c r="R826"/>
  <c r="R827"/>
  <c r="R828"/>
  <c r="R829"/>
  <c r="R830"/>
  <c r="R831"/>
  <c r="R832"/>
  <c r="R833"/>
  <c r="R834"/>
  <c r="R835"/>
  <c r="R836"/>
  <c r="R837"/>
  <c r="R838"/>
  <c r="R839"/>
  <c r="R840"/>
  <c r="R841"/>
  <c r="R842"/>
  <c r="R843"/>
  <c r="R844"/>
  <c r="R845"/>
  <c r="R846"/>
  <c r="R847"/>
  <c r="R848"/>
  <c r="R849"/>
  <c r="R850"/>
  <c r="R851"/>
  <c r="R852"/>
  <c r="R853"/>
  <c r="R854"/>
  <c r="R855"/>
  <c r="R856"/>
  <c r="R857"/>
  <c r="R858"/>
  <c r="R859"/>
  <c r="R860"/>
  <c r="R861"/>
  <c r="R862"/>
  <c r="R863"/>
  <c r="R864"/>
  <c r="R865"/>
  <c r="R866"/>
  <c r="R867"/>
  <c r="R868"/>
  <c r="R869"/>
  <c r="R870"/>
  <c r="S211"/>
  <c r="S219"/>
  <c r="S227"/>
  <c r="S235"/>
  <c r="S243"/>
  <c r="S251"/>
  <c r="S259"/>
  <c r="R266"/>
  <c r="R270"/>
  <c r="R274"/>
  <c r="R278"/>
  <c r="R282"/>
  <c r="R286"/>
  <c r="R290"/>
  <c r="R294"/>
  <c r="R298"/>
  <c r="R302"/>
  <c r="R306"/>
  <c r="R310"/>
  <c r="R314"/>
  <c r="R318"/>
  <c r="R322"/>
  <c r="R326"/>
  <c r="R330"/>
  <c r="R334"/>
  <c r="R338"/>
  <c r="R342"/>
  <c r="R346"/>
  <c r="R350"/>
  <c r="R354"/>
  <c r="R358"/>
  <c r="R362"/>
  <c r="R366"/>
  <c r="R370"/>
  <c r="R374"/>
  <c r="R378"/>
  <c r="R382"/>
  <c r="R386"/>
  <c r="R390"/>
  <c r="R394"/>
  <c r="R398"/>
  <c r="R402"/>
  <c r="R406"/>
  <c r="R410"/>
  <c r="R414"/>
  <c r="R418"/>
  <c r="R422"/>
  <c r="R426"/>
  <c r="R430"/>
  <c r="R434"/>
  <c r="R438"/>
  <c r="R442"/>
  <c r="R446"/>
  <c r="R450"/>
  <c r="R454"/>
  <c r="R458"/>
  <c r="R462"/>
  <c r="R466"/>
  <c r="R470"/>
  <c r="R474"/>
  <c r="R478"/>
  <c r="R482"/>
  <c r="R486"/>
  <c r="S488"/>
  <c r="S490"/>
  <c r="S492"/>
  <c r="S494"/>
  <c r="S496"/>
  <c r="S498"/>
  <c r="S500"/>
  <c r="S502"/>
  <c r="S504"/>
  <c r="S506"/>
  <c r="S508"/>
  <c r="S510"/>
  <c r="S512"/>
  <c r="S514"/>
  <c r="S516"/>
  <c r="S518"/>
  <c r="S520"/>
  <c r="S522"/>
  <c r="S524"/>
  <c r="S526"/>
  <c r="S528"/>
  <c r="S530"/>
  <c r="S532"/>
  <c r="S534"/>
  <c r="S536"/>
  <c r="S538"/>
  <c r="S540"/>
  <c r="S542"/>
  <c r="S544"/>
  <c r="S546"/>
  <c r="S548"/>
  <c r="S550"/>
  <c r="S552"/>
  <c r="S554"/>
  <c r="S556"/>
  <c r="S558"/>
  <c r="S560"/>
  <c r="S562"/>
  <c r="S564"/>
  <c r="S566"/>
  <c r="S568"/>
  <c r="S570"/>
  <c r="S572"/>
  <c r="S574"/>
  <c r="S576"/>
  <c r="S578"/>
  <c r="S580"/>
  <c r="S582"/>
  <c r="S584"/>
  <c r="S586"/>
  <c r="S588"/>
  <c r="S590"/>
  <c r="S592"/>
  <c r="S594"/>
  <c r="S596"/>
  <c r="S598"/>
  <c r="S600"/>
  <c r="S602"/>
  <c r="S604"/>
  <c r="S606"/>
  <c r="S608"/>
  <c r="S610"/>
  <c r="S612"/>
  <c r="S614"/>
  <c r="S616"/>
  <c r="S618"/>
  <c r="S620"/>
  <c r="S622"/>
  <c r="S624"/>
  <c r="S626"/>
  <c r="S628"/>
  <c r="S630"/>
  <c r="S632"/>
  <c r="S634"/>
  <c r="S636"/>
  <c r="S638"/>
  <c r="S640"/>
  <c r="S642"/>
  <c r="S644"/>
  <c r="S646"/>
  <c r="S648"/>
  <c r="S650"/>
  <c r="S652"/>
  <c r="S654"/>
  <c r="S656"/>
  <c r="S658"/>
  <c r="S660"/>
  <c r="S662"/>
  <c r="S664"/>
  <c r="S666"/>
  <c r="S668"/>
  <c r="S670"/>
  <c r="S672"/>
  <c r="S674"/>
  <c r="S676"/>
  <c r="S678"/>
  <c r="S680"/>
  <c r="S682"/>
  <c r="S684"/>
  <c r="S686"/>
  <c r="S688"/>
  <c r="S690"/>
  <c r="S692"/>
  <c r="S694"/>
  <c r="S696"/>
  <c r="S698"/>
  <c r="S700"/>
  <c r="S702"/>
  <c r="S704"/>
  <c r="S706"/>
  <c r="S708"/>
  <c r="S710"/>
  <c r="S712"/>
  <c r="S714"/>
  <c r="S716"/>
  <c r="S718"/>
  <c r="S720"/>
  <c r="S722"/>
  <c r="S724"/>
  <c r="S726"/>
  <c r="S728"/>
  <c r="S730"/>
  <c r="S732"/>
  <c r="S734"/>
  <c r="S736"/>
  <c r="S738"/>
  <c r="S740"/>
  <c r="S742"/>
  <c r="S744"/>
  <c r="S746"/>
  <c r="S748"/>
  <c r="S750"/>
  <c r="S752"/>
  <c r="S754"/>
  <c r="S756"/>
  <c r="S758"/>
  <c r="S760"/>
  <c r="S762"/>
  <c r="S764"/>
  <c r="S766"/>
  <c r="S768"/>
  <c r="S770"/>
  <c r="S772"/>
  <c r="S774"/>
  <c r="S776"/>
  <c r="S778"/>
  <c r="S780"/>
  <c r="S782"/>
  <c r="S784"/>
  <c r="S786"/>
  <c r="S788"/>
  <c r="S790"/>
  <c r="S792"/>
  <c r="S794"/>
  <c r="S796"/>
  <c r="S798"/>
  <c r="S800"/>
  <c r="S802"/>
  <c r="S804"/>
  <c r="S806"/>
  <c r="S808"/>
  <c r="S810"/>
  <c r="S812"/>
  <c r="S814"/>
  <c r="S816"/>
  <c r="S818"/>
  <c r="S820"/>
  <c r="S822"/>
  <c r="S824"/>
  <c r="S826"/>
  <c r="S828"/>
  <c r="S830"/>
  <c r="S832"/>
  <c r="S834"/>
  <c r="S836"/>
  <c r="S838"/>
  <c r="S840"/>
  <c r="S842"/>
  <c r="S844"/>
  <c r="S846"/>
  <c r="S848"/>
  <c r="S850"/>
  <c r="S852"/>
  <c r="S854"/>
  <c r="S856"/>
  <c r="S858"/>
  <c r="S860"/>
  <c r="S862"/>
  <c r="S864"/>
  <c r="S866"/>
  <c r="S868"/>
  <c r="S870"/>
  <c r="S871"/>
  <c r="S872"/>
  <c r="S873"/>
  <c r="S874"/>
  <c r="S875"/>
  <c r="S876"/>
  <c r="S877"/>
  <c r="S878"/>
  <c r="S879"/>
  <c r="S880"/>
  <c r="S881"/>
  <c r="S882"/>
  <c r="S883"/>
  <c r="S884"/>
  <c r="S885"/>
  <c r="S886"/>
  <c r="S887"/>
  <c r="S888"/>
  <c r="S889"/>
  <c r="S890"/>
  <c r="S891"/>
  <c r="S892"/>
  <c r="S893"/>
  <c r="S894"/>
  <c r="S895"/>
  <c r="S896"/>
  <c r="S897"/>
  <c r="S898"/>
  <c r="S899"/>
  <c r="S900"/>
  <c r="S901"/>
  <c r="S902"/>
  <c r="S903"/>
  <c r="S904"/>
  <c r="S905"/>
  <c r="S906"/>
  <c r="S907"/>
  <c r="S908"/>
  <c r="S909"/>
  <c r="S910"/>
  <c r="S911"/>
  <c r="S912"/>
  <c r="S913"/>
  <c r="S914"/>
  <c r="S915"/>
  <c r="S916"/>
  <c r="S917"/>
  <c r="S918"/>
  <c r="S919"/>
  <c r="S920"/>
  <c r="S921"/>
  <c r="S922"/>
  <c r="S923"/>
  <c r="S924"/>
  <c r="S925"/>
  <c r="S926"/>
  <c r="S927"/>
  <c r="S928"/>
  <c r="S929"/>
  <c r="S930"/>
  <c r="S931"/>
  <c r="S932"/>
  <c r="S933"/>
  <c r="S934"/>
  <c r="S935"/>
  <c r="S936"/>
  <c r="S937"/>
  <c r="S938"/>
  <c r="S939"/>
  <c r="S940"/>
  <c r="S941"/>
  <c r="S942"/>
  <c r="S943"/>
  <c r="S944"/>
  <c r="S945"/>
  <c r="S946"/>
  <c r="S947"/>
  <c r="S948"/>
  <c r="S949"/>
  <c r="S950"/>
  <c r="S951"/>
  <c r="S952"/>
  <c r="S953"/>
  <c r="S954"/>
  <c r="S955"/>
  <c r="S956"/>
  <c r="S957"/>
  <c r="S958"/>
  <c r="S959"/>
  <c r="S960"/>
  <c r="S961"/>
  <c r="S962"/>
  <c r="S963"/>
  <c r="S964"/>
  <c r="S965"/>
  <c r="S966"/>
  <c r="S967"/>
  <c r="S968"/>
  <c r="S969"/>
  <c r="S970"/>
  <c r="S971"/>
  <c r="S972"/>
  <c r="S973"/>
  <c r="S974"/>
  <c r="S975"/>
  <c r="S976"/>
  <c r="S977"/>
  <c r="S978"/>
  <c r="S979"/>
  <c r="S980"/>
  <c r="S981"/>
  <c r="S982"/>
  <c r="S983"/>
  <c r="S984"/>
  <c r="S985"/>
  <c r="S986"/>
  <c r="S987"/>
  <c r="S988"/>
  <c r="S989"/>
  <c r="S990"/>
  <c r="S991"/>
  <c r="S992"/>
  <c r="S993"/>
  <c r="S994"/>
  <c r="S995"/>
  <c r="S996"/>
  <c r="S997"/>
  <c r="S998"/>
  <c r="S999"/>
  <c r="S1000"/>
  <c r="S1001"/>
  <c r="S1002"/>
  <c r="S1003"/>
  <c r="S1004"/>
  <c r="S1005"/>
  <c r="S1006"/>
  <c r="S1007"/>
  <c r="S1008"/>
  <c r="S1009"/>
  <c r="S1010"/>
  <c r="S1011"/>
  <c r="S1012"/>
  <c r="S1013"/>
  <c r="S1014"/>
  <c r="S1015"/>
  <c r="S1016"/>
  <c r="S1017"/>
  <c r="S1018"/>
  <c r="S1019"/>
  <c r="S1020"/>
  <c r="S1021"/>
  <c r="S1022"/>
  <c r="S1023"/>
  <c r="S1024"/>
  <c r="S1025"/>
  <c r="S1026"/>
  <c r="S1027"/>
  <c r="S1028"/>
  <c r="S1029"/>
  <c r="S1030"/>
  <c r="S1031"/>
  <c r="S1032"/>
  <c r="S1033"/>
  <c r="S1034"/>
  <c r="S1035"/>
  <c r="S1036"/>
  <c r="S1037"/>
  <c r="S1038"/>
  <c r="S1039"/>
  <c r="S1040"/>
  <c r="S1041"/>
  <c r="S1042"/>
  <c r="S1043"/>
  <c r="S1044"/>
  <c r="S1045"/>
  <c r="S1046"/>
  <c r="S1047"/>
  <c r="S1048"/>
  <c r="S1049"/>
  <c r="S1050"/>
  <c r="S1051"/>
  <c r="S1052"/>
  <c r="S1053"/>
  <c r="S1054"/>
  <c r="S1055"/>
  <c r="S1056"/>
  <c r="S1057"/>
  <c r="S1058"/>
  <c r="S1059"/>
  <c r="S1060"/>
  <c r="S1061"/>
  <c r="S1062"/>
  <c r="S1063"/>
  <c r="S1064"/>
  <c r="S1065"/>
  <c r="S1066"/>
  <c r="S1067"/>
  <c r="S1068"/>
  <c r="S1069"/>
  <c r="S1070"/>
  <c r="S1071"/>
  <c r="S1072"/>
  <c r="S1073"/>
  <c r="S1074"/>
  <c r="S1075"/>
  <c r="S1076"/>
  <c r="S1077"/>
  <c r="S1078"/>
  <c r="S1079"/>
  <c r="S1080"/>
  <c r="S1081"/>
  <c r="S1082"/>
  <c r="S1083"/>
  <c r="S1084"/>
  <c r="S1085"/>
  <c r="S1086"/>
  <c r="S1087"/>
  <c r="S1088"/>
  <c r="S1089"/>
  <c r="S1090"/>
  <c r="S1091"/>
  <c r="S1092"/>
  <c r="S1093"/>
  <c r="S1094"/>
  <c r="S1095"/>
  <c r="S1096"/>
  <c r="S1097"/>
  <c r="S1098"/>
  <c r="S1099"/>
  <c r="S1100"/>
  <c r="S1101"/>
  <c r="S1102"/>
  <c r="S1103"/>
  <c r="S1104"/>
  <c r="S1105"/>
  <c r="S1106"/>
  <c r="S1107"/>
  <c r="S1108"/>
  <c r="S1109"/>
  <c r="S1110"/>
  <c r="S1111"/>
  <c r="S1112"/>
  <c r="S1113"/>
  <c r="S1114"/>
  <c r="S1115"/>
  <c r="S1116"/>
  <c r="S1117"/>
  <c r="S1118"/>
  <c r="S1119"/>
  <c r="S1120"/>
  <c r="S1121"/>
  <c r="S1122"/>
  <c r="S1123"/>
  <c r="S1124"/>
  <c r="S1125"/>
  <c r="S1126"/>
  <c r="S215"/>
  <c r="S231"/>
  <c r="S247"/>
  <c r="S263"/>
  <c r="R272"/>
  <c r="R280"/>
  <c r="R288"/>
  <c r="R296"/>
  <c r="R304"/>
  <c r="R312"/>
  <c r="R320"/>
  <c r="R328"/>
  <c r="R336"/>
  <c r="R344"/>
  <c r="R352"/>
  <c r="R360"/>
  <c r="R368"/>
  <c r="R376"/>
  <c r="R384"/>
  <c r="R392"/>
  <c r="R400"/>
  <c r="R408"/>
  <c r="R416"/>
  <c r="R424"/>
  <c r="R432"/>
  <c r="R440"/>
  <c r="R448"/>
  <c r="R456"/>
  <c r="R464"/>
  <c r="R472"/>
  <c r="R480"/>
  <c r="S487"/>
  <c r="S491"/>
  <c r="S495"/>
  <c r="S499"/>
  <c r="S503"/>
  <c r="S507"/>
  <c r="S511"/>
  <c r="S515"/>
  <c r="S519"/>
  <c r="S523"/>
  <c r="S527"/>
  <c r="S531"/>
  <c r="S535"/>
  <c r="S539"/>
  <c r="S543"/>
  <c r="S547"/>
  <c r="S551"/>
  <c r="S555"/>
  <c r="S559"/>
  <c r="S563"/>
  <c r="S567"/>
  <c r="S571"/>
  <c r="S575"/>
  <c r="S579"/>
  <c r="S583"/>
  <c r="S587"/>
  <c r="S591"/>
  <c r="S595"/>
  <c r="S599"/>
  <c r="S603"/>
  <c r="S607"/>
  <c r="S611"/>
  <c r="S615"/>
  <c r="S619"/>
  <c r="S623"/>
  <c r="S627"/>
  <c r="S631"/>
  <c r="S635"/>
  <c r="S639"/>
  <c r="S643"/>
  <c r="S647"/>
  <c r="S651"/>
  <c r="S655"/>
  <c r="S659"/>
  <c r="S663"/>
  <c r="S667"/>
  <c r="S671"/>
  <c r="S675"/>
  <c r="S679"/>
  <c r="S683"/>
  <c r="S687"/>
  <c r="S691"/>
  <c r="S695"/>
  <c r="S699"/>
  <c r="S703"/>
  <c r="S707"/>
  <c r="S711"/>
  <c r="S715"/>
  <c r="S719"/>
  <c r="S723"/>
  <c r="S727"/>
  <c r="S731"/>
  <c r="S735"/>
  <c r="S739"/>
  <c r="S743"/>
  <c r="S747"/>
  <c r="S751"/>
  <c r="S755"/>
  <c r="S759"/>
  <c r="S763"/>
  <c r="S767"/>
  <c r="S771"/>
  <c r="S775"/>
  <c r="S779"/>
  <c r="S783"/>
  <c r="S787"/>
  <c r="S791"/>
  <c r="S795"/>
  <c r="S799"/>
  <c r="S803"/>
  <c r="S807"/>
  <c r="S811"/>
  <c r="S815"/>
  <c r="S819"/>
  <c r="S823"/>
  <c r="S827"/>
  <c r="S831"/>
  <c r="S835"/>
  <c r="S839"/>
  <c r="S843"/>
  <c r="S847"/>
  <c r="S851"/>
  <c r="S855"/>
  <c r="S859"/>
  <c r="S863"/>
  <c r="S867"/>
  <c r="R871"/>
  <c r="R873"/>
  <c r="R875"/>
  <c r="R877"/>
  <c r="R879"/>
  <c r="R881"/>
  <c r="R883"/>
  <c r="R885"/>
  <c r="R887"/>
  <c r="R889"/>
  <c r="R891"/>
  <c r="R893"/>
  <c r="R895"/>
  <c r="R897"/>
  <c r="R899"/>
  <c r="R901"/>
  <c r="R903"/>
  <c r="R905"/>
  <c r="R907"/>
  <c r="R909"/>
  <c r="R911"/>
  <c r="R913"/>
  <c r="R915"/>
  <c r="R917"/>
  <c r="R919"/>
  <c r="R921"/>
  <c r="R923"/>
  <c r="R925"/>
  <c r="R927"/>
  <c r="R929"/>
  <c r="R931"/>
  <c r="R933"/>
  <c r="R935"/>
  <c r="R937"/>
  <c r="R939"/>
  <c r="R941"/>
  <c r="R943"/>
  <c r="R945"/>
  <c r="R947"/>
  <c r="R949"/>
  <c r="R951"/>
  <c r="R953"/>
  <c r="R955"/>
  <c r="R957"/>
  <c r="R959"/>
  <c r="R961"/>
  <c r="R963"/>
  <c r="R965"/>
  <c r="R967"/>
  <c r="R969"/>
  <c r="R971"/>
  <c r="R973"/>
  <c r="R975"/>
  <c r="R977"/>
  <c r="R979"/>
  <c r="R981"/>
  <c r="R983"/>
  <c r="R985"/>
  <c r="R987"/>
  <c r="R989"/>
  <c r="R991"/>
  <c r="R993"/>
  <c r="R995"/>
  <c r="R997"/>
  <c r="R999"/>
  <c r="R1001"/>
  <c r="R1003"/>
  <c r="R1005"/>
  <c r="R1007"/>
  <c r="R1009"/>
  <c r="R1011"/>
  <c r="R1013"/>
  <c r="R1015"/>
  <c r="R1017"/>
  <c r="R1019"/>
  <c r="R1021"/>
  <c r="R1023"/>
  <c r="R1025"/>
  <c r="R1027"/>
  <c r="R1029"/>
  <c r="R1031"/>
  <c r="R1033"/>
  <c r="R1035"/>
  <c r="R1037"/>
  <c r="R1039"/>
  <c r="R1041"/>
  <c r="R1043"/>
  <c r="R1045"/>
  <c r="R1047"/>
  <c r="R1049"/>
  <c r="R1051"/>
  <c r="R1053"/>
  <c r="R1055"/>
  <c r="R1057"/>
  <c r="R1059"/>
  <c r="R1061"/>
  <c r="R1063"/>
  <c r="R1065"/>
  <c r="R1067"/>
  <c r="R1069"/>
  <c r="R1071"/>
  <c r="R1073"/>
  <c r="R1075"/>
  <c r="R1077"/>
  <c r="R1079"/>
  <c r="R1081"/>
  <c r="R1083"/>
  <c r="R1085"/>
  <c r="R1087"/>
  <c r="R1089"/>
  <c r="R1091"/>
  <c r="R1093"/>
  <c r="R1095"/>
  <c r="R1097"/>
  <c r="R1099"/>
  <c r="R1101"/>
  <c r="R1103"/>
  <c r="R1105"/>
  <c r="R1107"/>
  <c r="R1109"/>
  <c r="R1111"/>
  <c r="R1113"/>
  <c r="R1115"/>
  <c r="R1117"/>
  <c r="R1119"/>
  <c r="R1121"/>
  <c r="R1123"/>
  <c r="R1125"/>
  <c r="R1127"/>
  <c r="R1128"/>
  <c r="R1129"/>
  <c r="R1130"/>
  <c r="R1131"/>
  <c r="R1132"/>
  <c r="R1133"/>
  <c r="R1134"/>
  <c r="R1135"/>
  <c r="R1136"/>
  <c r="R1137"/>
  <c r="R1138"/>
  <c r="R1139"/>
  <c r="R1140"/>
  <c r="R1141"/>
  <c r="R1142"/>
  <c r="R1143"/>
  <c r="R1144"/>
  <c r="R1145"/>
  <c r="R1146"/>
  <c r="R1147"/>
  <c r="R1148"/>
  <c r="R1149"/>
  <c r="R1150"/>
  <c r="R1151"/>
  <c r="R1152"/>
  <c r="R1153"/>
  <c r="R1154"/>
  <c r="R1155"/>
  <c r="R1156"/>
  <c r="R1157"/>
  <c r="R1158"/>
  <c r="R1159"/>
  <c r="R1160"/>
  <c r="R1161"/>
  <c r="R1162"/>
  <c r="R1163"/>
  <c r="R1164"/>
  <c r="R1165"/>
  <c r="R1166"/>
  <c r="R1167"/>
  <c r="R1168"/>
  <c r="R1169"/>
  <c r="R1170"/>
  <c r="R1171"/>
  <c r="R1172"/>
  <c r="R1173"/>
  <c r="R1174"/>
  <c r="R1175"/>
  <c r="R1176"/>
  <c r="R1177"/>
  <c r="R1178"/>
  <c r="R1179"/>
  <c r="R1180"/>
  <c r="R1181"/>
  <c r="R1182"/>
  <c r="R1183"/>
  <c r="R1184"/>
  <c r="R1185"/>
  <c r="R1186"/>
  <c r="R1187"/>
  <c r="R1188"/>
  <c r="R1189"/>
  <c r="R1190"/>
  <c r="R1191"/>
  <c r="R1192"/>
  <c r="R1193"/>
  <c r="R1194"/>
  <c r="R1195"/>
  <c r="R1196"/>
  <c r="R1197"/>
  <c r="R1198"/>
  <c r="R1199"/>
  <c r="R1200"/>
  <c r="R1201"/>
  <c r="R1202"/>
  <c r="R1203"/>
  <c r="R1204"/>
  <c r="R1205"/>
  <c r="R1206"/>
  <c r="R1207"/>
  <c r="R1208"/>
  <c r="R1209"/>
  <c r="R1210"/>
  <c r="R1211"/>
  <c r="R1212"/>
  <c r="R1213"/>
  <c r="R1214"/>
  <c r="R1215"/>
  <c r="R1216"/>
  <c r="R1217"/>
  <c r="R1218"/>
  <c r="R1219"/>
  <c r="R1220"/>
  <c r="R1221"/>
  <c r="R1222"/>
  <c r="R1223"/>
  <c r="R1224"/>
  <c r="R1225"/>
  <c r="R1226"/>
  <c r="R1227"/>
  <c r="R1228"/>
  <c r="R1229"/>
  <c r="R1230"/>
  <c r="R1231"/>
  <c r="R1232"/>
  <c r="R1233"/>
  <c r="R1234"/>
  <c r="R1235"/>
  <c r="R1236"/>
  <c r="R1237"/>
  <c r="R1238"/>
  <c r="R1239"/>
  <c r="R1240"/>
  <c r="R1241"/>
  <c r="R1242"/>
  <c r="R1243"/>
  <c r="R1244"/>
  <c r="R1245"/>
  <c r="R1246"/>
  <c r="R1247"/>
  <c r="R1248"/>
  <c r="R1249"/>
  <c r="R1250"/>
  <c r="R1251"/>
  <c r="R1252"/>
  <c r="R1253"/>
  <c r="R1254"/>
  <c r="R1255"/>
  <c r="R1256"/>
  <c r="R1257"/>
  <c r="R1258"/>
  <c r="R1259"/>
  <c r="R1260"/>
  <c r="R1261"/>
  <c r="R1262"/>
  <c r="R1263"/>
  <c r="R1264"/>
  <c r="R1265"/>
  <c r="R1266"/>
  <c r="R1267"/>
  <c r="R1268"/>
  <c r="R1269"/>
  <c r="R1270"/>
  <c r="R1271"/>
  <c r="R1272"/>
  <c r="R1273"/>
  <c r="R1274"/>
  <c r="R1275"/>
  <c r="R1276"/>
  <c r="R1277"/>
  <c r="R1278"/>
  <c r="R1279"/>
  <c r="R1280"/>
  <c r="R1281"/>
  <c r="R1282"/>
  <c r="R1283"/>
  <c r="R1284"/>
  <c r="R1285"/>
  <c r="R1286"/>
  <c r="R1287"/>
  <c r="R1288"/>
  <c r="R1289"/>
  <c r="R1290"/>
  <c r="R1291"/>
  <c r="R1292"/>
  <c r="R1293"/>
  <c r="R1294"/>
  <c r="R1295"/>
  <c r="R1296"/>
  <c r="R1297"/>
  <c r="R1298"/>
  <c r="R1299"/>
  <c r="R1300"/>
  <c r="R1301"/>
  <c r="R1302"/>
  <c r="R1303"/>
  <c r="R1304"/>
  <c r="R1305"/>
  <c r="R1306"/>
  <c r="R1307"/>
  <c r="R1308"/>
  <c r="R1309"/>
  <c r="R1310"/>
  <c r="R1311"/>
  <c r="R1312"/>
  <c r="R1313"/>
  <c r="R1314"/>
  <c r="R1315"/>
  <c r="R1316"/>
  <c r="R1317"/>
  <c r="R1318"/>
  <c r="R1319"/>
  <c r="R1320"/>
  <c r="R1321"/>
  <c r="R1322"/>
  <c r="R1323"/>
  <c r="R1324"/>
  <c r="R1325"/>
  <c r="R1326"/>
  <c r="R1327"/>
  <c r="R1328"/>
  <c r="R1329"/>
  <c r="R1330"/>
  <c r="R1331"/>
  <c r="R1332"/>
  <c r="R1333"/>
  <c r="R1334"/>
  <c r="R1335"/>
  <c r="R1336"/>
  <c r="R1337"/>
  <c r="R1338"/>
  <c r="R1339"/>
  <c r="R1340"/>
  <c r="R1341"/>
  <c r="R1342"/>
  <c r="R1343"/>
  <c r="R1344"/>
  <c r="R1345"/>
  <c r="R1346"/>
  <c r="R1347"/>
  <c r="R1348"/>
  <c r="R1349"/>
  <c r="R1350"/>
  <c r="R1351"/>
  <c r="R1352"/>
  <c r="R1353"/>
  <c r="R1354"/>
  <c r="R1355"/>
  <c r="R1356"/>
  <c r="R1357"/>
  <c r="R1358"/>
  <c r="R1359"/>
  <c r="R1360"/>
  <c r="R1361"/>
  <c r="R1362"/>
  <c r="R1363"/>
  <c r="R1364"/>
  <c r="R1365"/>
  <c r="R1366"/>
  <c r="R1367"/>
  <c r="R1368"/>
  <c r="R1369"/>
  <c r="R1370"/>
  <c r="R1371"/>
  <c r="R1372"/>
  <c r="R1373"/>
  <c r="R1374"/>
  <c r="R1375"/>
  <c r="R1376"/>
  <c r="R1377"/>
  <c r="R1378"/>
  <c r="R1379"/>
  <c r="R1380"/>
  <c r="R1381"/>
  <c r="R1382"/>
  <c r="R1383"/>
  <c r="R1384"/>
  <c r="R1385"/>
  <c r="R1386"/>
  <c r="R1387"/>
  <c r="R1388"/>
  <c r="R1389"/>
  <c r="R1390"/>
  <c r="R1391"/>
  <c r="R1392"/>
  <c r="R1393"/>
  <c r="R1394"/>
  <c r="R1395"/>
  <c r="R1396"/>
  <c r="R1397"/>
  <c r="R1398"/>
  <c r="R1399"/>
  <c r="R1400"/>
  <c r="R1401"/>
  <c r="R1402"/>
  <c r="R1403"/>
  <c r="R1404"/>
  <c r="R1405"/>
  <c r="R1406"/>
  <c r="R1407"/>
  <c r="R1408"/>
  <c r="R1409"/>
  <c r="R1410"/>
  <c r="R1411"/>
  <c r="R1412"/>
  <c r="R1413"/>
  <c r="R1414"/>
  <c r="R1415"/>
  <c r="R1416"/>
  <c r="R1417"/>
  <c r="R1418"/>
  <c r="R1419"/>
  <c r="R1420"/>
  <c r="R1421"/>
  <c r="R1422"/>
  <c r="R1423"/>
  <c r="R1424"/>
  <c r="R1425"/>
  <c r="R1426"/>
  <c r="R1427"/>
  <c r="R1428"/>
  <c r="R1429"/>
  <c r="R1430"/>
  <c r="R1431"/>
  <c r="R1432"/>
  <c r="R1433"/>
  <c r="R1434"/>
  <c r="R1435"/>
  <c r="R1436"/>
  <c r="R1437"/>
  <c r="R1438"/>
  <c r="R1439"/>
  <c r="R1440"/>
  <c r="R1441"/>
  <c r="R1442"/>
  <c r="R1443"/>
  <c r="R1444"/>
  <c r="R1445"/>
  <c r="R1446"/>
  <c r="R1447"/>
  <c r="R1448"/>
  <c r="R1449"/>
  <c r="R1450"/>
  <c r="R1451"/>
  <c r="R1452"/>
  <c r="R1453"/>
  <c r="R1454"/>
  <c r="R1455"/>
  <c r="R1456"/>
  <c r="R1457"/>
  <c r="R1458"/>
  <c r="R1459"/>
  <c r="R1460"/>
  <c r="R1461"/>
  <c r="R1462"/>
  <c r="R1463"/>
  <c r="R1464"/>
  <c r="R1465"/>
  <c r="R1466"/>
  <c r="R1467"/>
  <c r="R1468"/>
  <c r="R1469"/>
  <c r="R1470"/>
  <c r="R1471"/>
  <c r="R1472"/>
  <c r="R1473"/>
  <c r="R1474"/>
  <c r="R1475"/>
  <c r="R1476"/>
  <c r="R1477"/>
  <c r="R1478"/>
  <c r="R1479"/>
  <c r="R1480"/>
  <c r="R1481"/>
  <c r="R1482"/>
  <c r="R1483"/>
  <c r="R1484"/>
  <c r="R1485"/>
  <c r="R1486"/>
  <c r="R1487"/>
  <c r="R1488"/>
  <c r="R1489"/>
  <c r="R1490"/>
  <c r="R1491"/>
  <c r="R1492"/>
  <c r="R1493"/>
  <c r="R1494"/>
  <c r="R1495"/>
  <c r="R1496"/>
  <c r="R1497"/>
  <c r="R1498"/>
  <c r="R1499"/>
  <c r="R1500"/>
  <c r="R1501"/>
  <c r="R1502"/>
  <c r="R1503"/>
  <c r="R1504"/>
  <c r="R1505"/>
  <c r="R1506"/>
  <c r="R1507"/>
  <c r="R1508"/>
  <c r="R1509"/>
  <c r="R1510"/>
  <c r="R1511"/>
  <c r="R1512"/>
  <c r="R1513"/>
  <c r="R1514"/>
  <c r="R1515"/>
  <c r="R1516"/>
  <c r="R1517"/>
  <c r="R1518"/>
  <c r="R1519"/>
  <c r="R1520"/>
  <c r="R1521"/>
  <c r="R1522"/>
  <c r="R1523"/>
  <c r="R1524"/>
  <c r="R1525"/>
  <c r="R1526"/>
  <c r="R1527"/>
  <c r="R1528"/>
  <c r="R1529"/>
  <c r="R1530"/>
  <c r="R1531"/>
  <c r="R1532"/>
  <c r="R1533"/>
  <c r="R1534"/>
  <c r="R1535"/>
  <c r="R1536"/>
  <c r="R1537"/>
  <c r="R1538"/>
  <c r="R1539"/>
  <c r="R1540"/>
  <c r="R1541"/>
  <c r="R1542"/>
  <c r="R1543"/>
  <c r="R1544"/>
  <c r="R1545"/>
  <c r="R1546"/>
  <c r="R1547"/>
  <c r="R1548"/>
  <c r="R1549"/>
  <c r="R1550"/>
  <c r="R1551"/>
  <c r="R1552"/>
  <c r="R1553"/>
  <c r="R1554"/>
  <c r="R1555"/>
  <c r="R1556"/>
  <c r="R1557"/>
  <c r="R1558"/>
  <c r="R1559"/>
  <c r="R1560"/>
  <c r="R1561"/>
  <c r="R1562"/>
  <c r="R1563"/>
  <c r="R1564"/>
  <c r="R1565"/>
  <c r="R1566"/>
  <c r="R1567"/>
  <c r="R1568"/>
  <c r="R1569"/>
  <c r="R1570"/>
  <c r="R1571"/>
  <c r="R1572"/>
  <c r="R1573"/>
  <c r="R1574"/>
  <c r="R1575"/>
  <c r="R1576"/>
  <c r="R1577"/>
  <c r="R1578"/>
  <c r="R1579"/>
  <c r="R1580"/>
  <c r="R1581"/>
  <c r="R1582"/>
  <c r="R1583"/>
  <c r="R1584"/>
  <c r="R1585"/>
  <c r="R1586"/>
  <c r="R1587"/>
  <c r="R1588"/>
  <c r="R1589"/>
  <c r="R1590"/>
  <c r="R1591"/>
  <c r="R1592"/>
  <c r="R1593"/>
  <c r="R1594"/>
  <c r="R1595"/>
  <c r="R1596"/>
  <c r="R1597"/>
  <c r="R1598"/>
  <c r="R1599"/>
  <c r="R1600"/>
  <c r="R1601"/>
  <c r="R1602"/>
  <c r="R1603"/>
  <c r="R1604"/>
  <c r="R1605"/>
  <c r="R1606"/>
  <c r="R1607"/>
  <c r="R1608"/>
  <c r="R1609"/>
  <c r="R1610"/>
  <c r="R1611"/>
  <c r="R1612"/>
  <c r="R1613"/>
  <c r="R1614"/>
  <c r="R1615"/>
  <c r="R1616"/>
  <c r="R1617"/>
  <c r="R1618"/>
  <c r="R1619"/>
  <c r="R1620"/>
  <c r="R1621"/>
  <c r="R1622"/>
  <c r="R1623"/>
  <c r="R1624"/>
  <c r="R1625"/>
  <c r="R1626"/>
  <c r="R1627"/>
  <c r="R1628"/>
  <c r="R1629"/>
  <c r="R1630"/>
  <c r="R1631"/>
  <c r="R1632"/>
  <c r="R1633"/>
  <c r="R1634"/>
  <c r="R1635"/>
  <c r="R1636"/>
  <c r="R1637"/>
  <c r="R1638"/>
  <c r="R1639"/>
  <c r="R1640"/>
  <c r="R1641"/>
  <c r="R1642"/>
  <c r="R1643"/>
  <c r="R1644"/>
  <c r="R1645"/>
  <c r="R1646"/>
  <c r="R1647"/>
  <c r="R1648"/>
  <c r="R1649"/>
  <c r="R1650"/>
  <c r="R1651"/>
  <c r="R1652"/>
  <c r="R1653"/>
  <c r="R1654"/>
  <c r="R1655"/>
  <c r="R1656"/>
  <c r="R1657"/>
  <c r="R1658"/>
  <c r="R1659"/>
  <c r="R1660"/>
  <c r="R1661"/>
  <c r="R1662"/>
  <c r="R1663"/>
  <c r="R1664"/>
  <c r="R1665"/>
  <c r="R1666"/>
  <c r="R1667"/>
  <c r="R1668"/>
  <c r="R1669"/>
  <c r="R1670"/>
  <c r="R1671"/>
  <c r="R1672"/>
  <c r="R1673"/>
  <c r="R1674"/>
  <c r="R1675"/>
  <c r="R1676"/>
  <c r="R1677"/>
  <c r="R1678"/>
  <c r="R1679"/>
  <c r="R1680"/>
  <c r="R1681"/>
  <c r="R1682"/>
  <c r="R1683"/>
  <c r="R1684"/>
  <c r="R1685"/>
  <c r="R1686"/>
  <c r="R1687"/>
  <c r="R1688"/>
  <c r="R1689"/>
  <c r="R1690"/>
  <c r="R1691"/>
  <c r="R1692"/>
  <c r="R1693"/>
  <c r="R1694"/>
  <c r="R1695"/>
  <c r="R1696"/>
  <c r="R1697"/>
  <c r="R1698"/>
  <c r="R1699"/>
  <c r="R1700"/>
  <c r="R1701"/>
  <c r="R1702"/>
  <c r="R1703"/>
  <c r="R1704"/>
  <c r="R1705"/>
  <c r="R1706"/>
  <c r="R1707"/>
  <c r="R1708"/>
  <c r="R1709"/>
  <c r="R1710"/>
  <c r="R1711"/>
  <c r="R1712"/>
  <c r="R1713"/>
  <c r="R1714"/>
  <c r="R1715"/>
  <c r="R1716"/>
  <c r="R1717"/>
  <c r="R1718"/>
  <c r="R1719"/>
  <c r="R1720"/>
  <c r="R1721"/>
  <c r="R1722"/>
  <c r="R1723"/>
  <c r="R1724"/>
  <c r="R1725"/>
  <c r="R1726"/>
  <c r="R1727"/>
  <c r="R1728"/>
  <c r="R1729"/>
  <c r="R1730"/>
  <c r="R1731"/>
  <c r="R1732"/>
  <c r="R1733"/>
  <c r="R1734"/>
  <c r="R1735"/>
  <c r="R1736"/>
  <c r="R1737"/>
  <c r="R1738"/>
  <c r="R1739"/>
  <c r="R1740"/>
  <c r="R1741"/>
  <c r="R1742"/>
  <c r="R1743"/>
  <c r="R1744"/>
  <c r="R1745"/>
  <c r="R1746"/>
  <c r="R1747"/>
  <c r="R1748"/>
  <c r="R1749"/>
  <c r="R1750"/>
  <c r="R1751"/>
  <c r="R1752"/>
  <c r="R1753"/>
  <c r="R1754"/>
  <c r="R1755"/>
  <c r="R1756"/>
  <c r="R1757"/>
  <c r="R1758"/>
  <c r="R1759"/>
  <c r="R1760"/>
  <c r="R1761"/>
  <c r="R1762"/>
  <c r="R1763"/>
  <c r="R1764"/>
  <c r="R1765"/>
  <c r="R1766"/>
  <c r="R1767"/>
  <c r="R1768"/>
  <c r="R1769"/>
  <c r="R1770"/>
  <c r="R1771"/>
  <c r="R1772"/>
  <c r="R1773"/>
  <c r="R1774"/>
  <c r="R1775"/>
  <c r="R1776"/>
  <c r="R1777"/>
  <c r="R1778"/>
  <c r="R1779"/>
  <c r="R1780"/>
  <c r="R1781"/>
  <c r="R1782"/>
  <c r="R1783"/>
  <c r="R1784"/>
  <c r="R1785"/>
  <c r="R1786"/>
  <c r="R1787"/>
  <c r="R1788"/>
  <c r="R1789"/>
  <c r="R1790"/>
  <c r="R1791"/>
  <c r="R1792"/>
  <c r="R1793"/>
  <c r="R1794"/>
  <c r="R1795"/>
  <c r="R1796"/>
  <c r="R1797"/>
  <c r="R1798"/>
  <c r="R1799"/>
  <c r="R1800"/>
  <c r="R1801"/>
  <c r="R1802"/>
  <c r="R1803"/>
  <c r="R1804"/>
  <c r="R1805"/>
  <c r="R1806"/>
  <c r="R1807"/>
  <c r="R1808"/>
  <c r="R1809"/>
  <c r="R1810"/>
  <c r="R1811"/>
  <c r="R1812"/>
  <c r="R1813"/>
  <c r="R1814"/>
  <c r="R1815"/>
  <c r="R1816"/>
  <c r="R1817"/>
  <c r="R1818"/>
  <c r="R1819"/>
  <c r="R1820"/>
  <c r="R1821"/>
  <c r="R1822"/>
  <c r="R1823"/>
  <c r="R1824"/>
  <c r="R1825"/>
  <c r="R1826"/>
  <c r="R1827"/>
  <c r="R1828"/>
  <c r="R1829"/>
  <c r="R1830"/>
  <c r="R1831"/>
  <c r="R1832"/>
  <c r="R1833"/>
  <c r="R1834"/>
  <c r="R1835"/>
  <c r="R1836"/>
  <c r="R1837"/>
  <c r="R1838"/>
  <c r="R1839"/>
  <c r="R1840"/>
  <c r="R1841"/>
  <c r="R1842"/>
  <c r="R1843"/>
  <c r="R1844"/>
  <c r="R1845"/>
  <c r="R1846"/>
  <c r="R1847"/>
  <c r="R1848"/>
  <c r="R1849"/>
  <c r="R1850"/>
  <c r="R1851"/>
  <c r="R1852"/>
  <c r="R1853"/>
  <c r="R1854"/>
  <c r="R1855"/>
  <c r="R1856"/>
  <c r="R1857"/>
  <c r="R1858"/>
  <c r="R1859"/>
  <c r="R1860"/>
  <c r="R1861"/>
  <c r="R1862"/>
  <c r="R1863"/>
  <c r="R1864"/>
  <c r="R1865"/>
  <c r="R1866"/>
  <c r="R1867"/>
  <c r="R1868"/>
  <c r="R1869"/>
  <c r="R1870"/>
  <c r="R1871"/>
  <c r="R1872"/>
  <c r="R1873"/>
  <c r="R1874"/>
  <c r="R1875"/>
  <c r="R1876"/>
  <c r="R1877"/>
  <c r="R1878"/>
  <c r="R1879"/>
  <c r="R1880"/>
  <c r="R1881"/>
  <c r="R1882"/>
  <c r="R1883"/>
  <c r="R1884"/>
  <c r="R1885"/>
  <c r="R1886"/>
  <c r="R1887"/>
  <c r="R1888"/>
  <c r="R1889"/>
  <c r="R1890"/>
  <c r="R1891"/>
  <c r="R1892"/>
  <c r="R1893"/>
  <c r="R1894"/>
  <c r="S223"/>
  <c r="S255"/>
  <c r="R276"/>
  <c r="R292"/>
  <c r="R308"/>
  <c r="R324"/>
  <c r="R340"/>
  <c r="R356"/>
  <c r="R372"/>
  <c r="R388"/>
  <c r="R404"/>
  <c r="R420"/>
  <c r="R436"/>
  <c r="R452"/>
  <c r="R468"/>
  <c r="R484"/>
  <c r="S493"/>
  <c r="S501"/>
  <c r="S509"/>
  <c r="S517"/>
  <c r="S525"/>
  <c r="S533"/>
  <c r="S541"/>
  <c r="S549"/>
  <c r="S557"/>
  <c r="S565"/>
  <c r="S573"/>
  <c r="S581"/>
  <c r="S589"/>
  <c r="S597"/>
  <c r="S605"/>
  <c r="S613"/>
  <c r="S621"/>
  <c r="S629"/>
  <c r="S637"/>
  <c r="S645"/>
  <c r="S653"/>
  <c r="S661"/>
  <c r="S669"/>
  <c r="S677"/>
  <c r="S685"/>
  <c r="S693"/>
  <c r="S701"/>
  <c r="S709"/>
  <c r="S717"/>
  <c r="S725"/>
  <c r="S733"/>
  <c r="S741"/>
  <c r="S749"/>
  <c r="S757"/>
  <c r="S765"/>
  <c r="S773"/>
  <c r="S781"/>
  <c r="S789"/>
  <c r="S797"/>
  <c r="S805"/>
  <c r="S813"/>
  <c r="S821"/>
  <c r="S829"/>
  <c r="S837"/>
  <c r="S845"/>
  <c r="S853"/>
  <c r="S861"/>
  <c r="S869"/>
  <c r="R874"/>
  <c r="R878"/>
  <c r="R882"/>
  <c r="R886"/>
  <c r="R890"/>
  <c r="R894"/>
  <c r="R898"/>
  <c r="R902"/>
  <c r="R906"/>
  <c r="R910"/>
  <c r="R914"/>
  <c r="R918"/>
  <c r="R922"/>
  <c r="R926"/>
  <c r="R930"/>
  <c r="R934"/>
  <c r="R938"/>
  <c r="R942"/>
  <c r="R946"/>
  <c r="R950"/>
  <c r="R954"/>
  <c r="R958"/>
  <c r="R962"/>
  <c r="R966"/>
  <c r="R970"/>
  <c r="R974"/>
  <c r="R978"/>
  <c r="R982"/>
  <c r="R986"/>
  <c r="R990"/>
  <c r="R994"/>
  <c r="R998"/>
  <c r="R1002"/>
  <c r="R1006"/>
  <c r="R1010"/>
  <c r="R1014"/>
  <c r="R1018"/>
  <c r="R1022"/>
  <c r="R1026"/>
  <c r="R1030"/>
  <c r="R1034"/>
  <c r="R1038"/>
  <c r="R1042"/>
  <c r="R1046"/>
  <c r="R1050"/>
  <c r="R1054"/>
  <c r="R1058"/>
  <c r="R1062"/>
  <c r="R1066"/>
  <c r="R1070"/>
  <c r="R1074"/>
  <c r="R1078"/>
  <c r="R1082"/>
  <c r="R1086"/>
  <c r="R1090"/>
  <c r="R1094"/>
  <c r="R1098"/>
  <c r="R1102"/>
  <c r="R1106"/>
  <c r="R1110"/>
  <c r="R1114"/>
  <c r="R1118"/>
  <c r="R1122"/>
  <c r="R1126"/>
  <c r="S1128"/>
  <c r="S1130"/>
  <c r="S1132"/>
  <c r="S1134"/>
  <c r="S1136"/>
  <c r="S1138"/>
  <c r="S1140"/>
  <c r="S1142"/>
  <c r="S1144"/>
  <c r="S1146"/>
  <c r="S1148"/>
  <c r="S1150"/>
  <c r="S1152"/>
  <c r="S1154"/>
  <c r="S1156"/>
  <c r="S1158"/>
  <c r="S1160"/>
  <c r="S1162"/>
  <c r="S1164"/>
  <c r="S1166"/>
  <c r="S1168"/>
  <c r="S1170"/>
  <c r="S1172"/>
  <c r="S1174"/>
  <c r="S1176"/>
  <c r="S1178"/>
  <c r="S1180"/>
  <c r="S1182"/>
  <c r="S1184"/>
  <c r="S1186"/>
  <c r="S1188"/>
  <c r="S1190"/>
  <c r="S1192"/>
  <c r="S1194"/>
  <c r="S1196"/>
  <c r="S1198"/>
  <c r="S1200"/>
  <c r="S1202"/>
  <c r="S1204"/>
  <c r="S1206"/>
  <c r="S1208"/>
  <c r="S1210"/>
  <c r="S1212"/>
  <c r="S1214"/>
  <c r="S1216"/>
  <c r="S1218"/>
  <c r="S1220"/>
  <c r="S1222"/>
  <c r="S1224"/>
  <c r="S1226"/>
  <c r="S1228"/>
  <c r="S1230"/>
  <c r="S1232"/>
  <c r="S1234"/>
  <c r="S1236"/>
  <c r="S1238"/>
  <c r="S1240"/>
  <c r="S1242"/>
  <c r="S1244"/>
  <c r="S1246"/>
  <c r="S1248"/>
  <c r="S1250"/>
  <c r="S1252"/>
  <c r="S1254"/>
  <c r="S1256"/>
  <c r="S1258"/>
  <c r="S1260"/>
  <c r="S1262"/>
  <c r="S1264"/>
  <c r="S1266"/>
  <c r="S1268"/>
  <c r="S1270"/>
  <c r="S1272"/>
  <c r="S1274"/>
  <c r="S1276"/>
  <c r="S1278"/>
  <c r="S1280"/>
  <c r="S1282"/>
  <c r="S1284"/>
  <c r="S1286"/>
  <c r="S1288"/>
  <c r="S1290"/>
  <c r="S1292"/>
  <c r="S1294"/>
  <c r="S1296"/>
  <c r="S1298"/>
  <c r="S1300"/>
  <c r="S1302"/>
  <c r="S1304"/>
  <c r="S1306"/>
  <c r="S1308"/>
  <c r="S1310"/>
  <c r="S1312"/>
  <c r="S1314"/>
  <c r="S1316"/>
  <c r="S1318"/>
  <c r="S1320"/>
  <c r="S1322"/>
  <c r="S1324"/>
  <c r="S1326"/>
  <c r="S1328"/>
  <c r="S1330"/>
  <c r="S1332"/>
  <c r="S1334"/>
  <c r="S1336"/>
  <c r="S1338"/>
  <c r="S1340"/>
  <c r="S1342"/>
  <c r="S1344"/>
  <c r="S1346"/>
  <c r="S1348"/>
  <c r="S1350"/>
  <c r="S1352"/>
  <c r="S1354"/>
  <c r="S1356"/>
  <c r="S1358"/>
  <c r="S1360"/>
  <c r="S1362"/>
  <c r="S1364"/>
  <c r="S1366"/>
  <c r="S1368"/>
  <c r="S1370"/>
  <c r="S1372"/>
  <c r="S1374"/>
  <c r="S1376"/>
  <c r="S1378"/>
  <c r="S1380"/>
  <c r="S1382"/>
  <c r="S1384"/>
  <c r="S1386"/>
  <c r="S1388"/>
  <c r="S1390"/>
  <c r="S1392"/>
  <c r="S1394"/>
  <c r="S1396"/>
  <c r="S1398"/>
  <c r="S1400"/>
  <c r="S1402"/>
  <c r="S1404"/>
  <c r="S1406"/>
  <c r="S1408"/>
  <c r="S1410"/>
  <c r="S1412"/>
  <c r="S1414"/>
  <c r="S1416"/>
  <c r="S1418"/>
  <c r="S1420"/>
  <c r="S1422"/>
  <c r="S1424"/>
  <c r="S1426"/>
  <c r="S1428"/>
  <c r="S1430"/>
  <c r="S1432"/>
  <c r="S1434"/>
  <c r="S1436"/>
  <c r="S1438"/>
  <c r="S1440"/>
  <c r="S1442"/>
  <c r="S1444"/>
  <c r="S1446"/>
  <c r="S1448"/>
  <c r="S1450"/>
  <c r="S1452"/>
  <c r="S1454"/>
  <c r="S1456"/>
  <c r="S1458"/>
  <c r="S1460"/>
  <c r="S1462"/>
  <c r="S1464"/>
  <c r="S1466"/>
  <c r="S1468"/>
  <c r="S1470"/>
  <c r="S1472"/>
  <c r="S1474"/>
  <c r="S1476"/>
  <c r="S1478"/>
  <c r="S1480"/>
  <c r="S1482"/>
  <c r="S1484"/>
  <c r="S1486"/>
  <c r="S1488"/>
  <c r="S1490"/>
  <c r="S1492"/>
  <c r="S1494"/>
  <c r="S1496"/>
  <c r="S1498"/>
  <c r="S1500"/>
  <c r="S1502"/>
  <c r="S1504"/>
  <c r="S1506"/>
  <c r="S1508"/>
  <c r="S1510"/>
  <c r="S1512"/>
  <c r="S1514"/>
  <c r="S1516"/>
  <c r="S1518"/>
  <c r="S1520"/>
  <c r="S1522"/>
  <c r="S1524"/>
  <c r="S1526"/>
  <c r="S1528"/>
  <c r="S1530"/>
  <c r="S1532"/>
  <c r="S1534"/>
  <c r="S1536"/>
  <c r="S1538"/>
  <c r="S1540"/>
  <c r="S1542"/>
  <c r="S1544"/>
  <c r="S1546"/>
  <c r="S1548"/>
  <c r="S1550"/>
  <c r="S1552"/>
  <c r="S1554"/>
  <c r="S1556"/>
  <c r="S1558"/>
  <c r="S1560"/>
  <c r="S1562"/>
  <c r="S1564"/>
  <c r="S1566"/>
  <c r="S1568"/>
  <c r="S1570"/>
  <c r="S1572"/>
  <c r="S1574"/>
  <c r="S1576"/>
  <c r="S1578"/>
  <c r="S1580"/>
  <c r="S1582"/>
  <c r="S1584"/>
  <c r="S1586"/>
  <c r="S1588"/>
  <c r="S1590"/>
  <c r="S1592"/>
  <c r="S1594"/>
  <c r="S1596"/>
  <c r="S1598"/>
  <c r="S1600"/>
  <c r="S1602"/>
  <c r="S1604"/>
  <c r="S1606"/>
  <c r="S1608"/>
  <c r="S1610"/>
  <c r="S1612"/>
  <c r="S1614"/>
  <c r="S1616"/>
  <c r="S1618"/>
  <c r="S1620"/>
  <c r="S1622"/>
  <c r="S1624"/>
  <c r="S1626"/>
  <c r="S1628"/>
  <c r="S1630"/>
  <c r="S1632"/>
  <c r="S1634"/>
  <c r="S1636"/>
  <c r="S1638"/>
  <c r="S1640"/>
  <c r="S1642"/>
  <c r="S1644"/>
  <c r="S1646"/>
  <c r="S1648"/>
  <c r="S1650"/>
  <c r="S1652"/>
  <c r="S1654"/>
  <c r="S1656"/>
  <c r="S1658"/>
  <c r="S1660"/>
  <c r="S1662"/>
  <c r="S1664"/>
  <c r="S1666"/>
  <c r="S1668"/>
  <c r="S1670"/>
  <c r="S1672"/>
  <c r="S1674"/>
  <c r="S1676"/>
  <c r="S1678"/>
  <c r="S1680"/>
  <c r="S1682"/>
  <c r="S1684"/>
  <c r="S1686"/>
  <c r="S1688"/>
  <c r="S1690"/>
  <c r="S1692"/>
  <c r="S1694"/>
  <c r="S1696"/>
  <c r="S1698"/>
  <c r="S1700"/>
  <c r="S1702"/>
  <c r="S1704"/>
  <c r="S1706"/>
  <c r="S1708"/>
  <c r="S1710"/>
  <c r="S1712"/>
  <c r="S1714"/>
  <c r="S1716"/>
  <c r="S1718"/>
  <c r="S1720"/>
  <c r="S1722"/>
  <c r="S1724"/>
  <c r="S1726"/>
  <c r="S1728"/>
  <c r="S1730"/>
  <c r="S1732"/>
  <c r="S1734"/>
  <c r="S1736"/>
  <c r="S1738"/>
  <c r="S1740"/>
  <c r="S1742"/>
  <c r="S1744"/>
  <c r="S1746"/>
  <c r="S1748"/>
  <c r="S1750"/>
  <c r="S1752"/>
  <c r="S1754"/>
  <c r="S1756"/>
  <c r="S1758"/>
  <c r="S1760"/>
  <c r="S1762"/>
  <c r="S1764"/>
  <c r="S1766"/>
  <c r="S1768"/>
  <c r="S1770"/>
  <c r="S1772"/>
  <c r="S1774"/>
  <c r="S1776"/>
  <c r="S1778"/>
  <c r="S1780"/>
  <c r="S1782"/>
  <c r="S1784"/>
  <c r="S1786"/>
  <c r="S1788"/>
  <c r="S1790"/>
  <c r="S1792"/>
  <c r="S1794"/>
  <c r="S1796"/>
  <c r="S1798"/>
  <c r="S1800"/>
  <c r="S1802"/>
  <c r="S1804"/>
  <c r="S1806"/>
  <c r="S1808"/>
  <c r="S1810"/>
  <c r="S1812"/>
  <c r="S1814"/>
  <c r="S1816"/>
  <c r="S1818"/>
  <c r="S1820"/>
  <c r="S1822"/>
  <c r="S1824"/>
  <c r="S1826"/>
  <c r="S1828"/>
  <c r="S1830"/>
  <c r="S1832"/>
  <c r="S1834"/>
  <c r="S1836"/>
  <c r="S1838"/>
  <c r="S1840"/>
  <c r="S1842"/>
  <c r="S1844"/>
  <c r="S1846"/>
  <c r="S1848"/>
  <c r="S1850"/>
  <c r="S1852"/>
  <c r="S1854"/>
  <c r="S1856"/>
  <c r="S1858"/>
  <c r="S1860"/>
  <c r="S1862"/>
  <c r="S1864"/>
  <c r="S1866"/>
  <c r="S1868"/>
  <c r="S1870"/>
  <c r="S1872"/>
  <c r="S1874"/>
  <c r="S1876"/>
  <c r="S1878"/>
  <c r="S1880"/>
  <c r="S1882"/>
  <c r="S1884"/>
  <c r="S1886"/>
  <c r="S1888"/>
  <c r="S1890"/>
  <c r="S1892"/>
  <c r="S1894"/>
  <c r="S1895"/>
  <c r="S1896"/>
  <c r="S1897"/>
  <c r="S1898"/>
  <c r="S1899"/>
  <c r="S1900"/>
  <c r="S1901"/>
  <c r="S1902"/>
  <c r="S1903"/>
  <c r="S1904"/>
  <c r="S1905"/>
  <c r="S1906"/>
  <c r="S1907"/>
  <c r="S1908"/>
  <c r="S1909"/>
  <c r="S1910"/>
  <c r="S1911"/>
  <c r="S1912"/>
  <c r="S1913"/>
  <c r="S1914"/>
  <c r="S1915"/>
  <c r="S1916"/>
  <c r="S1917"/>
  <c r="S1918"/>
  <c r="S1919"/>
  <c r="S1920"/>
  <c r="S1921"/>
  <c r="S1922"/>
  <c r="S1923"/>
  <c r="S1924"/>
  <c r="S1925"/>
  <c r="S1926"/>
  <c r="S1927"/>
  <c r="S1928"/>
  <c r="S1929"/>
  <c r="S1930"/>
  <c r="S1931"/>
  <c r="S1932"/>
  <c r="S1933"/>
  <c r="S1934"/>
  <c r="S1935"/>
  <c r="S1936"/>
  <c r="S1937"/>
  <c r="S1938"/>
  <c r="S1939"/>
  <c r="S1940"/>
  <c r="S1941"/>
  <c r="S1942"/>
  <c r="S1943"/>
  <c r="S1944"/>
  <c r="S1945"/>
  <c r="S1946"/>
  <c r="S1947"/>
  <c r="S1948"/>
  <c r="S1949"/>
  <c r="S1950"/>
  <c r="S1951"/>
  <c r="S1952"/>
  <c r="S1953"/>
  <c r="S1954"/>
  <c r="S1955"/>
  <c r="S1956"/>
  <c r="S1957"/>
  <c r="S1958"/>
  <c r="S1959"/>
  <c r="R9"/>
  <c r="Q13"/>
  <c r="Q14"/>
  <c r="Q15"/>
  <c r="Q16"/>
  <c r="Q17"/>
  <c r="Q21"/>
  <c r="Q27"/>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P1959"/>
  <c r="P1958"/>
  <c r="P1957"/>
  <c r="P1956"/>
  <c r="P1955"/>
  <c r="P1954"/>
  <c r="P1953"/>
  <c r="P1952"/>
  <c r="P1951"/>
  <c r="P1950"/>
  <c r="P1949"/>
  <c r="P1948"/>
  <c r="P1947"/>
  <c r="P1946"/>
  <c r="P1945"/>
  <c r="P1944"/>
  <c r="P1943"/>
  <c r="P1942"/>
  <c r="P1941"/>
  <c r="P1940"/>
  <c r="P1939"/>
  <c r="P1938"/>
  <c r="P1937"/>
  <c r="P1936"/>
  <c r="P1935"/>
  <c r="P1934"/>
  <c r="P1933"/>
  <c r="P1932"/>
  <c r="P1931"/>
  <c r="P1930"/>
  <c r="P1929"/>
  <c r="P1928"/>
  <c r="P1927"/>
  <c r="P1926"/>
  <c r="P1925"/>
  <c r="P1924"/>
  <c r="P1923"/>
  <c r="P1922"/>
  <c r="P1921"/>
  <c r="P1920"/>
  <c r="P1919"/>
  <c r="P1918"/>
  <c r="P1917"/>
  <c r="P1916"/>
  <c r="P1915"/>
  <c r="P1914"/>
  <c r="P1913"/>
  <c r="P1912"/>
  <c r="P1911"/>
  <c r="P1910"/>
  <c r="P1909"/>
  <c r="P1908"/>
  <c r="P1907"/>
  <c r="P1906"/>
  <c r="P1905"/>
  <c r="P1904"/>
  <c r="P1903"/>
  <c r="P1902"/>
  <c r="P1901"/>
  <c r="P1900"/>
  <c r="P1899"/>
  <c r="P1898"/>
  <c r="P1897"/>
  <c r="P1896"/>
  <c r="P1895"/>
  <c r="P1894"/>
  <c r="P1893"/>
  <c r="P1892"/>
  <c r="P1891"/>
  <c r="P1890"/>
  <c r="P1889"/>
  <c r="P1888"/>
  <c r="P1887"/>
  <c r="P1886"/>
  <c r="P1885"/>
  <c r="P1884"/>
  <c r="P1883"/>
  <c r="P1882"/>
  <c r="P1881"/>
  <c r="P1880"/>
  <c r="P1879"/>
  <c r="P1878"/>
  <c r="P1877"/>
  <c r="P1876"/>
  <c r="P1875"/>
  <c r="P1874"/>
  <c r="P1873"/>
  <c r="P1872"/>
  <c r="P1871"/>
  <c r="P1870"/>
  <c r="P1869"/>
  <c r="P1868"/>
  <c r="P1867"/>
  <c r="P1866"/>
  <c r="P1865"/>
  <c r="P1864"/>
  <c r="P1863"/>
  <c r="P1862"/>
  <c r="P1861"/>
  <c r="P1860"/>
  <c r="P1859"/>
  <c r="P1858"/>
  <c r="P1857"/>
  <c r="P1856"/>
  <c r="P1855"/>
  <c r="P1854"/>
  <c r="P1853"/>
  <c r="P1852"/>
  <c r="P1851"/>
  <c r="P1850"/>
  <c r="P1849"/>
  <c r="P1848"/>
  <c r="P1847"/>
  <c r="P1846"/>
  <c r="P1845"/>
  <c r="P1844"/>
  <c r="P1843"/>
  <c r="P1842"/>
  <c r="P1841"/>
  <c r="P1840"/>
  <c r="P1839"/>
  <c r="P1838"/>
  <c r="P1837"/>
  <c r="P1836"/>
  <c r="P1835"/>
  <c r="P1834"/>
  <c r="P1833"/>
  <c r="P1832"/>
  <c r="P1831"/>
  <c r="P1830"/>
  <c r="P1829"/>
  <c r="P1828"/>
  <c r="P1827"/>
  <c r="P1826"/>
  <c r="P1825"/>
  <c r="P1824"/>
  <c r="P1823"/>
  <c r="P1822"/>
  <c r="P1821"/>
  <c r="P1820"/>
  <c r="P1819"/>
  <c r="P1818"/>
  <c r="P1817"/>
  <c r="P1816"/>
  <c r="P1815"/>
  <c r="P1814"/>
  <c r="P1813"/>
  <c r="P1812"/>
  <c r="P1811"/>
  <c r="P1810"/>
  <c r="P1809"/>
  <c r="P1808"/>
  <c r="P1807"/>
  <c r="P1806"/>
  <c r="P1805"/>
  <c r="P1804"/>
  <c r="P1803"/>
  <c r="P1802"/>
  <c r="P1801"/>
  <c r="P1800"/>
  <c r="P1799"/>
  <c r="P1798"/>
  <c r="P1797"/>
  <c r="P1796"/>
  <c r="P1795"/>
  <c r="P1794"/>
  <c r="P1793"/>
  <c r="P1792"/>
  <c r="P1791"/>
  <c r="P1790"/>
  <c r="P1789"/>
  <c r="P1788"/>
  <c r="P1787"/>
  <c r="P1786"/>
  <c r="P1785"/>
  <c r="P1784"/>
  <c r="P1783"/>
  <c r="P1782"/>
  <c r="P1781"/>
  <c r="P1780"/>
  <c r="P1779"/>
  <c r="P1778"/>
  <c r="P1777"/>
  <c r="P1776"/>
  <c r="P1775"/>
  <c r="P1774"/>
  <c r="P1773"/>
  <c r="P1772"/>
  <c r="P1771"/>
  <c r="P1770"/>
  <c r="P1769"/>
  <c r="P1768"/>
  <c r="P1767"/>
  <c r="P1766"/>
  <c r="P1765"/>
  <c r="P1764"/>
  <c r="P1763"/>
  <c r="P1762"/>
  <c r="P1761"/>
  <c r="P1760"/>
  <c r="P1759"/>
  <c r="P1758"/>
  <c r="P1757"/>
  <c r="P1756"/>
  <c r="P1755"/>
  <c r="P1754"/>
  <c r="P1753"/>
  <c r="P1752"/>
  <c r="P1751"/>
  <c r="P1750"/>
  <c r="P1749"/>
  <c r="P1748"/>
  <c r="P1747"/>
  <c r="P1746"/>
  <c r="P1745"/>
  <c r="P1744"/>
  <c r="P1743"/>
  <c r="P1742"/>
  <c r="P1741"/>
  <c r="P1740"/>
  <c r="P1739"/>
  <c r="P1738"/>
  <c r="P1737"/>
  <c r="P1736"/>
  <c r="P1735"/>
  <c r="P1734"/>
  <c r="P1733"/>
  <c r="P1732"/>
  <c r="P1731"/>
  <c r="P1730"/>
  <c r="P1729"/>
  <c r="P1728"/>
  <c r="P1727"/>
  <c r="P1726"/>
  <c r="P1725"/>
  <c r="P1724"/>
  <c r="P1723"/>
  <c r="P1722"/>
  <c r="P1721"/>
  <c r="P1720"/>
  <c r="P1719"/>
  <c r="P1718"/>
  <c r="P1717"/>
  <c r="P1716"/>
  <c r="P1715"/>
  <c r="P1714"/>
  <c r="P1713"/>
  <c r="P1712"/>
  <c r="P1711"/>
  <c r="P1710"/>
  <c r="P1709"/>
  <c r="P1708"/>
  <c r="P1707"/>
  <c r="P1706"/>
  <c r="P1705"/>
  <c r="P1704"/>
  <c r="P1703"/>
  <c r="P1702"/>
  <c r="P1701"/>
  <c r="P1700"/>
  <c r="P1699"/>
  <c r="P1698"/>
  <c r="P1697"/>
  <c r="P1696"/>
  <c r="P1695"/>
  <c r="P1694"/>
  <c r="P1693"/>
  <c r="P1692"/>
  <c r="P1691"/>
  <c r="P1690"/>
  <c r="P1689"/>
  <c r="P1688"/>
  <c r="P1687"/>
  <c r="P1686"/>
  <c r="P1685"/>
  <c r="P1684"/>
  <c r="P1683"/>
  <c r="P1682"/>
  <c r="P1681"/>
  <c r="P1680"/>
  <c r="P1679"/>
  <c r="P1678"/>
  <c r="P1677"/>
  <c r="P1676"/>
  <c r="P1675"/>
  <c r="P1674"/>
  <c r="P1673"/>
  <c r="P1672"/>
  <c r="P1671"/>
  <c r="P1670"/>
  <c r="P1669"/>
  <c r="P1668"/>
  <c r="P1667"/>
  <c r="P1666"/>
  <c r="P1665"/>
  <c r="P1664"/>
  <c r="P1663"/>
  <c r="P1662"/>
  <c r="P1661"/>
  <c r="P1660"/>
  <c r="P1659"/>
  <c r="P1658"/>
  <c r="P1657"/>
  <c r="P1656"/>
  <c r="P1655"/>
  <c r="P1654"/>
  <c r="P1653"/>
  <c r="P1652"/>
  <c r="P1651"/>
  <c r="P1650"/>
  <c r="P1649"/>
  <c r="P1648"/>
  <c r="P1647"/>
  <c r="P1646"/>
  <c r="P1645"/>
  <c r="P1644"/>
  <c r="P1643"/>
  <c r="P1642"/>
  <c r="P1641"/>
  <c r="P1640"/>
  <c r="P1639"/>
  <c r="P1638"/>
  <c r="P1637"/>
  <c r="P1636"/>
  <c r="P1635"/>
  <c r="P1634"/>
  <c r="P1633"/>
  <c r="P1632"/>
  <c r="P1631"/>
  <c r="P1630"/>
  <c r="P1629"/>
  <c r="P1628"/>
  <c r="P1627"/>
  <c r="P1626"/>
  <c r="P1625"/>
  <c r="P1624"/>
  <c r="P1623"/>
  <c r="P1622"/>
  <c r="P1621"/>
  <c r="P1620"/>
  <c r="P1619"/>
  <c r="P1618"/>
  <c r="P1617"/>
  <c r="P1616"/>
  <c r="P1615"/>
  <c r="P1614"/>
  <c r="P1613"/>
  <c r="P1612"/>
  <c r="P1611"/>
  <c r="P1610"/>
  <c r="P1609"/>
  <c r="P1608"/>
  <c r="P1607"/>
  <c r="P1606"/>
  <c r="P1605"/>
  <c r="P1604"/>
  <c r="P1603"/>
  <c r="P1602"/>
  <c r="P1601"/>
  <c r="P1600"/>
  <c r="P1599"/>
  <c r="P1598"/>
  <c r="P1597"/>
  <c r="P1596"/>
  <c r="P1595"/>
  <c r="P1594"/>
  <c r="P1593"/>
  <c r="P1592"/>
  <c r="P1591"/>
  <c r="P1590"/>
  <c r="P1589"/>
  <c r="P1588"/>
  <c r="P1587"/>
  <c r="P1586"/>
  <c r="P1585"/>
  <c r="P1584"/>
  <c r="P1583"/>
  <c r="P1582"/>
  <c r="P1581"/>
  <c r="P1580"/>
  <c r="P1579"/>
  <c r="P1578"/>
  <c r="P1577"/>
  <c r="P1576"/>
  <c r="P1575"/>
  <c r="P1574"/>
  <c r="P1573"/>
  <c r="P1572"/>
  <c r="P1571"/>
  <c r="P1570"/>
  <c r="P1569"/>
  <c r="P1568"/>
  <c r="P1567"/>
  <c r="P1566"/>
  <c r="P1565"/>
  <c r="P1564"/>
  <c r="P1563"/>
  <c r="P1562"/>
  <c r="P1561"/>
  <c r="P1560"/>
  <c r="P1559"/>
  <c r="P1558"/>
  <c r="P1557"/>
  <c r="P1556"/>
  <c r="P1555"/>
  <c r="P1554"/>
  <c r="P1553"/>
  <c r="P1552"/>
  <c r="P1551"/>
  <c r="P1550"/>
  <c r="P1549"/>
  <c r="P1548"/>
  <c r="P1547"/>
  <c r="P1546"/>
  <c r="P1545"/>
  <c r="P1544"/>
  <c r="P1543"/>
  <c r="P1542"/>
  <c r="P1541"/>
  <c r="P1540"/>
  <c r="P1539"/>
  <c r="P1538"/>
  <c r="P1537"/>
  <c r="P1536"/>
  <c r="P1535"/>
  <c r="P1534"/>
  <c r="P1533"/>
  <c r="P1532"/>
  <c r="P1531"/>
  <c r="P1530"/>
  <c r="P1529"/>
  <c r="P1528"/>
  <c r="P1527"/>
  <c r="P1526"/>
  <c r="P1525"/>
  <c r="P1524"/>
  <c r="P1523"/>
  <c r="P1522"/>
  <c r="P1521"/>
  <c r="P1520"/>
  <c r="P1519"/>
  <c r="P1518"/>
  <c r="P1517"/>
  <c r="P1516"/>
  <c r="P1515"/>
  <c r="P1514"/>
  <c r="P1513"/>
  <c r="P1512"/>
  <c r="P1511"/>
  <c r="P1510"/>
  <c r="P1509"/>
  <c r="P1508"/>
  <c r="P1507"/>
  <c r="P1506"/>
  <c r="P1505"/>
  <c r="P1504"/>
  <c r="P1503"/>
  <c r="P1502"/>
  <c r="P1501"/>
  <c r="P1500"/>
  <c r="P1499"/>
  <c r="P1498"/>
  <c r="P1497"/>
  <c r="P1496"/>
  <c r="P1495"/>
  <c r="P1494"/>
  <c r="P1493"/>
  <c r="P1492"/>
  <c r="P1491"/>
  <c r="P1490"/>
  <c r="P1489"/>
  <c r="P1488"/>
  <c r="P1487"/>
  <c r="P1486"/>
  <c r="P1485"/>
  <c r="P1484"/>
  <c r="P1483"/>
  <c r="P1482"/>
  <c r="P1481"/>
  <c r="P1480"/>
  <c r="P1479"/>
  <c r="P1478"/>
  <c r="P1477"/>
  <c r="P1476"/>
  <c r="P1475"/>
  <c r="P1474"/>
  <c r="P1473"/>
  <c r="P1472"/>
  <c r="P1471"/>
  <c r="P1470"/>
  <c r="P1469"/>
  <c r="P1468"/>
  <c r="P1467"/>
  <c r="P1466"/>
  <c r="P1465"/>
  <c r="P1464"/>
  <c r="P1463"/>
  <c r="P1462"/>
  <c r="P1461"/>
  <c r="P1460"/>
  <c r="P1459"/>
  <c r="P1458"/>
  <c r="P1457"/>
  <c r="P1456"/>
  <c r="P1455"/>
  <c r="P1454"/>
  <c r="P1453"/>
  <c r="P1452"/>
  <c r="P1451"/>
  <c r="P1450"/>
  <c r="P1449"/>
  <c r="P1448"/>
  <c r="P1447"/>
  <c r="P1446"/>
  <c r="P1445"/>
  <c r="P1444"/>
  <c r="P1443"/>
  <c r="P1442"/>
  <c r="P1441"/>
  <c r="P1440"/>
  <c r="P1439"/>
  <c r="P1438"/>
  <c r="P1437"/>
  <c r="P1436"/>
  <c r="P1435"/>
  <c r="P1434"/>
  <c r="P1433"/>
  <c r="P1432"/>
  <c r="P1431"/>
  <c r="P1430"/>
  <c r="P1429"/>
  <c r="P1428"/>
  <c r="P1427"/>
  <c r="P1426"/>
  <c r="P1425"/>
  <c r="P1424"/>
  <c r="P1423"/>
  <c r="P1422"/>
  <c r="P1421"/>
  <c r="P1420"/>
  <c r="P1419"/>
  <c r="P1418"/>
  <c r="P1417"/>
  <c r="P1416"/>
  <c r="P1415"/>
  <c r="P1414"/>
  <c r="P1413"/>
  <c r="P1412"/>
  <c r="P1411"/>
  <c r="P1410"/>
  <c r="P1409"/>
  <c r="P1408"/>
  <c r="P1407"/>
  <c r="P1406"/>
  <c r="P1405"/>
  <c r="P1404"/>
  <c r="P1403"/>
  <c r="P1402"/>
  <c r="P1401"/>
  <c r="P1400"/>
  <c r="P1399"/>
  <c r="P1398"/>
  <c r="P1397"/>
  <c r="P1396"/>
  <c r="P1395"/>
  <c r="P1394"/>
  <c r="P1393"/>
  <c r="P1392"/>
  <c r="P1391"/>
  <c r="P1390"/>
  <c r="P1389"/>
  <c r="P1388"/>
  <c r="P1387"/>
  <c r="P1386"/>
  <c r="P1385"/>
  <c r="P1384"/>
  <c r="P1383"/>
  <c r="P1382"/>
  <c r="P1381"/>
  <c r="P1380"/>
  <c r="P1379"/>
  <c r="P1378"/>
  <c r="P1377"/>
  <c r="P1376"/>
  <c r="P1375"/>
  <c r="P1374"/>
  <c r="P1373"/>
  <c r="P1372"/>
  <c r="P1371"/>
  <c r="P1370"/>
  <c r="P1369"/>
  <c r="P1368"/>
  <c r="P1367"/>
  <c r="P1366"/>
  <c r="P1365"/>
  <c r="P1364"/>
  <c r="P1363"/>
  <c r="P1362"/>
  <c r="P1361"/>
  <c r="P1360"/>
  <c r="P1359"/>
  <c r="P1358"/>
  <c r="P1357"/>
  <c r="P1356"/>
  <c r="P1355"/>
  <c r="P1354"/>
  <c r="P1353"/>
  <c r="P1352"/>
  <c r="P1351"/>
  <c r="P1350"/>
  <c r="P1349"/>
  <c r="P1348"/>
  <c r="P1347"/>
  <c r="P1346"/>
  <c r="P1345"/>
  <c r="P1344"/>
  <c r="P1343"/>
  <c r="P1342"/>
  <c r="P1341"/>
  <c r="P1340"/>
  <c r="P1339"/>
  <c r="P1338"/>
  <c r="P1337"/>
  <c r="P1336"/>
  <c r="P1335"/>
  <c r="P1334"/>
  <c r="P1333"/>
  <c r="P1332"/>
  <c r="P1331"/>
  <c r="P1330"/>
  <c r="P1329"/>
  <c r="P1328"/>
  <c r="P1327"/>
  <c r="P1326"/>
  <c r="P1325"/>
  <c r="P1324"/>
  <c r="P1323"/>
  <c r="P1322"/>
  <c r="P1321"/>
  <c r="P1320"/>
  <c r="P1319"/>
  <c r="P1318"/>
  <c r="P1317"/>
  <c r="P1316"/>
  <c r="P1315"/>
  <c r="P1314"/>
  <c r="P1313"/>
  <c r="P1312"/>
  <c r="P1311"/>
  <c r="P1310"/>
  <c r="P1309"/>
  <c r="P1308"/>
  <c r="P1307"/>
  <c r="P1306"/>
  <c r="P1305"/>
  <c r="P1304"/>
  <c r="P1303"/>
  <c r="P1302"/>
  <c r="P1301"/>
  <c r="P1300"/>
  <c r="P1299"/>
  <c r="P1298"/>
  <c r="P1297"/>
  <c r="P1296"/>
  <c r="P1295"/>
  <c r="P1294"/>
  <c r="P1293"/>
  <c r="P1292"/>
  <c r="P1291"/>
  <c r="P1290"/>
  <c r="P1289"/>
  <c r="P1288"/>
  <c r="P1287"/>
  <c r="P1286"/>
  <c r="P1285"/>
  <c r="P1284"/>
  <c r="P1283"/>
  <c r="P1282"/>
  <c r="P1281"/>
  <c r="P1280"/>
  <c r="P1279"/>
  <c r="P1278"/>
  <c r="P1277"/>
  <c r="P1276"/>
  <c r="P1275"/>
  <c r="P1274"/>
  <c r="P1273"/>
  <c r="P1272"/>
  <c r="P1271"/>
  <c r="P1270"/>
  <c r="P1269"/>
  <c r="P1268"/>
  <c r="P1267"/>
  <c r="P1266"/>
  <c r="P1265"/>
  <c r="P1264"/>
  <c r="P1263"/>
  <c r="P1262"/>
  <c r="P1261"/>
  <c r="P1260"/>
  <c r="P1259"/>
  <c r="P1258"/>
  <c r="P1257"/>
  <c r="P1256"/>
  <c r="P1255"/>
  <c r="P1254"/>
  <c r="P1253"/>
  <c r="P1252"/>
  <c r="P1251"/>
  <c r="P1250"/>
  <c r="P1249"/>
  <c r="P1248"/>
  <c r="P1247"/>
  <c r="P1246"/>
  <c r="P1245"/>
  <c r="P1244"/>
  <c r="P1243"/>
  <c r="P1242"/>
  <c r="P1241"/>
  <c r="P1240"/>
  <c r="P1239"/>
  <c r="P1238"/>
  <c r="P1237"/>
  <c r="P1236"/>
  <c r="P1235"/>
  <c r="P1234"/>
  <c r="P1233"/>
  <c r="P1232"/>
  <c r="P1231"/>
  <c r="P1230"/>
  <c r="P1229"/>
  <c r="P1228"/>
  <c r="P1227"/>
  <c r="P1226"/>
  <c r="P1225"/>
  <c r="P1224"/>
  <c r="P1223"/>
  <c r="P1222"/>
  <c r="P1221"/>
  <c r="P1220"/>
  <c r="P1219"/>
  <c r="P1218"/>
  <c r="P1217"/>
  <c r="P1216"/>
  <c r="P1215"/>
  <c r="P1214"/>
  <c r="P1213"/>
  <c r="P1212"/>
  <c r="P1211"/>
  <c r="P1210"/>
  <c r="P1209"/>
  <c r="P1208"/>
  <c r="P1207"/>
  <c r="P1206"/>
  <c r="P1205"/>
  <c r="P1204"/>
  <c r="P1203"/>
  <c r="P1202"/>
  <c r="P1201"/>
  <c r="P1200"/>
  <c r="P1199"/>
  <c r="P1198"/>
  <c r="P1197"/>
  <c r="P1196"/>
  <c r="P1195"/>
  <c r="P1194"/>
  <c r="P1193"/>
  <c r="P1192"/>
  <c r="P1191"/>
  <c r="P1190"/>
  <c r="P1189"/>
  <c r="P1188"/>
  <c r="P1187"/>
  <c r="P1186"/>
  <c r="P1185"/>
  <c r="P1184"/>
  <c r="P1183"/>
  <c r="P1182"/>
  <c r="P1181"/>
  <c r="P1180"/>
  <c r="P1179"/>
  <c r="P1178"/>
  <c r="P1177"/>
  <c r="P1176"/>
  <c r="P1175"/>
  <c r="P1174"/>
  <c r="P1173"/>
  <c r="P1172"/>
  <c r="P1171"/>
  <c r="P1170"/>
  <c r="P1169"/>
  <c r="P1168"/>
  <c r="P1167"/>
  <c r="P1166"/>
  <c r="P1165"/>
  <c r="P1164"/>
  <c r="P1163"/>
  <c r="P1162"/>
  <c r="P1161"/>
  <c r="P1160"/>
  <c r="P1159"/>
  <c r="P1158"/>
  <c r="P1157"/>
  <c r="P1156"/>
  <c r="P1155"/>
  <c r="P1154"/>
  <c r="P1153"/>
  <c r="P1152"/>
  <c r="P1151"/>
  <c r="P1150"/>
  <c r="P1149"/>
  <c r="P1148"/>
  <c r="P1147"/>
  <c r="P1146"/>
  <c r="P1145"/>
  <c r="P1144"/>
  <c r="P1143"/>
  <c r="P1142"/>
  <c r="P1141"/>
  <c r="P1140"/>
  <c r="P1139"/>
  <c r="P1138"/>
  <c r="P1137"/>
  <c r="P1136"/>
  <c r="P1135"/>
  <c r="P1134"/>
  <c r="P1133"/>
  <c r="P1132"/>
  <c r="P1131"/>
  <c r="P1130"/>
  <c r="P1129"/>
  <c r="P1128"/>
  <c r="P1127"/>
  <c r="P1126"/>
  <c r="P1125"/>
  <c r="P1124"/>
  <c r="P1123"/>
  <c r="P1122"/>
  <c r="P1121"/>
  <c r="P1120"/>
  <c r="P1119"/>
  <c r="P1118"/>
  <c r="P1117"/>
  <c r="P1116"/>
  <c r="P1115"/>
  <c r="P1114"/>
  <c r="P1113"/>
  <c r="P1112"/>
  <c r="P1111"/>
  <c r="P1110"/>
  <c r="P1109"/>
  <c r="P1108"/>
  <c r="P1107"/>
  <c r="P1106"/>
  <c r="P1105"/>
  <c r="P1104"/>
  <c r="P1103"/>
  <c r="P1102"/>
  <c r="P1101"/>
  <c r="P1100"/>
  <c r="P1099"/>
  <c r="P1098"/>
  <c r="P1097"/>
  <c r="P1096"/>
  <c r="P1095"/>
  <c r="P1094"/>
  <c r="P1093"/>
  <c r="P1092"/>
  <c r="P1091"/>
  <c r="P1090"/>
  <c r="P1089"/>
  <c r="P1088"/>
  <c r="P1087"/>
  <c r="P1086"/>
  <c r="P1085"/>
  <c r="P1084"/>
  <c r="P1083"/>
  <c r="P1082"/>
  <c r="P1081"/>
  <c r="P1080"/>
  <c r="P1079"/>
  <c r="P1078"/>
  <c r="P1077"/>
  <c r="P1076"/>
  <c r="P1075"/>
  <c r="P1074"/>
  <c r="P1073"/>
  <c r="P1072"/>
  <c r="P1071"/>
  <c r="P1070"/>
  <c r="P1069"/>
  <c r="P1068"/>
  <c r="P1067"/>
  <c r="P1066"/>
  <c r="P1065"/>
  <c r="P1064"/>
  <c r="P1063"/>
  <c r="P1062"/>
  <c r="P1061"/>
  <c r="P1060"/>
  <c r="P1059"/>
  <c r="P1058"/>
  <c r="P1057"/>
  <c r="P1056"/>
  <c r="P1055"/>
  <c r="P1054"/>
  <c r="P1053"/>
  <c r="P1052"/>
  <c r="P1051"/>
  <c r="P1050"/>
  <c r="P1049"/>
  <c r="P1048"/>
  <c r="P1047"/>
  <c r="P1046"/>
  <c r="P1045"/>
  <c r="P1044"/>
  <c r="P1043"/>
  <c r="P1042"/>
  <c r="P1041"/>
  <c r="P1040"/>
  <c r="P1039"/>
  <c r="P1038"/>
  <c r="P1037"/>
  <c r="P1036"/>
  <c r="P1035"/>
  <c r="P1034"/>
  <c r="P1033"/>
  <c r="P1032"/>
  <c r="P1031"/>
  <c r="P1030"/>
  <c r="P1029"/>
  <c r="P1028"/>
  <c r="P1027"/>
  <c r="P1026"/>
  <c r="P1025"/>
  <c r="P1024"/>
  <c r="P1023"/>
  <c r="P1022"/>
  <c r="P1021"/>
  <c r="P1020"/>
  <c r="P1019"/>
  <c r="P1018"/>
  <c r="P1017"/>
  <c r="P1016"/>
  <c r="P1015"/>
  <c r="P1014"/>
  <c r="P1013"/>
  <c r="P1012"/>
  <c r="P1011"/>
  <c r="P1010"/>
  <c r="P1009"/>
  <c r="P1008"/>
  <c r="P1007"/>
  <c r="P1006"/>
  <c r="P1005"/>
  <c r="P1004"/>
  <c r="P1003"/>
  <c r="P1002"/>
  <c r="P1001"/>
  <c r="P1000"/>
  <c r="P999"/>
  <c r="P998"/>
  <c r="P997"/>
  <c r="P996"/>
  <c r="P995"/>
  <c r="P994"/>
  <c r="P993"/>
  <c r="P992"/>
  <c r="P991"/>
  <c r="P990"/>
  <c r="P989"/>
  <c r="P988"/>
  <c r="P987"/>
  <c r="P986"/>
  <c r="P985"/>
  <c r="P984"/>
  <c r="P983"/>
  <c r="P982"/>
  <c r="P981"/>
  <c r="P980"/>
  <c r="P979"/>
  <c r="P978"/>
  <c r="P977"/>
  <c r="P976"/>
  <c r="P975"/>
  <c r="P974"/>
  <c r="P973"/>
  <c r="P972"/>
  <c r="P971"/>
  <c r="P970"/>
  <c r="P969"/>
  <c r="P968"/>
  <c r="P967"/>
  <c r="P966"/>
  <c r="P965"/>
  <c r="P964"/>
  <c r="P963"/>
  <c r="P962"/>
  <c r="P961"/>
  <c r="P960"/>
  <c r="P959"/>
  <c r="P958"/>
  <c r="P957"/>
  <c r="P956"/>
  <c r="P955"/>
  <c r="P954"/>
  <c r="P953"/>
  <c r="P952"/>
  <c r="P951"/>
  <c r="P950"/>
  <c r="P949"/>
  <c r="P948"/>
  <c r="P947"/>
  <c r="P946"/>
  <c r="P945"/>
  <c r="P944"/>
  <c r="P943"/>
  <c r="P942"/>
  <c r="P941"/>
  <c r="P940"/>
  <c r="P939"/>
  <c r="P938"/>
  <c r="P937"/>
  <c r="P936"/>
  <c r="P935"/>
  <c r="P934"/>
  <c r="P933"/>
  <c r="P932"/>
  <c r="P931"/>
  <c r="P930"/>
  <c r="P929"/>
  <c r="P928"/>
  <c r="P927"/>
  <c r="P926"/>
  <c r="P925"/>
  <c r="P924"/>
  <c r="P923"/>
  <c r="P922"/>
  <c r="P921"/>
  <c r="P920"/>
  <c r="P919"/>
  <c r="P918"/>
  <c r="P917"/>
  <c r="P916"/>
  <c r="P915"/>
  <c r="P914"/>
  <c r="P913"/>
  <c r="P912"/>
  <c r="P911"/>
  <c r="P910"/>
  <c r="P909"/>
  <c r="P908"/>
  <c r="P907"/>
  <c r="P906"/>
  <c r="P905"/>
  <c r="P904"/>
  <c r="P903"/>
  <c r="P902"/>
  <c r="P901"/>
  <c r="P900"/>
  <c r="P899"/>
  <c r="P898"/>
  <c r="P897"/>
  <c r="P896"/>
  <c r="P895"/>
  <c r="P894"/>
  <c r="P893"/>
  <c r="P892"/>
  <c r="P891"/>
  <c r="P890"/>
  <c r="P889"/>
  <c r="P888"/>
  <c r="P887"/>
  <c r="P886"/>
  <c r="P885"/>
  <c r="P884"/>
  <c r="P883"/>
  <c r="P882"/>
  <c r="P881"/>
  <c r="P880"/>
  <c r="P879"/>
  <c r="P878"/>
  <c r="P877"/>
  <c r="P876"/>
  <c r="P875"/>
  <c r="P874"/>
  <c r="P873"/>
  <c r="P872"/>
  <c r="P871"/>
  <c r="P870"/>
  <c r="P869"/>
  <c r="P868"/>
  <c r="P867"/>
  <c r="P866"/>
  <c r="P865"/>
  <c r="P864"/>
  <c r="P863"/>
  <c r="P862"/>
  <c r="P861"/>
  <c r="P860"/>
  <c r="P859"/>
  <c r="P858"/>
  <c r="P857"/>
  <c r="P856"/>
  <c r="P855"/>
  <c r="P854"/>
  <c r="P853"/>
  <c r="P852"/>
  <c r="P851"/>
  <c r="P850"/>
  <c r="P849"/>
  <c r="P848"/>
  <c r="P847"/>
  <c r="P846"/>
  <c r="P845"/>
  <c r="P844"/>
  <c r="P843"/>
  <c r="P842"/>
  <c r="P841"/>
  <c r="P840"/>
  <c r="P839"/>
  <c r="P838"/>
  <c r="P837"/>
  <c r="P836"/>
  <c r="P835"/>
  <c r="P834"/>
  <c r="P833"/>
  <c r="P832"/>
  <c r="P831"/>
  <c r="P830"/>
  <c r="P829"/>
  <c r="P828"/>
  <c r="P827"/>
  <c r="P826"/>
  <c r="P825"/>
  <c r="P824"/>
  <c r="P823"/>
  <c r="P822"/>
  <c r="P821"/>
  <c r="P820"/>
  <c r="P819"/>
  <c r="P818"/>
  <c r="P817"/>
  <c r="P816"/>
  <c r="P815"/>
  <c r="P814"/>
  <c r="P813"/>
  <c r="P812"/>
  <c r="P811"/>
  <c r="P810"/>
  <c r="P809"/>
  <c r="P808"/>
  <c r="P807"/>
  <c r="P806"/>
  <c r="P805"/>
  <c r="P804"/>
  <c r="P803"/>
  <c r="P802"/>
  <c r="P801"/>
  <c r="P800"/>
  <c r="P799"/>
  <c r="P798"/>
  <c r="P797"/>
  <c r="P796"/>
  <c r="P795"/>
  <c r="P794"/>
  <c r="P793"/>
  <c r="P792"/>
  <c r="P791"/>
  <c r="P790"/>
  <c r="P789"/>
  <c r="P788"/>
  <c r="P787"/>
  <c r="P786"/>
  <c r="P785"/>
  <c r="P784"/>
  <c r="P783"/>
  <c r="P782"/>
  <c r="P781"/>
  <c r="P780"/>
  <c r="P779"/>
  <c r="P778"/>
  <c r="P777"/>
  <c r="P776"/>
  <c r="P775"/>
  <c r="P774"/>
  <c r="P773"/>
  <c r="P772"/>
  <c r="P771"/>
  <c r="P770"/>
  <c r="P769"/>
  <c r="P768"/>
  <c r="P767"/>
  <c r="P766"/>
  <c r="P765"/>
  <c r="P764"/>
  <c r="P763"/>
  <c r="P762"/>
  <c r="P761"/>
  <c r="P760"/>
  <c r="P759"/>
  <c r="P758"/>
  <c r="P757"/>
  <c r="P756"/>
  <c r="P755"/>
  <c r="P754"/>
  <c r="P753"/>
  <c r="P752"/>
  <c r="P751"/>
  <c r="P750"/>
  <c r="P749"/>
  <c r="P748"/>
  <c r="P747"/>
  <c r="P746"/>
  <c r="P745"/>
  <c r="P744"/>
  <c r="P743"/>
  <c r="P742"/>
  <c r="P741"/>
  <c r="P740"/>
  <c r="P739"/>
  <c r="P738"/>
  <c r="P737"/>
  <c r="P736"/>
  <c r="P735"/>
  <c r="P734"/>
  <c r="P733"/>
  <c r="P732"/>
  <c r="P731"/>
  <c r="P730"/>
  <c r="P729"/>
  <c r="P728"/>
  <c r="P727"/>
  <c r="P726"/>
  <c r="P725"/>
  <c r="P724"/>
  <c r="P723"/>
  <c r="P722"/>
  <c r="P721"/>
  <c r="P720"/>
  <c r="P719"/>
  <c r="P718"/>
  <c r="P717"/>
  <c r="P716"/>
  <c r="P715"/>
  <c r="P714"/>
  <c r="P713"/>
  <c r="P712"/>
  <c r="P711"/>
  <c r="P710"/>
  <c r="P709"/>
  <c r="P708"/>
  <c r="P707"/>
  <c r="P706"/>
  <c r="P705"/>
  <c r="P704"/>
  <c r="P703"/>
  <c r="P702"/>
  <c r="P701"/>
  <c r="P700"/>
  <c r="P699"/>
  <c r="P698"/>
  <c r="P697"/>
  <c r="P696"/>
  <c r="P695"/>
  <c r="P694"/>
  <c r="P693"/>
  <c r="P692"/>
  <c r="P691"/>
  <c r="P690"/>
  <c r="P689"/>
  <c r="P688"/>
  <c r="P687"/>
  <c r="P686"/>
  <c r="P685"/>
  <c r="P684"/>
  <c r="P683"/>
  <c r="P682"/>
  <c r="P681"/>
  <c r="P680"/>
  <c r="P679"/>
  <c r="P678"/>
  <c r="P677"/>
  <c r="P676"/>
  <c r="P675"/>
  <c r="P674"/>
  <c r="P673"/>
  <c r="P672"/>
  <c r="P671"/>
  <c r="P670"/>
  <c r="P669"/>
  <c r="P668"/>
  <c r="P667"/>
  <c r="P666"/>
  <c r="P665"/>
  <c r="P664"/>
  <c r="P663"/>
  <c r="P662"/>
  <c r="P661"/>
  <c r="P660"/>
  <c r="P659"/>
  <c r="P658"/>
  <c r="P657"/>
  <c r="P656"/>
  <c r="P655"/>
  <c r="P654"/>
  <c r="P653"/>
  <c r="P652"/>
  <c r="P651"/>
  <c r="P650"/>
  <c r="P649"/>
  <c r="P648"/>
  <c r="P647"/>
  <c r="P646"/>
  <c r="P645"/>
  <c r="P644"/>
  <c r="P643"/>
  <c r="P642"/>
  <c r="P641"/>
  <c r="P640"/>
  <c r="P639"/>
  <c r="P638"/>
  <c r="P637"/>
  <c r="P636"/>
  <c r="P635"/>
  <c r="P634"/>
  <c r="P633"/>
  <c r="P632"/>
  <c r="P631"/>
  <c r="P630"/>
  <c r="P629"/>
  <c r="P628"/>
  <c r="P627"/>
  <c r="P626"/>
  <c r="P625"/>
  <c r="P624"/>
  <c r="P623"/>
  <c r="P622"/>
  <c r="P621"/>
  <c r="P620"/>
  <c r="P619"/>
  <c r="P618"/>
  <c r="P617"/>
  <c r="P616"/>
  <c r="P615"/>
  <c r="P614"/>
  <c r="P613"/>
  <c r="P612"/>
  <c r="P611"/>
  <c r="P610"/>
  <c r="P609"/>
  <c r="P608"/>
  <c r="P607"/>
  <c r="P606"/>
  <c r="P605"/>
  <c r="P604"/>
  <c r="P603"/>
  <c r="P602"/>
  <c r="P601"/>
  <c r="P600"/>
  <c r="P599"/>
  <c r="P598"/>
  <c r="P597"/>
  <c r="P596"/>
  <c r="P595"/>
  <c r="P594"/>
  <c r="P593"/>
  <c r="P592"/>
  <c r="P591"/>
  <c r="P590"/>
  <c r="P589"/>
  <c r="P588"/>
  <c r="P587"/>
  <c r="P586"/>
  <c r="P585"/>
  <c r="P584"/>
  <c r="P583"/>
  <c r="P582"/>
  <c r="P581"/>
  <c r="P580"/>
  <c r="P579"/>
  <c r="P578"/>
  <c r="P577"/>
  <c r="P576"/>
  <c r="P575"/>
  <c r="P574"/>
  <c r="P573"/>
  <c r="P572"/>
  <c r="P571"/>
  <c r="P570"/>
  <c r="P569"/>
  <c r="P568"/>
  <c r="P567"/>
  <c r="P566"/>
  <c r="P565"/>
  <c r="P564"/>
  <c r="P563"/>
  <c r="P562"/>
  <c r="P561"/>
  <c r="P560"/>
  <c r="P559"/>
  <c r="P558"/>
  <c r="P557"/>
  <c r="P556"/>
  <c r="P555"/>
  <c r="P554"/>
  <c r="P553"/>
  <c r="P552"/>
  <c r="P551"/>
  <c r="P550"/>
  <c r="P549"/>
  <c r="P548"/>
  <c r="P547"/>
  <c r="P546"/>
  <c r="P545"/>
  <c r="P544"/>
  <c r="P543"/>
  <c r="P542"/>
  <c r="P541"/>
  <c r="P540"/>
  <c r="P539"/>
  <c r="P538"/>
  <c r="P537"/>
  <c r="P536"/>
  <c r="P535"/>
  <c r="P534"/>
  <c r="P533"/>
  <c r="P532"/>
  <c r="P531"/>
  <c r="P530"/>
  <c r="P529"/>
  <c r="P528"/>
  <c r="P527"/>
  <c r="P526"/>
  <c r="P525"/>
  <c r="P524"/>
  <c r="P523"/>
  <c r="P522"/>
  <c r="P521"/>
  <c r="P520"/>
  <c r="P519"/>
  <c r="P518"/>
  <c r="P517"/>
  <c r="P516"/>
  <c r="P515"/>
  <c r="P514"/>
  <c r="P513"/>
  <c r="P512"/>
  <c r="P511"/>
  <c r="P510"/>
  <c r="P509"/>
  <c r="P508"/>
  <c r="P507"/>
  <c r="P506"/>
  <c r="P505"/>
  <c r="P504"/>
  <c r="P503"/>
  <c r="P502"/>
  <c r="P501"/>
  <c r="P500"/>
  <c r="P499"/>
  <c r="P498"/>
  <c r="P497"/>
  <c r="P496"/>
  <c r="P495"/>
  <c r="P494"/>
  <c r="P493"/>
  <c r="P492"/>
  <c r="P491"/>
  <c r="P490"/>
  <c r="P489"/>
  <c r="P488"/>
  <c r="P487"/>
  <c r="P486"/>
  <c r="P485"/>
  <c r="P484"/>
  <c r="P483"/>
  <c r="P482"/>
  <c r="P481"/>
  <c r="P480"/>
  <c r="P479"/>
  <c r="P478"/>
  <c r="P477"/>
  <c r="P476"/>
  <c r="P475"/>
  <c r="P474"/>
  <c r="P473"/>
  <c r="P472"/>
  <c r="P471"/>
  <c r="P470"/>
  <c r="P469"/>
  <c r="P468"/>
  <c r="P467"/>
  <c r="P466"/>
  <c r="P465"/>
  <c r="P464"/>
  <c r="P463"/>
  <c r="P462"/>
  <c r="P461"/>
  <c r="P460"/>
  <c r="P459"/>
  <c r="P458"/>
  <c r="P457"/>
  <c r="P456"/>
  <c r="P454"/>
  <c r="P452"/>
  <c r="P450"/>
  <c r="P448"/>
  <c r="P446"/>
  <c r="P444"/>
  <c r="P442"/>
  <c r="P440"/>
  <c r="P438"/>
  <c r="P436"/>
  <c r="P434"/>
  <c r="P432"/>
  <c r="P430"/>
  <c r="P428"/>
  <c r="P426"/>
  <c r="P424"/>
  <c r="P422"/>
  <c r="P420"/>
  <c r="P418"/>
  <c r="P416"/>
  <c r="P414"/>
  <c r="P412"/>
  <c r="P410"/>
  <c r="P408"/>
  <c r="P406"/>
  <c r="P404"/>
  <c r="P402"/>
  <c r="P400"/>
  <c r="P398"/>
  <c r="P396"/>
  <c r="P394"/>
  <c r="P392"/>
  <c r="P390"/>
  <c r="P388"/>
  <c r="P386"/>
  <c r="P384"/>
  <c r="P382"/>
  <c r="P380"/>
  <c r="P378"/>
  <c r="P376"/>
  <c r="P374"/>
  <c r="P372"/>
  <c r="P370"/>
  <c r="P368"/>
  <c r="P366"/>
  <c r="P364"/>
  <c r="P362"/>
  <c r="P360"/>
  <c r="P358"/>
  <c r="P356"/>
  <c r="P354"/>
  <c r="P352"/>
  <c r="P350"/>
  <c r="P348"/>
  <c r="P346"/>
  <c r="P344"/>
  <c r="P342"/>
  <c r="P340"/>
  <c r="P338"/>
  <c r="P336"/>
  <c r="P334"/>
  <c r="P332"/>
  <c r="P330"/>
  <c r="P328"/>
  <c r="P326"/>
  <c r="P324"/>
  <c r="P322"/>
  <c r="P320"/>
  <c r="P318"/>
  <c r="P316"/>
  <c r="P314"/>
  <c r="P312"/>
  <c r="P310"/>
  <c r="P308"/>
  <c r="P306"/>
  <c r="P304"/>
  <c r="P302"/>
  <c r="P300"/>
  <c r="P298"/>
  <c r="P296"/>
  <c r="P294"/>
  <c r="P292"/>
  <c r="P290"/>
  <c r="P288"/>
  <c r="P286"/>
  <c r="P284"/>
  <c r="P282"/>
  <c r="P280"/>
  <c r="P278"/>
  <c r="P276"/>
  <c r="P274"/>
  <c r="P272"/>
  <c r="P270"/>
  <c r="P268"/>
  <c r="P266"/>
  <c r="P264"/>
  <c r="P262"/>
  <c r="P260"/>
  <c r="P258"/>
  <c r="P256"/>
  <c r="P254"/>
  <c r="P252"/>
  <c r="P250"/>
  <c r="P248"/>
  <c r="P246"/>
  <c r="P244"/>
  <c r="P242"/>
  <c r="P240"/>
  <c r="P238"/>
  <c r="P236"/>
  <c r="P234"/>
  <c r="P232"/>
  <c r="P230"/>
  <c r="P228"/>
  <c r="P226"/>
  <c r="P224"/>
  <c r="P222"/>
  <c r="P220"/>
  <c r="P218"/>
  <c r="P216"/>
  <c r="P214"/>
  <c r="P212"/>
  <c r="P210"/>
  <c r="P208"/>
  <c r="P206"/>
  <c r="P204"/>
  <c r="P202"/>
  <c r="P200"/>
  <c r="P198"/>
  <c r="P196"/>
  <c r="P194"/>
  <c r="P192"/>
  <c r="P190"/>
  <c r="P188"/>
  <c r="P186"/>
  <c r="P184"/>
  <c r="P182"/>
  <c r="P180"/>
  <c r="P178"/>
  <c r="P176"/>
  <c r="P174"/>
  <c r="P172"/>
  <c r="P170"/>
  <c r="P168"/>
  <c r="P166"/>
  <c r="P164"/>
  <c r="P162"/>
  <c r="P160"/>
  <c r="P158"/>
  <c r="P156"/>
  <c r="P154"/>
  <c r="P152"/>
  <c r="P150"/>
  <c r="P148"/>
  <c r="P146"/>
  <c r="P144"/>
  <c r="P142"/>
  <c r="P140"/>
  <c r="P138"/>
  <c r="P136"/>
  <c r="P134"/>
  <c r="P132"/>
  <c r="P130"/>
  <c r="P128"/>
  <c r="P126"/>
  <c r="P124"/>
  <c r="P122"/>
  <c r="P120"/>
  <c r="P118"/>
  <c r="P116"/>
  <c r="P114"/>
  <c r="P112"/>
  <c r="P110"/>
  <c r="P108"/>
  <c r="P106"/>
  <c r="P104"/>
  <c r="P102"/>
  <c r="P100"/>
  <c r="P98"/>
  <c r="P96"/>
  <c r="P94"/>
  <c r="P92"/>
  <c r="P90"/>
  <c r="P88"/>
  <c r="P86"/>
  <c r="P84"/>
  <c r="P82"/>
  <c r="P80"/>
  <c r="P78"/>
  <c r="P76"/>
  <c r="P74"/>
  <c r="P72"/>
  <c r="P70"/>
  <c r="P68"/>
  <c r="P66"/>
  <c r="P64"/>
  <c r="P62"/>
  <c r="P60"/>
  <c r="P58"/>
  <c r="P56"/>
  <c r="P54"/>
  <c r="P52"/>
  <c r="P50"/>
  <c r="P48"/>
  <c r="P46"/>
  <c r="P44"/>
  <c r="P42"/>
  <c r="P40"/>
  <c r="P38"/>
  <c r="P36"/>
  <c r="P34"/>
  <c r="P32"/>
  <c r="P30"/>
  <c r="P28"/>
  <c r="P26"/>
  <c r="P24"/>
  <c r="P22"/>
  <c r="P20"/>
  <c r="P18"/>
  <c r="P16"/>
  <c r="P14"/>
  <c r="P12"/>
  <c r="P10"/>
  <c r="R1959"/>
  <c r="R1957"/>
  <c r="R1955"/>
  <c r="R1953"/>
  <c r="R1951"/>
  <c r="R1949"/>
  <c r="R1947"/>
  <c r="R1945"/>
  <c r="R1943"/>
  <c r="R1941"/>
  <c r="R1939"/>
  <c r="R1937"/>
  <c r="R1935"/>
  <c r="R1933"/>
  <c r="R1931"/>
  <c r="R1929"/>
  <c r="R1927"/>
  <c r="R1925"/>
  <c r="R1923"/>
  <c r="R1921"/>
  <c r="R1919"/>
  <c r="R1917"/>
  <c r="R1915"/>
  <c r="R1913"/>
  <c r="R1911"/>
  <c r="R1909"/>
  <c r="R1907"/>
  <c r="R1905"/>
  <c r="R1903"/>
  <c r="R1901"/>
  <c r="R1899"/>
  <c r="R1897"/>
  <c r="R1895"/>
  <c r="S1891"/>
  <c r="S1887"/>
  <c r="S1883"/>
  <c r="S1879"/>
  <c r="S1875"/>
  <c r="S1871"/>
  <c r="S1867"/>
  <c r="S1863"/>
  <c r="S1859"/>
  <c r="S1855"/>
  <c r="S1851"/>
  <c r="S1847"/>
  <c r="S1843"/>
  <c r="S1839"/>
  <c r="S1835"/>
  <c r="S1831"/>
  <c r="S1827"/>
  <c r="S1823"/>
  <c r="S1819"/>
  <c r="S1815"/>
  <c r="S1811"/>
  <c r="S1807"/>
  <c r="S1803"/>
  <c r="S1799"/>
  <c r="S1795"/>
  <c r="S1791"/>
  <c r="S1787"/>
  <c r="S1783"/>
  <c r="S1779"/>
  <c r="S1775"/>
  <c r="S1771"/>
  <c r="S1767"/>
  <c r="S1763"/>
  <c r="S1759"/>
  <c r="S1755"/>
  <c r="S1751"/>
  <c r="S1747"/>
  <c r="S1743"/>
  <c r="S1739"/>
  <c r="S1735"/>
  <c r="S1731"/>
  <c r="S1727"/>
  <c r="S1723"/>
  <c r="S1719"/>
  <c r="S1715"/>
  <c r="S1711"/>
  <c r="S1707"/>
  <c r="S1703"/>
  <c r="S1699"/>
  <c r="S1695"/>
  <c r="S1691"/>
  <c r="S1687"/>
  <c r="S1683"/>
  <c r="S1679"/>
  <c r="S1675"/>
  <c r="S1671"/>
  <c r="S1667"/>
  <c r="S1663"/>
  <c r="S1659"/>
  <c r="S1655"/>
  <c r="S1651"/>
  <c r="S1647"/>
  <c r="S1643"/>
  <c r="S1639"/>
  <c r="S1635"/>
  <c r="S1631"/>
  <c r="S1627"/>
  <c r="S1623"/>
  <c r="S1619"/>
  <c r="S1615"/>
  <c r="S1611"/>
  <c r="S1607"/>
  <c r="S1603"/>
  <c r="S1599"/>
  <c r="S1595"/>
  <c r="S1591"/>
  <c r="S1587"/>
  <c r="S1583"/>
  <c r="S1579"/>
  <c r="S1575"/>
  <c r="S1571"/>
  <c r="S1567"/>
  <c r="S1563"/>
  <c r="S1559"/>
  <c r="S1555"/>
  <c r="S1551"/>
  <c r="S1547"/>
  <c r="S1543"/>
  <c r="S1539"/>
  <c r="S1535"/>
  <c r="S1531"/>
  <c r="S1527"/>
  <c r="S1523"/>
  <c r="S1519"/>
  <c r="S1515"/>
  <c r="S1511"/>
  <c r="S1507"/>
  <c r="S1503"/>
  <c r="S1499"/>
  <c r="S1495"/>
  <c r="S1491"/>
  <c r="S1487"/>
  <c r="S1483"/>
  <c r="S1479"/>
  <c r="S1475"/>
  <c r="S1471"/>
  <c r="S1467"/>
  <c r="S1463"/>
  <c r="S1459"/>
  <c r="S1455"/>
  <c r="S1451"/>
  <c r="S1447"/>
  <c r="S1443"/>
  <c r="S1439"/>
  <c r="S1435"/>
  <c r="S1431"/>
  <c r="S1427"/>
  <c r="S1423"/>
  <c r="S1419"/>
  <c r="S1415"/>
  <c r="S1411"/>
  <c r="S1407"/>
  <c r="S1403"/>
  <c r="S1399"/>
  <c r="S1395"/>
  <c r="S1391"/>
  <c r="S1387"/>
  <c r="S1383"/>
  <c r="S1379"/>
  <c r="S1375"/>
  <c r="S1371"/>
  <c r="S1367"/>
  <c r="S1363"/>
  <c r="S1359"/>
  <c r="S1355"/>
  <c r="S1351"/>
  <c r="S1347"/>
  <c r="S1343"/>
  <c r="S1339"/>
  <c r="S1335"/>
  <c r="S1331"/>
  <c r="S1327"/>
  <c r="S1323"/>
  <c r="S1319"/>
  <c r="S1315"/>
  <c r="S1311"/>
  <c r="S1307"/>
  <c r="S1303"/>
  <c r="S1299"/>
  <c r="S1295"/>
  <c r="S1291"/>
  <c r="S1287"/>
  <c r="S1283"/>
  <c r="S1279"/>
  <c r="S1275"/>
  <c r="S1271"/>
  <c r="S1267"/>
  <c r="S1263"/>
  <c r="S1259"/>
  <c r="S1255"/>
  <c r="S1251"/>
  <c r="S1247"/>
  <c r="S1243"/>
  <c r="S1239"/>
  <c r="S1235"/>
  <c r="S1231"/>
  <c r="S1227"/>
  <c r="S1223"/>
  <c r="S1219"/>
  <c r="S1215"/>
  <c r="S1211"/>
  <c r="S1207"/>
  <c r="S1203"/>
  <c r="S1199"/>
  <c r="S1195"/>
  <c r="S1191"/>
  <c r="S1187"/>
  <c r="S1183"/>
  <c r="S1179"/>
  <c r="S1175"/>
  <c r="S1171"/>
  <c r="S1167"/>
  <c r="S1163"/>
  <c r="S1159"/>
  <c r="S1155"/>
  <c r="S1151"/>
  <c r="S1147"/>
  <c r="S1143"/>
  <c r="S1139"/>
  <c r="S1135"/>
  <c r="S1131"/>
  <c r="S1127"/>
  <c r="R1120"/>
  <c r="R1112"/>
  <c r="R1104"/>
  <c r="R1096"/>
  <c r="R1088"/>
  <c r="R1080"/>
  <c r="R1072"/>
  <c r="R1064"/>
  <c r="R1056"/>
  <c r="R1048"/>
  <c r="R1040"/>
  <c r="R1032"/>
  <c r="R1024"/>
  <c r="R1016"/>
  <c r="R1008"/>
  <c r="R1000"/>
  <c r="R992"/>
  <c r="R984"/>
  <c r="R976"/>
  <c r="R968"/>
  <c r="R960"/>
  <c r="R952"/>
  <c r="R944"/>
  <c r="R936"/>
  <c r="R928"/>
  <c r="R920"/>
  <c r="R912"/>
  <c r="R904"/>
  <c r="R896"/>
  <c r="R888"/>
  <c r="R880"/>
  <c r="R872"/>
  <c r="S857"/>
  <c r="S841"/>
  <c r="S825"/>
  <c r="S809"/>
  <c r="S793"/>
  <c r="S777"/>
  <c r="S761"/>
  <c r="S745"/>
  <c r="S729"/>
  <c r="S713"/>
  <c r="S697"/>
  <c r="S681"/>
  <c r="S665"/>
  <c r="S649"/>
  <c r="S633"/>
  <c r="S617"/>
  <c r="S601"/>
  <c r="S585"/>
  <c r="S569"/>
  <c r="S553"/>
  <c r="S537"/>
  <c r="S521"/>
  <c r="S505"/>
  <c r="S489"/>
  <c r="R460"/>
  <c r="R428"/>
  <c r="R396"/>
  <c r="R364"/>
  <c r="R332"/>
  <c r="R300"/>
  <c r="R268"/>
  <c r="S207"/>
  <c r="N1506" l="1"/>
  <c r="N1508"/>
  <c r="N916"/>
  <c r="O916" s="1"/>
  <c r="N932"/>
  <c r="O932" s="1"/>
  <c r="N948"/>
  <c r="O948" s="1"/>
  <c r="N956"/>
  <c r="O956" s="1"/>
  <c r="N1164"/>
  <c r="O1164" s="1"/>
  <c r="N1172"/>
  <c r="O1172" s="1"/>
  <c r="N1180"/>
  <c r="O1180" s="1"/>
  <c r="N1188"/>
  <c r="O1188" s="1"/>
  <c r="N1196"/>
  <c r="O1196" s="1"/>
  <c r="N1204"/>
  <c r="O1204" s="1"/>
  <c r="N1301"/>
  <c r="O1301" s="1"/>
  <c r="N1297"/>
  <c r="O1297" s="1"/>
  <c r="N1293"/>
  <c r="O1293" s="1"/>
  <c r="N1289"/>
  <c r="O1289" s="1"/>
  <c r="N1285"/>
  <c r="O1285" s="1"/>
  <c r="N1281"/>
  <c r="O1281" s="1"/>
  <c r="N1277"/>
  <c r="O1277" s="1"/>
  <c r="N1273"/>
  <c r="O1273" s="1"/>
  <c r="N1059"/>
  <c r="N1311"/>
  <c r="N1313"/>
  <c r="N1315"/>
  <c r="N1317"/>
  <c r="N1319"/>
  <c r="N1353"/>
  <c r="N1355"/>
  <c r="Q23"/>
  <c r="Q19"/>
  <c r="S125"/>
  <c r="S157"/>
  <c r="S81"/>
  <c r="S145"/>
  <c r="S105"/>
  <c r="S63"/>
  <c r="S137"/>
  <c r="S113"/>
  <c r="S93"/>
  <c r="S73"/>
  <c r="S51"/>
  <c r="F54"/>
  <c r="S149"/>
  <c r="S143"/>
  <c r="S131"/>
  <c r="S117"/>
  <c r="S111"/>
  <c r="S85"/>
  <c r="S47"/>
  <c r="N1898"/>
  <c r="N1900"/>
  <c r="N1904"/>
  <c r="N1906"/>
  <c r="N1910"/>
  <c r="N1912"/>
  <c r="N1914"/>
  <c r="N1916"/>
  <c r="N1918"/>
  <c r="N1922"/>
  <c r="N1926"/>
  <c r="N1928"/>
  <c r="N1930"/>
  <c r="N1932"/>
  <c r="N1934"/>
  <c r="N1760"/>
  <c r="N1780"/>
  <c r="N1782"/>
  <c r="N1784"/>
  <c r="N1808"/>
  <c r="N1556"/>
  <c r="N1790"/>
  <c r="N1791"/>
  <c r="N1792"/>
  <c r="N1794"/>
  <c r="N1796"/>
  <c r="N1799"/>
  <c r="N1800"/>
  <c r="N1802"/>
  <c r="N1803"/>
  <c r="N1510"/>
  <c r="N1512"/>
  <c r="N1514"/>
  <c r="N1516"/>
  <c r="N1518"/>
  <c r="N1522"/>
  <c r="N1524"/>
  <c r="N1528"/>
  <c r="N1530"/>
  <c r="N1532"/>
  <c r="N1534"/>
  <c r="N1536"/>
  <c r="N1538"/>
  <c r="N1540"/>
  <c r="N1542"/>
  <c r="N1544"/>
  <c r="N1546"/>
  <c r="N1548"/>
  <c r="N1550"/>
  <c r="N1552"/>
  <c r="N1554"/>
  <c r="N1558"/>
  <c r="S153"/>
  <c r="S147"/>
  <c r="S141"/>
  <c r="S133"/>
  <c r="S129"/>
  <c r="S127"/>
  <c r="S121"/>
  <c r="S115"/>
  <c r="S109"/>
  <c r="S101"/>
  <c r="S97"/>
  <c r="S89"/>
  <c r="S77"/>
  <c r="S69"/>
  <c r="S65"/>
  <c r="S61"/>
  <c r="N1354"/>
  <c r="O1354" s="1"/>
  <c r="N1822"/>
  <c r="N1826"/>
  <c r="N1437"/>
  <c r="N1439"/>
  <c r="N1443"/>
  <c r="N1449"/>
  <c r="N1453"/>
  <c r="N1457"/>
  <c r="N1459"/>
  <c r="N1896"/>
  <c r="N910"/>
  <c r="O910" s="1"/>
  <c r="N914"/>
  <c r="O914" s="1"/>
  <c r="N918"/>
  <c r="O918" s="1"/>
  <c r="N922"/>
  <c r="O922" s="1"/>
  <c r="N926"/>
  <c r="O926" s="1"/>
  <c r="N930"/>
  <c r="O930" s="1"/>
  <c r="N934"/>
  <c r="O934" s="1"/>
  <c r="N938"/>
  <c r="O938" s="1"/>
  <c r="N942"/>
  <c r="O942" s="1"/>
  <c r="N946"/>
  <c r="O946" s="1"/>
  <c r="N950"/>
  <c r="O950" s="1"/>
  <c r="N954"/>
  <c r="O954" s="1"/>
  <c r="N958"/>
  <c r="O958" s="1"/>
  <c r="N1162"/>
  <c r="O1162" s="1"/>
  <c r="N1166"/>
  <c r="O1166" s="1"/>
  <c r="N1170"/>
  <c r="O1170" s="1"/>
  <c r="N1174"/>
  <c r="O1174" s="1"/>
  <c r="N1178"/>
  <c r="O1178" s="1"/>
  <c r="N1182"/>
  <c r="O1182" s="1"/>
  <c r="N1186"/>
  <c r="O1186" s="1"/>
  <c r="N1190"/>
  <c r="O1190" s="1"/>
  <c r="N1194"/>
  <c r="O1194" s="1"/>
  <c r="N1198"/>
  <c r="O1198" s="1"/>
  <c r="N1202"/>
  <c r="O1202" s="1"/>
  <c r="N1206"/>
  <c r="O1206" s="1"/>
  <c r="S35"/>
  <c r="N1899"/>
  <c r="N1901"/>
  <c r="N1903"/>
  <c r="N1907"/>
  <c r="N1909"/>
  <c r="N1911"/>
  <c r="N1913"/>
  <c r="N1915"/>
  <c r="N1917"/>
  <c r="N1919"/>
  <c r="N1921"/>
  <c r="N1923"/>
  <c r="N1925"/>
  <c r="N1927"/>
  <c r="N1929"/>
  <c r="N1931"/>
  <c r="N1933"/>
  <c r="N1888"/>
  <c r="N1509"/>
  <c r="N1749"/>
  <c r="N1484"/>
  <c r="N1495"/>
  <c r="N1501"/>
  <c r="N1505"/>
  <c r="N1210"/>
  <c r="N1212"/>
  <c r="O1212" s="1"/>
  <c r="N1214"/>
  <c r="N1216"/>
  <c r="N1218"/>
  <c r="N1220"/>
  <c r="O1220" s="1"/>
  <c r="N1222"/>
  <c r="N1224"/>
  <c r="O1224" s="1"/>
  <c r="N1242"/>
  <c r="N1244"/>
  <c r="O1244" s="1"/>
  <c r="N1246"/>
  <c r="N1248"/>
  <c r="N1250"/>
  <c r="N1252"/>
  <c r="O1252" s="1"/>
  <c r="N1254"/>
  <c r="N1258"/>
  <c r="N1814"/>
  <c r="N1818"/>
  <c r="N1948"/>
  <c r="N1950"/>
  <c r="N1954"/>
  <c r="N1890"/>
  <c r="N1892"/>
  <c r="N1893"/>
  <c r="N1897"/>
  <c r="N1764"/>
  <c r="N1862"/>
  <c r="N1015"/>
  <c r="N1023"/>
  <c r="N1031"/>
  <c r="N1039"/>
  <c r="N1047"/>
  <c r="N1055"/>
  <c r="N1304"/>
  <c r="N1957"/>
  <c r="N1843"/>
  <c r="N1854"/>
  <c r="N1717"/>
  <c r="N1735"/>
  <c r="N1741"/>
  <c r="N1743"/>
  <c r="N1411"/>
  <c r="N1421"/>
  <c r="N1423"/>
  <c r="N1427"/>
  <c r="N159"/>
  <c r="O159" s="1"/>
  <c r="N161"/>
  <c r="O161" s="1"/>
  <c r="N163"/>
  <c r="O163" s="1"/>
  <c r="N165"/>
  <c r="O165" s="1"/>
  <c r="N167"/>
  <c r="O167" s="1"/>
  <c r="N169"/>
  <c r="O169" s="1"/>
  <c r="N171"/>
  <c r="O171" s="1"/>
  <c r="N173"/>
  <c r="O173" s="1"/>
  <c r="N175"/>
  <c r="O175" s="1"/>
  <c r="N177"/>
  <c r="O177" s="1"/>
  <c r="N179"/>
  <c r="O179" s="1"/>
  <c r="N181"/>
  <c r="O181" s="1"/>
  <c r="N183"/>
  <c r="O183" s="1"/>
  <c r="N185"/>
  <c r="O185" s="1"/>
  <c r="N187"/>
  <c r="O187" s="1"/>
  <c r="N189"/>
  <c r="O189" s="1"/>
  <c r="N191"/>
  <c r="O191" s="1"/>
  <c r="N193"/>
  <c r="O193" s="1"/>
  <c r="N195"/>
  <c r="O195" s="1"/>
  <c r="N197"/>
  <c r="O197" s="1"/>
  <c r="N199"/>
  <c r="O199" s="1"/>
  <c r="N201"/>
  <c r="O201" s="1"/>
  <c r="N203"/>
  <c r="O203" s="1"/>
  <c r="N205"/>
  <c r="O205" s="1"/>
  <c r="N207"/>
  <c r="O207" s="1"/>
  <c r="N209"/>
  <c r="O209" s="1"/>
  <c r="N677"/>
  <c r="O677" s="1"/>
  <c r="N1276"/>
  <c r="N1278"/>
  <c r="N1280"/>
  <c r="N1282"/>
  <c r="O1282" s="1"/>
  <c r="N1284"/>
  <c r="N1286"/>
  <c r="N1288"/>
  <c r="N1290"/>
  <c r="O1290" s="1"/>
  <c r="N1292"/>
  <c r="N1294"/>
  <c r="N1296"/>
  <c r="N1298"/>
  <c r="O1298" s="1"/>
  <c r="N1300"/>
  <c r="N1956"/>
  <c r="N1958"/>
  <c r="N1940"/>
  <c r="N1804"/>
  <c r="N1398"/>
  <c r="N1400"/>
  <c r="N1402"/>
  <c r="N1410"/>
  <c r="N1412"/>
  <c r="N1416"/>
  <c r="N1424"/>
  <c r="N1426"/>
  <c r="N1428"/>
  <c r="N570"/>
  <c r="O570" s="1"/>
  <c r="N578"/>
  <c r="O578" s="1"/>
  <c r="N586"/>
  <c r="O586" s="1"/>
  <c r="N594"/>
  <c r="O594" s="1"/>
  <c r="N600"/>
  <c r="O600" s="1"/>
  <c r="N602"/>
  <c r="O602" s="1"/>
  <c r="N608"/>
  <c r="N610"/>
  <c r="O610" s="1"/>
  <c r="N629"/>
  <c r="N637"/>
  <c r="O637" s="1"/>
  <c r="N645"/>
  <c r="N661"/>
  <c r="O661" s="1"/>
  <c r="N1226"/>
  <c r="N1228"/>
  <c r="N1230"/>
  <c r="N1232"/>
  <c r="N1234"/>
  <c r="N1236"/>
  <c r="O1236" s="1"/>
  <c r="N1238"/>
  <c r="N1240"/>
  <c r="O1240" s="1"/>
  <c r="N1261"/>
  <c r="N1263"/>
  <c r="N1265"/>
  <c r="N1267"/>
  <c r="O1267" s="1"/>
  <c r="N1269"/>
  <c r="N1953"/>
  <c r="N1885"/>
  <c r="N1938"/>
  <c r="N1889"/>
  <c r="N1942"/>
  <c r="N1943"/>
  <c r="N1944"/>
  <c r="N1772"/>
  <c r="N1835"/>
  <c r="N1839"/>
  <c r="N1711"/>
  <c r="N1366"/>
  <c r="N1368"/>
  <c r="N1370"/>
  <c r="N1374"/>
  <c r="N1376"/>
  <c r="N1378"/>
  <c r="N1369"/>
  <c r="N1379"/>
  <c r="N1469"/>
  <c r="N1478"/>
  <c r="N1479"/>
  <c r="N1812"/>
  <c r="N1762"/>
  <c r="N1816"/>
  <c r="N1766"/>
  <c r="N1820"/>
  <c r="N1770"/>
  <c r="N1824"/>
  <c r="N1774"/>
  <c r="N1828"/>
  <c r="N1778"/>
  <c r="N1848"/>
  <c r="N1798"/>
  <c r="N1856"/>
  <c r="N1806"/>
  <c r="N1810"/>
  <c r="N1811"/>
  <c r="N1949"/>
  <c r="N1768"/>
  <c r="N1776"/>
  <c r="N1836"/>
  <c r="N1786"/>
  <c r="N1880"/>
  <c r="N1830"/>
  <c r="N1831"/>
  <c r="N1832"/>
  <c r="N1833"/>
  <c r="N1834"/>
  <c r="N1946"/>
  <c r="N1947"/>
  <c r="N1844"/>
  <c r="N1847"/>
  <c r="N1872"/>
  <c r="N1874"/>
  <c r="N1875"/>
  <c r="N1879"/>
  <c r="N1727"/>
  <c r="N1729"/>
  <c r="N1759"/>
  <c r="N1352"/>
  <c r="N1358"/>
  <c r="N1360"/>
  <c r="N1362"/>
  <c r="N1371"/>
  <c r="N1377"/>
  <c r="N1382"/>
  <c r="N1384"/>
  <c r="N1386"/>
  <c r="N1390"/>
  <c r="N1392"/>
  <c r="N1394"/>
  <c r="N1399"/>
  <c r="N1401"/>
  <c r="N1403"/>
  <c r="N1407"/>
  <c r="N1420"/>
  <c r="N1408"/>
  <c r="N1463"/>
  <c r="N1468"/>
  <c r="N1470"/>
  <c r="N1471"/>
  <c r="N1472"/>
  <c r="N1489"/>
  <c r="N1494"/>
  <c r="N1498"/>
  <c r="N1499"/>
  <c r="N11"/>
  <c r="O11" s="1"/>
  <c r="N13"/>
  <c r="O13" s="1"/>
  <c r="N224"/>
  <c r="O224" s="1"/>
  <c r="N240"/>
  <c r="O240" s="1"/>
  <c r="N256"/>
  <c r="O256" s="1"/>
  <c r="N260"/>
  <c r="O260" s="1"/>
  <c r="N264"/>
  <c r="O264" s="1"/>
  <c r="N268"/>
  <c r="O268" s="1"/>
  <c r="N276"/>
  <c r="N280"/>
  <c r="O280" s="1"/>
  <c r="N284"/>
  <c r="O284" s="1"/>
  <c r="N292"/>
  <c r="O292" s="1"/>
  <c r="N296"/>
  <c r="O296" s="1"/>
  <c r="N300"/>
  <c r="O300" s="1"/>
  <c r="N310"/>
  <c r="O310" s="1"/>
  <c r="N314"/>
  <c r="O314" s="1"/>
  <c r="N330"/>
  <c r="O330" s="1"/>
  <c r="N334"/>
  <c r="O334" s="1"/>
  <c r="N354"/>
  <c r="N358"/>
  <c r="O358" s="1"/>
  <c r="N362"/>
  <c r="O362" s="1"/>
  <c r="N366"/>
  <c r="O366" s="1"/>
  <c r="N370"/>
  <c r="N374"/>
  <c r="O374" s="1"/>
  <c r="N380"/>
  <c r="O380" s="1"/>
  <c r="N384"/>
  <c r="O384" s="1"/>
  <c r="N390"/>
  <c r="O390" s="1"/>
  <c r="N394"/>
  <c r="O394" s="1"/>
  <c r="N398"/>
  <c r="N462"/>
  <c r="O462" s="1"/>
  <c r="N478"/>
  <c r="O478" s="1"/>
  <c r="N862"/>
  <c r="N866"/>
  <c r="N870"/>
  <c r="N874"/>
  <c r="N878"/>
  <c r="N882"/>
  <c r="N886"/>
  <c r="N890"/>
  <c r="N894"/>
  <c r="N898"/>
  <c r="N902"/>
  <c r="N906"/>
  <c r="N1062"/>
  <c r="O1062" s="1"/>
  <c r="N1066"/>
  <c r="N1070"/>
  <c r="N1074"/>
  <c r="N1078"/>
  <c r="O1078" s="1"/>
  <c r="N1082"/>
  <c r="N1086"/>
  <c r="N1090"/>
  <c r="N1094"/>
  <c r="O1094" s="1"/>
  <c r="N1098"/>
  <c r="N1102"/>
  <c r="N1106"/>
  <c r="N1110"/>
  <c r="O1110" s="1"/>
  <c r="N1114"/>
  <c r="N1118"/>
  <c r="N1122"/>
  <c r="N1126"/>
  <c r="O1126" s="1"/>
  <c r="N1130"/>
  <c r="N1134"/>
  <c r="N1138"/>
  <c r="N1935"/>
  <c r="N1936"/>
  <c r="N1837"/>
  <c r="N1845"/>
  <c r="N1850"/>
  <c r="N1864"/>
  <c r="N1867"/>
  <c r="N1871"/>
  <c r="N1882"/>
  <c r="N1883"/>
  <c r="N1719"/>
  <c r="N1737"/>
  <c r="N1751"/>
  <c r="N1373"/>
  <c r="N1389"/>
  <c r="N1396"/>
  <c r="N1404"/>
  <c r="N1418"/>
  <c r="N1462"/>
  <c r="N1466"/>
  <c r="N1467"/>
  <c r="N1473"/>
  <c r="N1474"/>
  <c r="N1485"/>
  <c r="N1492"/>
  <c r="N1493"/>
  <c r="N1500"/>
  <c r="N1503"/>
  <c r="N1504"/>
  <c r="E20"/>
  <c r="N212"/>
  <c r="O212" s="1"/>
  <c r="N228"/>
  <c r="N244"/>
  <c r="O244" s="1"/>
  <c r="N261"/>
  <c r="O261" s="1"/>
  <c r="N265"/>
  <c r="O265" s="1"/>
  <c r="N269"/>
  <c r="O269" s="1"/>
  <c r="N274"/>
  <c r="O274" s="1"/>
  <c r="N277"/>
  <c r="O277" s="1"/>
  <c r="N281"/>
  <c r="O281" s="1"/>
  <c r="N285"/>
  <c r="O285" s="1"/>
  <c r="N290"/>
  <c r="N293"/>
  <c r="O293" s="1"/>
  <c r="N297"/>
  <c r="O297" s="1"/>
  <c r="N301"/>
  <c r="O301" s="1"/>
  <c r="N306"/>
  <c r="O306" s="1"/>
  <c r="N309"/>
  <c r="O309" s="1"/>
  <c r="N313"/>
  <c r="N317"/>
  <c r="O317" s="1"/>
  <c r="N322"/>
  <c r="O322" s="1"/>
  <c r="N325"/>
  <c r="O325" s="1"/>
  <c r="N329"/>
  <c r="O329" s="1"/>
  <c r="N333"/>
  <c r="N338"/>
  <c r="O338" s="1"/>
  <c r="N342"/>
  <c r="O342" s="1"/>
  <c r="N343"/>
  <c r="O343" s="1"/>
  <c r="N346"/>
  <c r="O346" s="1"/>
  <c r="N350"/>
  <c r="O350" s="1"/>
  <c r="N353"/>
  <c r="O353" s="1"/>
  <c r="N357"/>
  <c r="O357" s="1"/>
  <c r="N360"/>
  <c r="O360" s="1"/>
  <c r="N361"/>
  <c r="O361" s="1"/>
  <c r="N364"/>
  <c r="O364" s="1"/>
  <c r="N365"/>
  <c r="O365" s="1"/>
  <c r="N375"/>
  <c r="O375" s="1"/>
  <c r="N389"/>
  <c r="O389" s="1"/>
  <c r="N393"/>
  <c r="N397"/>
  <c r="O397" s="1"/>
  <c r="N408"/>
  <c r="O408" s="1"/>
  <c r="N413"/>
  <c r="O413" s="1"/>
  <c r="N426"/>
  <c r="N430"/>
  <c r="O430" s="1"/>
  <c r="N434"/>
  <c r="O434" s="1"/>
  <c r="N435"/>
  <c r="O435" s="1"/>
  <c r="D20"/>
  <c r="D35" s="1"/>
  <c r="N148"/>
  <c r="O148" s="1"/>
  <c r="N160"/>
  <c r="O160" s="1"/>
  <c r="N164"/>
  <c r="O164" s="1"/>
  <c r="N168"/>
  <c r="O168" s="1"/>
  <c r="N172"/>
  <c r="O172" s="1"/>
  <c r="N176"/>
  <c r="O176" s="1"/>
  <c r="N180"/>
  <c r="O180" s="1"/>
  <c r="N184"/>
  <c r="O184" s="1"/>
  <c r="N188"/>
  <c r="O188" s="1"/>
  <c r="N192"/>
  <c r="O192" s="1"/>
  <c r="N196"/>
  <c r="O196" s="1"/>
  <c r="N200"/>
  <c r="O200" s="1"/>
  <c r="N273"/>
  <c r="O273" s="1"/>
  <c r="N289"/>
  <c r="O289" s="1"/>
  <c r="N305"/>
  <c r="O305" s="1"/>
  <c r="N307"/>
  <c r="O307" s="1"/>
  <c r="N311"/>
  <c r="O311" s="1"/>
  <c r="N318"/>
  <c r="N321"/>
  <c r="O321" s="1"/>
  <c r="N326"/>
  <c r="O326" s="1"/>
  <c r="N327"/>
  <c r="O327" s="1"/>
  <c r="N337"/>
  <c r="O337" s="1"/>
  <c r="N341"/>
  <c r="O341" s="1"/>
  <c r="N345"/>
  <c r="N349"/>
  <c r="O349" s="1"/>
  <c r="N359"/>
  <c r="O359" s="1"/>
  <c r="N369"/>
  <c r="O369" s="1"/>
  <c r="N373"/>
  <c r="O373" s="1"/>
  <c r="N377"/>
  <c r="O377" s="1"/>
  <c r="N381"/>
  <c r="N385"/>
  <c r="O385" s="1"/>
  <c r="N401"/>
  <c r="O401" s="1"/>
  <c r="N454"/>
  <c r="O454" s="1"/>
  <c r="N404"/>
  <c r="N414"/>
  <c r="N420"/>
  <c r="N425"/>
  <c r="O425" s="1"/>
  <c r="N427"/>
  <c r="O427" s="1"/>
  <c r="N429"/>
  <c r="O429" s="1"/>
  <c r="N438"/>
  <c r="N446"/>
  <c r="O446" s="1"/>
  <c r="N458"/>
  <c r="O458" s="1"/>
  <c r="N405"/>
  <c r="O405" s="1"/>
  <c r="N409"/>
  <c r="N412"/>
  <c r="O412" s="1"/>
  <c r="N415"/>
  <c r="O415" s="1"/>
  <c r="N417"/>
  <c r="O417" s="1"/>
  <c r="N421"/>
  <c r="O421" s="1"/>
  <c r="N428"/>
  <c r="O428" s="1"/>
  <c r="N433"/>
  <c r="O433" s="1"/>
  <c r="N441"/>
  <c r="O441" s="1"/>
  <c r="N449"/>
  <c r="O449" s="1"/>
  <c r="N453"/>
  <c r="O453" s="1"/>
  <c r="N465"/>
  <c r="O465" s="1"/>
  <c r="N469"/>
  <c r="O469" s="1"/>
  <c r="N485"/>
  <c r="N487"/>
  <c r="O487" s="1"/>
  <c r="N493"/>
  <c r="O493" s="1"/>
  <c r="N495"/>
  <c r="O495" s="1"/>
  <c r="N500"/>
  <c r="O500" s="1"/>
  <c r="N508"/>
  <c r="O508" s="1"/>
  <c r="N516"/>
  <c r="O516" s="1"/>
  <c r="N524"/>
  <c r="N532"/>
  <c r="O532" s="1"/>
  <c r="N540"/>
  <c r="O540" s="1"/>
  <c r="N548"/>
  <c r="O548" s="1"/>
  <c r="N557"/>
  <c r="O557" s="1"/>
  <c r="N567"/>
  <c r="O567" s="1"/>
  <c r="N572"/>
  <c r="O572" s="1"/>
  <c r="N580"/>
  <c r="N589"/>
  <c r="O589" s="1"/>
  <c r="N606"/>
  <c r="O606" s="1"/>
  <c r="N622"/>
  <c r="O622" s="1"/>
  <c r="N638"/>
  <c r="N644"/>
  <c r="O644" s="1"/>
  <c r="N647"/>
  <c r="O647" s="1"/>
  <c r="N652"/>
  <c r="O652" s="1"/>
  <c r="N653"/>
  <c r="O653" s="1"/>
  <c r="N655"/>
  <c r="O655" s="1"/>
  <c r="N660"/>
  <c r="O660" s="1"/>
  <c r="N663"/>
  <c r="O663" s="1"/>
  <c r="N668"/>
  <c r="O668" s="1"/>
  <c r="N669"/>
  <c r="O669" s="1"/>
  <c r="N671"/>
  <c r="N676"/>
  <c r="O676" s="1"/>
  <c r="N679"/>
  <c r="O679" s="1"/>
  <c r="N684"/>
  <c r="O684" s="1"/>
  <c r="N685"/>
  <c r="O685" s="1"/>
  <c r="N687"/>
  <c r="O687" s="1"/>
  <c r="N692"/>
  <c r="O692" s="1"/>
  <c r="N696"/>
  <c r="O696" s="1"/>
  <c r="N700"/>
  <c r="O700" s="1"/>
  <c r="N704"/>
  <c r="N708"/>
  <c r="N712"/>
  <c r="O712" s="1"/>
  <c r="N716"/>
  <c r="N770"/>
  <c r="N774"/>
  <c r="O774" s="1"/>
  <c r="N778"/>
  <c r="N782"/>
  <c r="O782" s="1"/>
  <c r="N786"/>
  <c r="N790"/>
  <c r="O790" s="1"/>
  <c r="N794"/>
  <c r="N798"/>
  <c r="O798" s="1"/>
  <c r="N802"/>
  <c r="N806"/>
  <c r="O806" s="1"/>
  <c r="N810"/>
  <c r="N814"/>
  <c r="O814" s="1"/>
  <c r="N818"/>
  <c r="N822"/>
  <c r="O822" s="1"/>
  <c r="N826"/>
  <c r="N830"/>
  <c r="O830" s="1"/>
  <c r="N834"/>
  <c r="N838"/>
  <c r="O838" s="1"/>
  <c r="N842"/>
  <c r="N846"/>
  <c r="O846" s="1"/>
  <c r="N850"/>
  <c r="N854"/>
  <c r="O854" s="1"/>
  <c r="N858"/>
  <c r="N1065"/>
  <c r="O1065" s="1"/>
  <c r="N1073"/>
  <c r="O1073" s="1"/>
  <c r="N1081"/>
  <c r="N1089"/>
  <c r="O1089" s="1"/>
  <c r="N1097"/>
  <c r="O1097" s="1"/>
  <c r="N1105"/>
  <c r="O1105" s="1"/>
  <c r="N1112"/>
  <c r="O1112" s="1"/>
  <c r="N1116"/>
  <c r="N1120"/>
  <c r="N1124"/>
  <c r="O1124" s="1"/>
  <c r="N1128"/>
  <c r="O1128" s="1"/>
  <c r="N1132"/>
  <c r="N1136"/>
  <c r="N1140"/>
  <c r="O1140" s="1"/>
  <c r="N1148"/>
  <c r="O1148" s="1"/>
  <c r="N437"/>
  <c r="O437" s="1"/>
  <c r="N445"/>
  <c r="O445" s="1"/>
  <c r="N457"/>
  <c r="O457" s="1"/>
  <c r="N459"/>
  <c r="O459" s="1"/>
  <c r="N461"/>
  <c r="O461" s="1"/>
  <c r="N477"/>
  <c r="O477" s="1"/>
  <c r="N484"/>
  <c r="O484" s="1"/>
  <c r="N492"/>
  <c r="N501"/>
  <c r="O501" s="1"/>
  <c r="N503"/>
  <c r="O503" s="1"/>
  <c r="N509"/>
  <c r="O509" s="1"/>
  <c r="N511"/>
  <c r="N517"/>
  <c r="O517" s="1"/>
  <c r="N519"/>
  <c r="O519" s="1"/>
  <c r="N525"/>
  <c r="O525" s="1"/>
  <c r="N527"/>
  <c r="O527" s="1"/>
  <c r="N535"/>
  <c r="O535" s="1"/>
  <c r="N541"/>
  <c r="O541" s="1"/>
  <c r="N551"/>
  <c r="O551" s="1"/>
  <c r="N556"/>
  <c r="N564"/>
  <c r="O564" s="1"/>
  <c r="N573"/>
  <c r="O573" s="1"/>
  <c r="N583"/>
  <c r="O583" s="1"/>
  <c r="N588"/>
  <c r="O588" s="1"/>
  <c r="N609"/>
  <c r="O609" s="1"/>
  <c r="N625"/>
  <c r="O625" s="1"/>
  <c r="N641"/>
  <c r="O641" s="1"/>
  <c r="N689"/>
  <c r="O689" s="1"/>
  <c r="N691"/>
  <c r="N721"/>
  <c r="N725"/>
  <c r="N733"/>
  <c r="O733" s="1"/>
  <c r="N737"/>
  <c r="O737" s="1"/>
  <c r="N741"/>
  <c r="N745"/>
  <c r="O745" s="1"/>
  <c r="N747"/>
  <c r="N749"/>
  <c r="O749" s="1"/>
  <c r="N751"/>
  <c r="O751" s="1"/>
  <c r="N753"/>
  <c r="O753" s="1"/>
  <c r="N755"/>
  <c r="O755" s="1"/>
  <c r="N757"/>
  <c r="N759"/>
  <c r="O759" s="1"/>
  <c r="N761"/>
  <c r="O761" s="1"/>
  <c r="N763"/>
  <c r="O763" s="1"/>
  <c r="N765"/>
  <c r="O765" s="1"/>
  <c r="N767"/>
  <c r="O767" s="1"/>
  <c r="N769"/>
  <c r="O769" s="1"/>
  <c r="N777"/>
  <c r="N785"/>
  <c r="O785" s="1"/>
  <c r="N793"/>
  <c r="O793" s="1"/>
  <c r="N801"/>
  <c r="O801" s="1"/>
  <c r="N809"/>
  <c r="N817"/>
  <c r="O817" s="1"/>
  <c r="N825"/>
  <c r="O825" s="1"/>
  <c r="N833"/>
  <c r="O833" s="1"/>
  <c r="N841"/>
  <c r="N849"/>
  <c r="O849" s="1"/>
  <c r="N857"/>
  <c r="O857" s="1"/>
  <c r="N865"/>
  <c r="O865" s="1"/>
  <c r="N873"/>
  <c r="N881"/>
  <c r="O881" s="1"/>
  <c r="N889"/>
  <c r="O889" s="1"/>
  <c r="N897"/>
  <c r="O897" s="1"/>
  <c r="N905"/>
  <c r="N1011"/>
  <c r="O1011" s="1"/>
  <c r="N1013"/>
  <c r="O1013" s="1"/>
  <c r="N1017"/>
  <c r="N1019"/>
  <c r="N1021"/>
  <c r="O1021" s="1"/>
  <c r="N1025"/>
  <c r="O1025" s="1"/>
  <c r="N1027"/>
  <c r="O1027" s="1"/>
  <c r="N1029"/>
  <c r="N1033"/>
  <c r="O1033" s="1"/>
  <c r="N1035"/>
  <c r="N1037"/>
  <c r="O1037" s="1"/>
  <c r="N1041"/>
  <c r="O1041" s="1"/>
  <c r="N1043"/>
  <c r="O1043" s="1"/>
  <c r="N1045"/>
  <c r="N1049"/>
  <c r="O1049" s="1"/>
  <c r="N1051"/>
  <c r="N1053"/>
  <c r="N1057"/>
  <c r="O1057" s="1"/>
  <c r="N1144"/>
  <c r="O1144" s="1"/>
  <c r="N1152"/>
  <c r="N1156"/>
  <c r="O1156" s="1"/>
  <c r="N1838"/>
  <c r="N1840"/>
  <c r="N1846"/>
  <c r="N1852"/>
  <c r="N1860"/>
  <c r="N1863"/>
  <c r="N1866"/>
  <c r="N1868"/>
  <c r="N1924"/>
  <c r="N1876"/>
  <c r="N1878"/>
  <c r="N1884"/>
  <c r="N1761"/>
  <c r="N1765"/>
  <c r="N1769"/>
  <c r="N1771"/>
  <c r="N1773"/>
  <c r="N1678"/>
  <c r="N1779"/>
  <c r="N1781"/>
  <c r="N1783"/>
  <c r="N1686"/>
  <c r="N1789"/>
  <c r="N1793"/>
  <c r="N1745"/>
  <c r="N1797"/>
  <c r="N1753"/>
  <c r="N1755"/>
  <c r="N1757"/>
  <c r="N1391"/>
  <c r="N1395"/>
  <c r="N1460"/>
  <c r="N1461"/>
  <c r="N1223"/>
  <c r="O1223" s="1"/>
  <c r="N1227"/>
  <c r="O1227" s="1"/>
  <c r="N1231"/>
  <c r="O1231" s="1"/>
  <c r="N1235"/>
  <c r="O1235" s="1"/>
  <c r="N1239"/>
  <c r="O1239" s="1"/>
  <c r="N1939"/>
  <c r="N1886"/>
  <c r="N1894"/>
  <c r="N1819"/>
  <c r="N1561"/>
  <c r="N1565"/>
  <c r="N1569"/>
  <c r="N1573"/>
  <c r="N1577"/>
  <c r="N1581"/>
  <c r="N1585"/>
  <c r="N1589"/>
  <c r="N1593"/>
  <c r="N1597"/>
  <c r="N1601"/>
  <c r="N1605"/>
  <c r="N1609"/>
  <c r="N1662"/>
  <c r="N1666"/>
  <c r="N1767"/>
  <c r="N1670"/>
  <c r="N1674"/>
  <c r="N1777"/>
  <c r="N1682"/>
  <c r="N1785"/>
  <c r="N1690"/>
  <c r="N1694"/>
  <c r="N1698"/>
  <c r="N1702"/>
  <c r="N1706"/>
  <c r="N1356"/>
  <c r="N1364"/>
  <c r="N1375"/>
  <c r="N1380"/>
  <c r="N1415"/>
  <c r="N1476"/>
  <c r="N1482"/>
  <c r="N1483"/>
  <c r="N1486"/>
  <c r="N1487"/>
  <c r="N1488"/>
  <c r="N1490"/>
  <c r="N1447"/>
  <c r="N1451"/>
  <c r="N1452"/>
  <c r="N1507"/>
  <c r="Q1958"/>
  <c r="Q1954"/>
  <c r="Q1947"/>
  <c r="Q1939"/>
  <c r="Q1931"/>
  <c r="Q1923"/>
  <c r="Q1915"/>
  <c r="Q1907"/>
  <c r="Q1899"/>
  <c r="Q1891"/>
  <c r="Q1883"/>
  <c r="Q1875"/>
  <c r="Q1867"/>
  <c r="Q1859"/>
  <c r="Q1851"/>
  <c r="Q1843"/>
  <c r="Q1835"/>
  <c r="Q1827"/>
  <c r="Q1819"/>
  <c r="Q1811"/>
  <c r="Q1803"/>
  <c r="Q1795"/>
  <c r="Q1787"/>
  <c r="Q1779"/>
  <c r="Q1771"/>
  <c r="Q1763"/>
  <c r="Q1755"/>
  <c r="Q1747"/>
  <c r="Q1739"/>
  <c r="Q1731"/>
  <c r="Q1723"/>
  <c r="Q1715"/>
  <c r="Q1707"/>
  <c r="Q1699"/>
  <c r="Q1691"/>
  <c r="Q1683"/>
  <c r="Q1675"/>
  <c r="Q1667"/>
  <c r="Q1659"/>
  <c r="Q1651"/>
  <c r="Q1643"/>
  <c r="Q1635"/>
  <c r="Q1627"/>
  <c r="Q1619"/>
  <c r="Q1611"/>
  <c r="Q1603"/>
  <c r="Q1595"/>
  <c r="Q1587"/>
  <c r="Q1579"/>
  <c r="Q1571"/>
  <c r="Q1563"/>
  <c r="Q1555"/>
  <c r="Q1544"/>
  <c r="Q1528"/>
  <c r="Q1512"/>
  <c r="Q1496"/>
  <c r="Q1480"/>
  <c r="Q1457"/>
  <c r="Q1425"/>
  <c r="Q1393"/>
  <c r="Q1324"/>
  <c r="Q1196"/>
  <c r="Q1068"/>
  <c r="Q940"/>
  <c r="Q812"/>
  <c r="N1431"/>
  <c r="Q1959"/>
  <c r="Q1955"/>
  <c r="Q1951"/>
  <c r="Q1943"/>
  <c r="Q1935"/>
  <c r="Q1927"/>
  <c r="Q1919"/>
  <c r="Q1911"/>
  <c r="Q1903"/>
  <c r="Q1895"/>
  <c r="Q1887"/>
  <c r="Q1879"/>
  <c r="Q1871"/>
  <c r="Q1863"/>
  <c r="Q1855"/>
  <c r="Q1847"/>
  <c r="Q1839"/>
  <c r="Q1831"/>
  <c r="Q1823"/>
  <c r="Q1815"/>
  <c r="Q1807"/>
  <c r="Q1799"/>
  <c r="Q1791"/>
  <c r="Q1783"/>
  <c r="Q1775"/>
  <c r="Q1767"/>
  <c r="Q1759"/>
  <c r="Q1751"/>
  <c r="Q1743"/>
  <c r="Q1735"/>
  <c r="Q1727"/>
  <c r="Q1719"/>
  <c r="Q1711"/>
  <c r="Q1703"/>
  <c r="Q1695"/>
  <c r="Q1687"/>
  <c r="Q1679"/>
  <c r="Q1671"/>
  <c r="Q1663"/>
  <c r="Q1655"/>
  <c r="Q1647"/>
  <c r="Q1639"/>
  <c r="Q1631"/>
  <c r="Q1623"/>
  <c r="Q1615"/>
  <c r="Q1607"/>
  <c r="Q1599"/>
  <c r="Q1591"/>
  <c r="Q1583"/>
  <c r="Q1575"/>
  <c r="Q1567"/>
  <c r="Q1559"/>
  <c r="Q1550"/>
  <c r="Q1536"/>
  <c r="Q1520"/>
  <c r="Q1504"/>
  <c r="Q1488"/>
  <c r="Q1472"/>
  <c r="Q1441"/>
  <c r="Q1409"/>
  <c r="Q1371"/>
  <c r="Q1260"/>
  <c r="Q1132"/>
  <c r="Q1004"/>
  <c r="Q876"/>
  <c r="Q623"/>
  <c r="S74"/>
  <c r="N24"/>
  <c r="O24" s="1"/>
  <c r="S98"/>
  <c r="N48"/>
  <c r="O48" s="1"/>
  <c r="S106"/>
  <c r="N56"/>
  <c r="O56" s="1"/>
  <c r="S130"/>
  <c r="N80"/>
  <c r="O80" s="1"/>
  <c r="S146"/>
  <c r="N96"/>
  <c r="O96" s="1"/>
  <c r="S162"/>
  <c r="N112"/>
  <c r="O112" s="1"/>
  <c r="S170"/>
  <c r="N120"/>
  <c r="O120" s="1"/>
  <c r="S178"/>
  <c r="N128"/>
  <c r="O128" s="1"/>
  <c r="S186"/>
  <c r="N136"/>
  <c r="O136" s="1"/>
  <c r="S194"/>
  <c r="N144"/>
  <c r="O144" s="1"/>
  <c r="S202"/>
  <c r="N152"/>
  <c r="O152" s="1"/>
  <c r="N254"/>
  <c r="O254" s="1"/>
  <c r="N204"/>
  <c r="O204" s="1"/>
  <c r="N271"/>
  <c r="O271" s="1"/>
  <c r="N221"/>
  <c r="O221" s="1"/>
  <c r="N303"/>
  <c r="O303" s="1"/>
  <c r="N253"/>
  <c r="O253" s="1"/>
  <c r="N494"/>
  <c r="O494" s="1"/>
  <c r="N444"/>
  <c r="O444" s="1"/>
  <c r="N497"/>
  <c r="O497" s="1"/>
  <c r="N447"/>
  <c r="O447" s="1"/>
  <c r="N263"/>
  <c r="O263" s="1"/>
  <c r="N213"/>
  <c r="O213" s="1"/>
  <c r="N295"/>
  <c r="O295" s="1"/>
  <c r="N245"/>
  <c r="O245" s="1"/>
  <c r="N391"/>
  <c r="O391" s="1"/>
  <c r="S82"/>
  <c r="N32"/>
  <c r="O32" s="1"/>
  <c r="S62"/>
  <c r="N12"/>
  <c r="O12" s="1"/>
  <c r="S70"/>
  <c r="N20"/>
  <c r="O20" s="1"/>
  <c r="S78"/>
  <c r="N28"/>
  <c r="O28" s="1"/>
  <c r="S86"/>
  <c r="N36"/>
  <c r="O36" s="1"/>
  <c r="S94"/>
  <c r="N44"/>
  <c r="O44" s="1"/>
  <c r="S102"/>
  <c r="N52"/>
  <c r="O52" s="1"/>
  <c r="S110"/>
  <c r="N60"/>
  <c r="O60" s="1"/>
  <c r="S118"/>
  <c r="N68"/>
  <c r="O68" s="1"/>
  <c r="S126"/>
  <c r="N76"/>
  <c r="O76" s="1"/>
  <c r="S134"/>
  <c r="N84"/>
  <c r="O84" s="1"/>
  <c r="S142"/>
  <c r="N92"/>
  <c r="O92" s="1"/>
  <c r="S150"/>
  <c r="N100"/>
  <c r="O100" s="1"/>
  <c r="S158"/>
  <c r="N108"/>
  <c r="O108" s="1"/>
  <c r="S166"/>
  <c r="N116"/>
  <c r="O116" s="1"/>
  <c r="S174"/>
  <c r="N124"/>
  <c r="O124" s="1"/>
  <c r="S182"/>
  <c r="N132"/>
  <c r="O132" s="1"/>
  <c r="S190"/>
  <c r="N140"/>
  <c r="O140" s="1"/>
  <c r="N156"/>
  <c r="O156" s="1"/>
  <c r="S206"/>
  <c r="N258"/>
  <c r="O258" s="1"/>
  <c r="N208"/>
  <c r="O208" s="1"/>
  <c r="N287"/>
  <c r="O287" s="1"/>
  <c r="N237"/>
  <c r="O237" s="1"/>
  <c r="N471"/>
  <c r="O471" s="1"/>
  <c r="N521"/>
  <c r="O521" s="1"/>
  <c r="N697"/>
  <c r="O697" s="1"/>
  <c r="S66"/>
  <c r="N16"/>
  <c r="O16" s="1"/>
  <c r="S90"/>
  <c r="N40"/>
  <c r="O40" s="1"/>
  <c r="S114"/>
  <c r="N64"/>
  <c r="O64" s="1"/>
  <c r="S122"/>
  <c r="N72"/>
  <c r="O72" s="1"/>
  <c r="S138"/>
  <c r="N88"/>
  <c r="O88" s="1"/>
  <c r="S154"/>
  <c r="N104"/>
  <c r="O104" s="1"/>
  <c r="N279"/>
  <c r="O279" s="1"/>
  <c r="N229"/>
  <c r="O229" s="1"/>
  <c r="N407"/>
  <c r="O407" s="1"/>
  <c r="N518"/>
  <c r="O518" s="1"/>
  <c r="N468"/>
  <c r="O468" s="1"/>
  <c r="N67"/>
  <c r="O67" s="1"/>
  <c r="N17"/>
  <c r="O17" s="1"/>
  <c r="N71"/>
  <c r="O71" s="1"/>
  <c r="N21"/>
  <c r="O21" s="1"/>
  <c r="N75"/>
  <c r="O75" s="1"/>
  <c r="N25"/>
  <c r="O25" s="1"/>
  <c r="N79"/>
  <c r="O79" s="1"/>
  <c r="N29"/>
  <c r="O29" s="1"/>
  <c r="N83"/>
  <c r="O83" s="1"/>
  <c r="N33"/>
  <c r="O33" s="1"/>
  <c r="N87"/>
  <c r="O87" s="1"/>
  <c r="N37"/>
  <c r="O37" s="1"/>
  <c r="N91"/>
  <c r="O91" s="1"/>
  <c r="N41"/>
  <c r="O41" s="1"/>
  <c r="N95"/>
  <c r="O95" s="1"/>
  <c r="N45"/>
  <c r="O45" s="1"/>
  <c r="N99"/>
  <c r="O99" s="1"/>
  <c r="N49"/>
  <c r="O49" s="1"/>
  <c r="N103"/>
  <c r="O103" s="1"/>
  <c r="N53"/>
  <c r="O53" s="1"/>
  <c r="N107"/>
  <c r="O107" s="1"/>
  <c r="N57"/>
  <c r="O57" s="1"/>
  <c r="N214"/>
  <c r="O214" s="1"/>
  <c r="N222"/>
  <c r="O222" s="1"/>
  <c r="N230"/>
  <c r="O230" s="1"/>
  <c r="N238"/>
  <c r="O238" s="1"/>
  <c r="N246"/>
  <c r="O246" s="1"/>
  <c r="N323"/>
  <c r="O323" s="1"/>
  <c r="N339"/>
  <c r="O339" s="1"/>
  <c r="N355"/>
  <c r="O355" s="1"/>
  <c r="N371"/>
  <c r="O371" s="1"/>
  <c r="N387"/>
  <c r="O387" s="1"/>
  <c r="N403"/>
  <c r="O403" s="1"/>
  <c r="N486"/>
  <c r="O486" s="1"/>
  <c r="N436"/>
  <c r="O436" s="1"/>
  <c r="N489"/>
  <c r="O489" s="1"/>
  <c r="N439"/>
  <c r="O439" s="1"/>
  <c r="S183"/>
  <c r="S167"/>
  <c r="S151"/>
  <c r="S135"/>
  <c r="S119"/>
  <c r="S103"/>
  <c r="S87"/>
  <c r="S71"/>
  <c r="S55"/>
  <c r="S39"/>
  <c r="O1355"/>
  <c r="O1296"/>
  <c r="O1288"/>
  <c r="O1280"/>
  <c r="O1272"/>
  <c r="O1292"/>
  <c r="O747"/>
  <c r="O1284"/>
  <c r="O1081"/>
  <c r="O1276"/>
  <c r="O671"/>
  <c r="O1321"/>
  <c r="O634"/>
  <c r="O618"/>
  <c r="O267"/>
  <c r="O220"/>
  <c r="O275"/>
  <c r="O228"/>
  <c r="O283"/>
  <c r="O236"/>
  <c r="O291"/>
  <c r="O299"/>
  <c r="O252"/>
  <c r="O276"/>
  <c r="O333"/>
  <c r="O290"/>
  <c r="O308"/>
  <c r="N319"/>
  <c r="O319" s="1"/>
  <c r="O324"/>
  <c r="O381"/>
  <c r="N335"/>
  <c r="O335" s="1"/>
  <c r="O340"/>
  <c r="N351"/>
  <c r="O351" s="1"/>
  <c r="O354"/>
  <c r="O356"/>
  <c r="N367"/>
  <c r="O367" s="1"/>
  <c r="O370"/>
  <c r="O372"/>
  <c r="N383"/>
  <c r="O383" s="1"/>
  <c r="O386"/>
  <c r="O388"/>
  <c r="N399"/>
  <c r="O399" s="1"/>
  <c r="O402"/>
  <c r="O404"/>
  <c r="O414"/>
  <c r="N419"/>
  <c r="O419" s="1"/>
  <c r="O426"/>
  <c r="N481"/>
  <c r="O481" s="1"/>
  <c r="N431"/>
  <c r="O431" s="1"/>
  <c r="N451"/>
  <c r="O451" s="1"/>
  <c r="N510"/>
  <c r="O510" s="1"/>
  <c r="N460"/>
  <c r="O460" s="1"/>
  <c r="N463"/>
  <c r="O463" s="1"/>
  <c r="N513"/>
  <c r="O513" s="1"/>
  <c r="N470"/>
  <c r="O470" s="1"/>
  <c r="N473"/>
  <c r="O473" s="1"/>
  <c r="N526"/>
  <c r="O526" s="1"/>
  <c r="N476"/>
  <c r="O476" s="1"/>
  <c r="N479"/>
  <c r="O479" s="1"/>
  <c r="N529"/>
  <c r="O529" s="1"/>
  <c r="O511"/>
  <c r="N543"/>
  <c r="O543" s="1"/>
  <c r="N559"/>
  <c r="O559" s="1"/>
  <c r="N575"/>
  <c r="O575" s="1"/>
  <c r="N591"/>
  <c r="O591" s="1"/>
  <c r="N604"/>
  <c r="O604" s="1"/>
  <c r="N654"/>
  <c r="O654" s="1"/>
  <c r="N620"/>
  <c r="O620" s="1"/>
  <c r="N670"/>
  <c r="O670" s="1"/>
  <c r="N636"/>
  <c r="O636" s="1"/>
  <c r="N686"/>
  <c r="O686" s="1"/>
  <c r="O1066"/>
  <c r="O1074"/>
  <c r="O1082"/>
  <c r="O1090"/>
  <c r="O1098"/>
  <c r="O1106"/>
  <c r="O1114"/>
  <c r="O1122"/>
  <c r="O1130"/>
  <c r="O1138"/>
  <c r="O1146"/>
  <c r="O1154"/>
  <c r="O1228"/>
  <c r="O1300"/>
  <c r="O1325"/>
  <c r="O1333"/>
  <c r="O1341"/>
  <c r="O1349"/>
  <c r="S187"/>
  <c r="S171"/>
  <c r="S155"/>
  <c r="S139"/>
  <c r="S123"/>
  <c r="S107"/>
  <c r="S91"/>
  <c r="S75"/>
  <c r="S59"/>
  <c r="S43"/>
  <c r="N9"/>
  <c r="O9" s="1"/>
  <c r="N10"/>
  <c r="O10" s="1"/>
  <c r="N14"/>
  <c r="O14" s="1"/>
  <c r="N18"/>
  <c r="O18" s="1"/>
  <c r="N22"/>
  <c r="O22" s="1"/>
  <c r="N26"/>
  <c r="O26" s="1"/>
  <c r="N30"/>
  <c r="O30" s="1"/>
  <c r="N34"/>
  <c r="O34" s="1"/>
  <c r="N38"/>
  <c r="O38" s="1"/>
  <c r="N42"/>
  <c r="O42" s="1"/>
  <c r="N46"/>
  <c r="O46" s="1"/>
  <c r="N50"/>
  <c r="O50" s="1"/>
  <c r="N54"/>
  <c r="O54" s="1"/>
  <c r="N58"/>
  <c r="O58" s="1"/>
  <c r="N62"/>
  <c r="O62" s="1"/>
  <c r="N66"/>
  <c r="O66" s="1"/>
  <c r="N70"/>
  <c r="O70" s="1"/>
  <c r="N74"/>
  <c r="O74" s="1"/>
  <c r="N78"/>
  <c r="O78" s="1"/>
  <c r="N82"/>
  <c r="O82" s="1"/>
  <c r="N86"/>
  <c r="O86" s="1"/>
  <c r="N90"/>
  <c r="O90" s="1"/>
  <c r="N94"/>
  <c r="O94" s="1"/>
  <c r="N98"/>
  <c r="O98" s="1"/>
  <c r="N102"/>
  <c r="O102" s="1"/>
  <c r="N106"/>
  <c r="O106" s="1"/>
  <c r="N110"/>
  <c r="O110" s="1"/>
  <c r="N114"/>
  <c r="O114" s="1"/>
  <c r="N118"/>
  <c r="O118" s="1"/>
  <c r="N122"/>
  <c r="O122" s="1"/>
  <c r="N126"/>
  <c r="O126" s="1"/>
  <c r="N130"/>
  <c r="O130" s="1"/>
  <c r="N134"/>
  <c r="O134" s="1"/>
  <c r="N138"/>
  <c r="O138" s="1"/>
  <c r="N142"/>
  <c r="O142" s="1"/>
  <c r="N146"/>
  <c r="O146" s="1"/>
  <c r="N150"/>
  <c r="O150" s="1"/>
  <c r="N154"/>
  <c r="O154" s="1"/>
  <c r="N158"/>
  <c r="O158" s="1"/>
  <c r="N162"/>
  <c r="O162" s="1"/>
  <c r="N166"/>
  <c r="O166" s="1"/>
  <c r="N170"/>
  <c r="O170" s="1"/>
  <c r="N174"/>
  <c r="O174" s="1"/>
  <c r="N178"/>
  <c r="O178" s="1"/>
  <c r="N182"/>
  <c r="O182" s="1"/>
  <c r="N186"/>
  <c r="O186" s="1"/>
  <c r="N190"/>
  <c r="O190" s="1"/>
  <c r="N194"/>
  <c r="O194" s="1"/>
  <c r="N198"/>
  <c r="O198" s="1"/>
  <c r="N202"/>
  <c r="O202" s="1"/>
  <c r="N206"/>
  <c r="O206" s="1"/>
  <c r="N210"/>
  <c r="O210" s="1"/>
  <c r="N218"/>
  <c r="O218" s="1"/>
  <c r="N226"/>
  <c r="O226" s="1"/>
  <c r="N234"/>
  <c r="O234" s="1"/>
  <c r="N242"/>
  <c r="O242" s="1"/>
  <c r="N250"/>
  <c r="O250" s="1"/>
  <c r="O313"/>
  <c r="O270"/>
  <c r="O272"/>
  <c r="O286"/>
  <c r="O288"/>
  <c r="O345"/>
  <c r="O302"/>
  <c r="O304"/>
  <c r="N315"/>
  <c r="O315" s="1"/>
  <c r="O318"/>
  <c r="O320"/>
  <c r="N331"/>
  <c r="O331" s="1"/>
  <c r="O336"/>
  <c r="O393"/>
  <c r="N347"/>
  <c r="O347" s="1"/>
  <c r="O352"/>
  <c r="O409"/>
  <c r="N363"/>
  <c r="O363" s="1"/>
  <c r="O368"/>
  <c r="N379"/>
  <c r="O379" s="1"/>
  <c r="O382"/>
  <c r="N395"/>
  <c r="O395" s="1"/>
  <c r="O398"/>
  <c r="O400"/>
  <c r="N411"/>
  <c r="O411" s="1"/>
  <c r="O418"/>
  <c r="O420"/>
  <c r="N423"/>
  <c r="O423" s="1"/>
  <c r="O485"/>
  <c r="O438"/>
  <c r="N443"/>
  <c r="O443" s="1"/>
  <c r="O450"/>
  <c r="N502"/>
  <c r="O502" s="1"/>
  <c r="N452"/>
  <c r="O452" s="1"/>
  <c r="N505"/>
  <c r="O505" s="1"/>
  <c r="N455"/>
  <c r="O455" s="1"/>
  <c r="O533"/>
  <c r="O490"/>
  <c r="O549"/>
  <c r="O565"/>
  <c r="O581"/>
  <c r="O597"/>
  <c r="O613"/>
  <c r="O626"/>
  <c r="O629"/>
  <c r="O642"/>
  <c r="O645"/>
  <c r="O718"/>
  <c r="O721"/>
  <c r="O725"/>
  <c r="N729"/>
  <c r="O729" s="1"/>
  <c r="O741"/>
  <c r="O757"/>
  <c r="O777"/>
  <c r="O809"/>
  <c r="O841"/>
  <c r="O873"/>
  <c r="O905"/>
  <c r="N911"/>
  <c r="O911" s="1"/>
  <c r="N961"/>
  <c r="O961" s="1"/>
  <c r="N915"/>
  <c r="O915" s="1"/>
  <c r="N965"/>
  <c r="O965" s="1"/>
  <c r="N919"/>
  <c r="O919" s="1"/>
  <c r="N969"/>
  <c r="O969" s="1"/>
  <c r="N923"/>
  <c r="O923" s="1"/>
  <c r="N973"/>
  <c r="O973" s="1"/>
  <c r="N927"/>
  <c r="O927" s="1"/>
  <c r="N977"/>
  <c r="O977" s="1"/>
  <c r="N931"/>
  <c r="O931" s="1"/>
  <c r="N981"/>
  <c r="O981" s="1"/>
  <c r="N935"/>
  <c r="O935" s="1"/>
  <c r="N985"/>
  <c r="O985" s="1"/>
  <c r="N939"/>
  <c r="O939" s="1"/>
  <c r="N989"/>
  <c r="O989" s="1"/>
  <c r="N943"/>
  <c r="O943" s="1"/>
  <c r="N993"/>
  <c r="O993" s="1"/>
  <c r="N947"/>
  <c r="O947" s="1"/>
  <c r="N997"/>
  <c r="O997" s="1"/>
  <c r="N951"/>
  <c r="O951" s="1"/>
  <c r="N1001"/>
  <c r="O1001" s="1"/>
  <c r="N955"/>
  <c r="O955" s="1"/>
  <c r="N1005"/>
  <c r="O1005" s="1"/>
  <c r="N1010"/>
  <c r="O1010" s="1"/>
  <c r="N960"/>
  <c r="O960" s="1"/>
  <c r="N1014"/>
  <c r="O1014" s="1"/>
  <c r="N964"/>
  <c r="O964" s="1"/>
  <c r="N1024"/>
  <c r="O1024" s="1"/>
  <c r="N974"/>
  <c r="O974" s="1"/>
  <c r="N1028"/>
  <c r="O1028" s="1"/>
  <c r="N978"/>
  <c r="O978" s="1"/>
  <c r="N1042"/>
  <c r="O1042" s="1"/>
  <c r="N992"/>
  <c r="O992" s="1"/>
  <c r="N1046"/>
  <c r="O1046" s="1"/>
  <c r="N996"/>
  <c r="O996" s="1"/>
  <c r="N1056"/>
  <c r="O1056" s="1"/>
  <c r="N1006"/>
  <c r="O1006" s="1"/>
  <c r="N537"/>
  <c r="O537" s="1"/>
  <c r="N545"/>
  <c r="O545" s="1"/>
  <c r="N553"/>
  <c r="O553" s="1"/>
  <c r="N561"/>
  <c r="O561" s="1"/>
  <c r="N569"/>
  <c r="O569" s="1"/>
  <c r="N577"/>
  <c r="O577" s="1"/>
  <c r="N585"/>
  <c r="O585" s="1"/>
  <c r="N593"/>
  <c r="O593" s="1"/>
  <c r="N599"/>
  <c r="O599" s="1"/>
  <c r="O658"/>
  <c r="N615"/>
  <c r="O615" s="1"/>
  <c r="O674"/>
  <c r="N631"/>
  <c r="O631" s="1"/>
  <c r="O638"/>
  <c r="O690"/>
  <c r="N643"/>
  <c r="O643" s="1"/>
  <c r="N649"/>
  <c r="O649" s="1"/>
  <c r="N659"/>
  <c r="O659" s="1"/>
  <c r="N665"/>
  <c r="O665" s="1"/>
  <c r="N675"/>
  <c r="O675" s="1"/>
  <c r="N681"/>
  <c r="O681" s="1"/>
  <c r="O691"/>
  <c r="O702"/>
  <c r="O754"/>
  <c r="O1029"/>
  <c r="O1261"/>
  <c r="O1269"/>
  <c r="N1908"/>
  <c r="N1858"/>
  <c r="N1775"/>
  <c r="N1725"/>
  <c r="N1477"/>
  <c r="N1527"/>
  <c r="N1491"/>
  <c r="N1441"/>
  <c r="N1446"/>
  <c r="N1496"/>
  <c r="N1009"/>
  <c r="O1009" s="1"/>
  <c r="N959"/>
  <c r="O959" s="1"/>
  <c r="N416"/>
  <c r="O416" s="1"/>
  <c r="N424"/>
  <c r="O424" s="1"/>
  <c r="N432"/>
  <c r="O432" s="1"/>
  <c r="N440"/>
  <c r="O440" s="1"/>
  <c r="N448"/>
  <c r="O448" s="1"/>
  <c r="N456"/>
  <c r="O456" s="1"/>
  <c r="N464"/>
  <c r="O464" s="1"/>
  <c r="N472"/>
  <c r="O472" s="1"/>
  <c r="N480"/>
  <c r="O480" s="1"/>
  <c r="N483"/>
  <c r="O483" s="1"/>
  <c r="N488"/>
  <c r="O488" s="1"/>
  <c r="N491"/>
  <c r="O491" s="1"/>
  <c r="N496"/>
  <c r="O496" s="1"/>
  <c r="N499"/>
  <c r="O499" s="1"/>
  <c r="N504"/>
  <c r="O504" s="1"/>
  <c r="N507"/>
  <c r="O507" s="1"/>
  <c r="N512"/>
  <c r="O512" s="1"/>
  <c r="N515"/>
  <c r="O515" s="1"/>
  <c r="N520"/>
  <c r="O520" s="1"/>
  <c r="N523"/>
  <c r="O523" s="1"/>
  <c r="N528"/>
  <c r="O528" s="1"/>
  <c r="N531"/>
  <c r="O531" s="1"/>
  <c r="N534"/>
  <c r="O534" s="1"/>
  <c r="N536"/>
  <c r="O536" s="1"/>
  <c r="N539"/>
  <c r="O539" s="1"/>
  <c r="N542"/>
  <c r="O542" s="1"/>
  <c r="N544"/>
  <c r="O544" s="1"/>
  <c r="N547"/>
  <c r="O547" s="1"/>
  <c r="N550"/>
  <c r="O550" s="1"/>
  <c r="N552"/>
  <c r="O552" s="1"/>
  <c r="N555"/>
  <c r="O555" s="1"/>
  <c r="N558"/>
  <c r="O558" s="1"/>
  <c r="N560"/>
  <c r="O560" s="1"/>
  <c r="N563"/>
  <c r="O563" s="1"/>
  <c r="N566"/>
  <c r="O566" s="1"/>
  <c r="N568"/>
  <c r="O568" s="1"/>
  <c r="N571"/>
  <c r="O571" s="1"/>
  <c r="N574"/>
  <c r="O574" s="1"/>
  <c r="N576"/>
  <c r="O576" s="1"/>
  <c r="N579"/>
  <c r="O579" s="1"/>
  <c r="N582"/>
  <c r="O582" s="1"/>
  <c r="N584"/>
  <c r="O584" s="1"/>
  <c r="N587"/>
  <c r="O587" s="1"/>
  <c r="N590"/>
  <c r="O590" s="1"/>
  <c r="N592"/>
  <c r="O592" s="1"/>
  <c r="N595"/>
  <c r="O595" s="1"/>
  <c r="N598"/>
  <c r="O598" s="1"/>
  <c r="O650"/>
  <c r="N607"/>
  <c r="O607" s="1"/>
  <c r="N614"/>
  <c r="O614" s="1"/>
  <c r="O666"/>
  <c r="N623"/>
  <c r="O623" s="1"/>
  <c r="N630"/>
  <c r="O630" s="1"/>
  <c r="O682"/>
  <c r="N639"/>
  <c r="O639" s="1"/>
  <c r="N651"/>
  <c r="O651" s="1"/>
  <c r="N657"/>
  <c r="O657" s="1"/>
  <c r="N667"/>
  <c r="O667" s="1"/>
  <c r="N673"/>
  <c r="O673" s="1"/>
  <c r="N683"/>
  <c r="O683" s="1"/>
  <c r="N695"/>
  <c r="O695" s="1"/>
  <c r="N713"/>
  <c r="O713" s="1"/>
  <c r="O716"/>
  <c r="N467"/>
  <c r="O467" s="1"/>
  <c r="N475"/>
  <c r="O475" s="1"/>
  <c r="O492"/>
  <c r="O524"/>
  <c r="O556"/>
  <c r="O580"/>
  <c r="N596"/>
  <c r="O596" s="1"/>
  <c r="N646"/>
  <c r="O646" s="1"/>
  <c r="N601"/>
  <c r="O601" s="1"/>
  <c r="O608"/>
  <c r="N612"/>
  <c r="O612" s="1"/>
  <c r="N662"/>
  <c r="O662" s="1"/>
  <c r="N617"/>
  <c r="O617" s="1"/>
  <c r="O624"/>
  <c r="N628"/>
  <c r="O628" s="1"/>
  <c r="N678"/>
  <c r="O678" s="1"/>
  <c r="N633"/>
  <c r="O633" s="1"/>
  <c r="O640"/>
  <c r="N693"/>
  <c r="O693" s="1"/>
  <c r="O756"/>
  <c r="N711"/>
  <c r="O711" s="1"/>
  <c r="O1278"/>
  <c r="N603"/>
  <c r="O603" s="1"/>
  <c r="N611"/>
  <c r="O611" s="1"/>
  <c r="N619"/>
  <c r="O619" s="1"/>
  <c r="N627"/>
  <c r="O627" s="1"/>
  <c r="N635"/>
  <c r="O635" s="1"/>
  <c r="O648"/>
  <c r="O656"/>
  <c r="O664"/>
  <c r="O672"/>
  <c r="O680"/>
  <c r="O688"/>
  <c r="O694"/>
  <c r="O698"/>
  <c r="O750"/>
  <c r="O752"/>
  <c r="N707"/>
  <c r="O707" s="1"/>
  <c r="N709"/>
  <c r="O709" s="1"/>
  <c r="O714"/>
  <c r="O766"/>
  <c r="O768"/>
  <c r="N775"/>
  <c r="O775" s="1"/>
  <c r="N783"/>
  <c r="O783" s="1"/>
  <c r="N791"/>
  <c r="O791" s="1"/>
  <c r="N799"/>
  <c r="O799" s="1"/>
  <c r="N807"/>
  <c r="O807" s="1"/>
  <c r="N815"/>
  <c r="O815" s="1"/>
  <c r="N823"/>
  <c r="O823" s="1"/>
  <c r="N831"/>
  <c r="O831" s="1"/>
  <c r="N839"/>
  <c r="O839" s="1"/>
  <c r="N847"/>
  <c r="O847" s="1"/>
  <c r="N855"/>
  <c r="O855" s="1"/>
  <c r="N863"/>
  <c r="O863" s="1"/>
  <c r="N871"/>
  <c r="O871" s="1"/>
  <c r="N879"/>
  <c r="O879" s="1"/>
  <c r="N887"/>
  <c r="O887" s="1"/>
  <c r="N895"/>
  <c r="O895" s="1"/>
  <c r="N903"/>
  <c r="O903" s="1"/>
  <c r="N1018"/>
  <c r="O1018" s="1"/>
  <c r="N968"/>
  <c r="O968" s="1"/>
  <c r="N1022"/>
  <c r="O1022" s="1"/>
  <c r="N972"/>
  <c r="O972" s="1"/>
  <c r="N1032"/>
  <c r="O1032" s="1"/>
  <c r="N982"/>
  <c r="O982" s="1"/>
  <c r="N1036"/>
  <c r="O1036" s="1"/>
  <c r="N986"/>
  <c r="O986" s="1"/>
  <c r="N1050"/>
  <c r="O1050" s="1"/>
  <c r="N1000"/>
  <c r="O1000" s="1"/>
  <c r="N1054"/>
  <c r="O1054" s="1"/>
  <c r="N1004"/>
  <c r="O1004" s="1"/>
  <c r="O1019"/>
  <c r="O1051"/>
  <c r="O1064"/>
  <c r="O1072"/>
  <c r="O1080"/>
  <c r="O1088"/>
  <c r="O1096"/>
  <c r="O1104"/>
  <c r="O1120"/>
  <c r="O1136"/>
  <c r="O1152"/>
  <c r="O1210"/>
  <c r="O1218"/>
  <c r="O1226"/>
  <c r="O1234"/>
  <c r="O1242"/>
  <c r="O1250"/>
  <c r="O1258"/>
  <c r="O1286"/>
  <c r="O1304"/>
  <c r="O1323"/>
  <c r="O1331"/>
  <c r="O1339"/>
  <c r="O1347"/>
  <c r="N1807"/>
  <c r="O720"/>
  <c r="O722"/>
  <c r="O724"/>
  <c r="O726"/>
  <c r="O728"/>
  <c r="O730"/>
  <c r="O732"/>
  <c r="O734"/>
  <c r="O736"/>
  <c r="O738"/>
  <c r="O740"/>
  <c r="O742"/>
  <c r="O744"/>
  <c r="O746"/>
  <c r="O748"/>
  <c r="N703"/>
  <c r="O703" s="1"/>
  <c r="N705"/>
  <c r="O705" s="1"/>
  <c r="O708"/>
  <c r="O710"/>
  <c r="O762"/>
  <c r="O764"/>
  <c r="N719"/>
  <c r="O719" s="1"/>
  <c r="N723"/>
  <c r="O723" s="1"/>
  <c r="N727"/>
  <c r="O727" s="1"/>
  <c r="N731"/>
  <c r="O731" s="1"/>
  <c r="N735"/>
  <c r="O735" s="1"/>
  <c r="N739"/>
  <c r="O739" s="1"/>
  <c r="N743"/>
  <c r="O743" s="1"/>
  <c r="N773"/>
  <c r="O773" s="1"/>
  <c r="N781"/>
  <c r="O781" s="1"/>
  <c r="N789"/>
  <c r="O789" s="1"/>
  <c r="N797"/>
  <c r="O797" s="1"/>
  <c r="N805"/>
  <c r="O805" s="1"/>
  <c r="N813"/>
  <c r="O813" s="1"/>
  <c r="N821"/>
  <c r="O821" s="1"/>
  <c r="N829"/>
  <c r="O829" s="1"/>
  <c r="N837"/>
  <c r="O837" s="1"/>
  <c r="N845"/>
  <c r="O845" s="1"/>
  <c r="N853"/>
  <c r="O853" s="1"/>
  <c r="N861"/>
  <c r="O861" s="1"/>
  <c r="N869"/>
  <c r="O869" s="1"/>
  <c r="N877"/>
  <c r="O877" s="1"/>
  <c r="N885"/>
  <c r="O885" s="1"/>
  <c r="N893"/>
  <c r="O893" s="1"/>
  <c r="N901"/>
  <c r="O901" s="1"/>
  <c r="N909"/>
  <c r="O909" s="1"/>
  <c r="N963"/>
  <c r="O963" s="1"/>
  <c r="N913"/>
  <c r="O913" s="1"/>
  <c r="N967"/>
  <c r="O967" s="1"/>
  <c r="N917"/>
  <c r="O917" s="1"/>
  <c r="N971"/>
  <c r="O971" s="1"/>
  <c r="N921"/>
  <c r="O921" s="1"/>
  <c r="N975"/>
  <c r="O975" s="1"/>
  <c r="N925"/>
  <c r="O925" s="1"/>
  <c r="N979"/>
  <c r="O979" s="1"/>
  <c r="N929"/>
  <c r="O929" s="1"/>
  <c r="N983"/>
  <c r="O983" s="1"/>
  <c r="N933"/>
  <c r="O933" s="1"/>
  <c r="N987"/>
  <c r="O987" s="1"/>
  <c r="N937"/>
  <c r="O937" s="1"/>
  <c r="N991"/>
  <c r="O991" s="1"/>
  <c r="N941"/>
  <c r="O941" s="1"/>
  <c r="N995"/>
  <c r="O995" s="1"/>
  <c r="N945"/>
  <c r="O945" s="1"/>
  <c r="N999"/>
  <c r="O999" s="1"/>
  <c r="N949"/>
  <c r="O949" s="1"/>
  <c r="N1003"/>
  <c r="O1003" s="1"/>
  <c r="N953"/>
  <c r="O953" s="1"/>
  <c r="N1007"/>
  <c r="O1007" s="1"/>
  <c r="N957"/>
  <c r="O957" s="1"/>
  <c r="N1012"/>
  <c r="O1012" s="1"/>
  <c r="N962"/>
  <c r="O962" s="1"/>
  <c r="N1026"/>
  <c r="O1026" s="1"/>
  <c r="N976"/>
  <c r="O976" s="1"/>
  <c r="N1030"/>
  <c r="O1030" s="1"/>
  <c r="N980"/>
  <c r="O980" s="1"/>
  <c r="N1040"/>
  <c r="O1040" s="1"/>
  <c r="N990"/>
  <c r="O990" s="1"/>
  <c r="N1044"/>
  <c r="O1044" s="1"/>
  <c r="N994"/>
  <c r="O994" s="1"/>
  <c r="N1058"/>
  <c r="O1058" s="1"/>
  <c r="N1008"/>
  <c r="O1008" s="1"/>
  <c r="O1045"/>
  <c r="O1070"/>
  <c r="O1086"/>
  <c r="O1102"/>
  <c r="O1118"/>
  <c r="O1134"/>
  <c r="O1142"/>
  <c r="O1150"/>
  <c r="O1158"/>
  <c r="O1216"/>
  <c r="O1232"/>
  <c r="O1248"/>
  <c r="N1256"/>
  <c r="O1256" s="1"/>
  <c r="O1265"/>
  <c r="O1294"/>
  <c r="O1308"/>
  <c r="O1329"/>
  <c r="O1337"/>
  <c r="O1345"/>
  <c r="N1902"/>
  <c r="N1952"/>
  <c r="N1905"/>
  <c r="N1955"/>
  <c r="N1945"/>
  <c r="N1895"/>
  <c r="N1870"/>
  <c r="N1920"/>
  <c r="N1763"/>
  <c r="N1713"/>
  <c r="N1414"/>
  <c r="N1464"/>
  <c r="N699"/>
  <c r="O699" s="1"/>
  <c r="N701"/>
  <c r="O701" s="1"/>
  <c r="O704"/>
  <c r="O706"/>
  <c r="O758"/>
  <c r="O760"/>
  <c r="N715"/>
  <c r="O715" s="1"/>
  <c r="N717"/>
  <c r="O717" s="1"/>
  <c r="N771"/>
  <c r="O771" s="1"/>
  <c r="N779"/>
  <c r="O779" s="1"/>
  <c r="N787"/>
  <c r="O787" s="1"/>
  <c r="N795"/>
  <c r="O795" s="1"/>
  <c r="N803"/>
  <c r="O803" s="1"/>
  <c r="N811"/>
  <c r="O811" s="1"/>
  <c r="N819"/>
  <c r="O819" s="1"/>
  <c r="N827"/>
  <c r="O827" s="1"/>
  <c r="N835"/>
  <c r="O835" s="1"/>
  <c r="N843"/>
  <c r="O843" s="1"/>
  <c r="N851"/>
  <c r="O851" s="1"/>
  <c r="N859"/>
  <c r="O859" s="1"/>
  <c r="N867"/>
  <c r="O867" s="1"/>
  <c r="N875"/>
  <c r="O875" s="1"/>
  <c r="N883"/>
  <c r="O883" s="1"/>
  <c r="N891"/>
  <c r="O891" s="1"/>
  <c r="N899"/>
  <c r="O899" s="1"/>
  <c r="N907"/>
  <c r="O907" s="1"/>
  <c r="N1016"/>
  <c r="O1016" s="1"/>
  <c r="N966"/>
  <c r="O966" s="1"/>
  <c r="N1020"/>
  <c r="O1020" s="1"/>
  <c r="N970"/>
  <c r="O970" s="1"/>
  <c r="N1034"/>
  <c r="O1034" s="1"/>
  <c r="N984"/>
  <c r="O984" s="1"/>
  <c r="N1038"/>
  <c r="O1038" s="1"/>
  <c r="N988"/>
  <c r="O988" s="1"/>
  <c r="N1048"/>
  <c r="O1048" s="1"/>
  <c r="N998"/>
  <c r="O998" s="1"/>
  <c r="N1052"/>
  <c r="O1052" s="1"/>
  <c r="N1002"/>
  <c r="O1002" s="1"/>
  <c r="O1017"/>
  <c r="O1035"/>
  <c r="O1053"/>
  <c r="O1060"/>
  <c r="O1068"/>
  <c r="O1076"/>
  <c r="O1084"/>
  <c r="O1092"/>
  <c r="O1100"/>
  <c r="O1108"/>
  <c r="O1116"/>
  <c r="O1132"/>
  <c r="O1214"/>
  <c r="O1222"/>
  <c r="O1230"/>
  <c r="O1238"/>
  <c r="O1246"/>
  <c r="O1254"/>
  <c r="O1263"/>
  <c r="O1271"/>
  <c r="O1274"/>
  <c r="O1302"/>
  <c r="O1306"/>
  <c r="O1327"/>
  <c r="O1335"/>
  <c r="O1343"/>
  <c r="O1351"/>
  <c r="N1663"/>
  <c r="N1613"/>
  <c r="N1667"/>
  <c r="N1617"/>
  <c r="N1671"/>
  <c r="N1621"/>
  <c r="N1675"/>
  <c r="N1625"/>
  <c r="N1679"/>
  <c r="N1629"/>
  <c r="N1683"/>
  <c r="N1633"/>
  <c r="N1687"/>
  <c r="N1637"/>
  <c r="N1691"/>
  <c r="N1641"/>
  <c r="N1695"/>
  <c r="N1645"/>
  <c r="N1699"/>
  <c r="N1649"/>
  <c r="N1703"/>
  <c r="N1653"/>
  <c r="N1707"/>
  <c r="N1657"/>
  <c r="N1309"/>
  <c r="O1309" s="1"/>
  <c r="N1259"/>
  <c r="O1259" s="1"/>
  <c r="O770"/>
  <c r="O772"/>
  <c r="O776"/>
  <c r="O778"/>
  <c r="O780"/>
  <c r="O784"/>
  <c r="O786"/>
  <c r="O788"/>
  <c r="O792"/>
  <c r="O794"/>
  <c r="O796"/>
  <c r="O800"/>
  <c r="O802"/>
  <c r="O804"/>
  <c r="O808"/>
  <c r="O810"/>
  <c r="O812"/>
  <c r="O816"/>
  <c r="O818"/>
  <c r="O820"/>
  <c r="O824"/>
  <c r="O826"/>
  <c r="O828"/>
  <c r="O832"/>
  <c r="O834"/>
  <c r="O836"/>
  <c r="O840"/>
  <c r="O842"/>
  <c r="O844"/>
  <c r="O848"/>
  <c r="O850"/>
  <c r="O852"/>
  <c r="O856"/>
  <c r="O858"/>
  <c r="O860"/>
  <c r="O862"/>
  <c r="O864"/>
  <c r="O866"/>
  <c r="O868"/>
  <c r="O870"/>
  <c r="O872"/>
  <c r="O874"/>
  <c r="O876"/>
  <c r="O878"/>
  <c r="O880"/>
  <c r="O882"/>
  <c r="O884"/>
  <c r="O886"/>
  <c r="O888"/>
  <c r="O890"/>
  <c r="O892"/>
  <c r="O894"/>
  <c r="O896"/>
  <c r="O898"/>
  <c r="O900"/>
  <c r="O902"/>
  <c r="O904"/>
  <c r="O906"/>
  <c r="O908"/>
  <c r="O1015"/>
  <c r="O1023"/>
  <c r="O1031"/>
  <c r="O1039"/>
  <c r="O1047"/>
  <c r="O1055"/>
  <c r="N1303"/>
  <c r="O1303" s="1"/>
  <c r="N1305"/>
  <c r="O1305" s="1"/>
  <c r="O1307"/>
  <c r="N1937"/>
  <c r="N1887"/>
  <c r="N1721"/>
  <c r="N1733"/>
  <c r="O1356"/>
  <c r="O1357" s="1"/>
  <c r="O1358" s="1"/>
  <c r="N1409"/>
  <c r="N1359"/>
  <c r="N1422"/>
  <c r="N1372"/>
  <c r="N1438"/>
  <c r="N1388"/>
  <c r="N1260"/>
  <c r="O1260" s="1"/>
  <c r="N1310"/>
  <c r="O1310" s="1"/>
  <c r="N1312"/>
  <c r="O1312" s="1"/>
  <c r="N1262"/>
  <c r="O1262" s="1"/>
  <c r="N1264"/>
  <c r="O1264" s="1"/>
  <c r="N1314"/>
  <c r="O1314" s="1"/>
  <c r="N1316"/>
  <c r="O1316" s="1"/>
  <c r="N1266"/>
  <c r="O1266" s="1"/>
  <c r="N1268"/>
  <c r="O1268" s="1"/>
  <c r="N1318"/>
  <c r="O1318" s="1"/>
  <c r="N1320"/>
  <c r="O1320" s="1"/>
  <c r="N1270"/>
  <c r="O1270" s="1"/>
  <c r="N1563"/>
  <c r="N1567"/>
  <c r="N1571"/>
  <c r="N1575"/>
  <c r="N1579"/>
  <c r="N1583"/>
  <c r="N1587"/>
  <c r="N1591"/>
  <c r="N1595"/>
  <c r="N1599"/>
  <c r="N1603"/>
  <c r="N1607"/>
  <c r="N1611"/>
  <c r="N1665"/>
  <c r="N1615"/>
  <c r="N1669"/>
  <c r="N1619"/>
  <c r="N1673"/>
  <c r="N1623"/>
  <c r="N1677"/>
  <c r="N1627"/>
  <c r="N1681"/>
  <c r="N1631"/>
  <c r="N1685"/>
  <c r="N1635"/>
  <c r="N1689"/>
  <c r="N1639"/>
  <c r="N1693"/>
  <c r="N1643"/>
  <c r="N1697"/>
  <c r="N1647"/>
  <c r="N1701"/>
  <c r="N1651"/>
  <c r="N1705"/>
  <c r="N1655"/>
  <c r="N1709"/>
  <c r="N1659"/>
  <c r="N1661"/>
  <c r="O1352"/>
  <c r="O1059"/>
  <c r="N1061"/>
  <c r="O1061" s="1"/>
  <c r="N1063"/>
  <c r="O1063" s="1"/>
  <c r="N1067"/>
  <c r="O1067" s="1"/>
  <c r="N1069"/>
  <c r="O1069" s="1"/>
  <c r="N1071"/>
  <c r="O1071" s="1"/>
  <c r="N1075"/>
  <c r="O1075" s="1"/>
  <c r="N1077"/>
  <c r="O1077" s="1"/>
  <c r="N1079"/>
  <c r="O1079" s="1"/>
  <c r="N1083"/>
  <c r="O1083" s="1"/>
  <c r="N1085"/>
  <c r="O1085" s="1"/>
  <c r="N1087"/>
  <c r="O1087" s="1"/>
  <c r="N1091"/>
  <c r="O1091" s="1"/>
  <c r="N1093"/>
  <c r="O1093" s="1"/>
  <c r="N1095"/>
  <c r="O1095" s="1"/>
  <c r="N1099"/>
  <c r="O1099" s="1"/>
  <c r="N1101"/>
  <c r="O1101" s="1"/>
  <c r="N1103"/>
  <c r="O1103" s="1"/>
  <c r="N1107"/>
  <c r="O1107" s="1"/>
  <c r="N1109"/>
  <c r="O1109" s="1"/>
  <c r="N1111"/>
  <c r="O1111" s="1"/>
  <c r="N1113"/>
  <c r="O1113" s="1"/>
  <c r="N1115"/>
  <c r="O1115" s="1"/>
  <c r="N1117"/>
  <c r="O1117" s="1"/>
  <c r="N1119"/>
  <c r="O1119" s="1"/>
  <c r="N1121"/>
  <c r="O1121" s="1"/>
  <c r="N1123"/>
  <c r="O1123" s="1"/>
  <c r="N1125"/>
  <c r="O1125" s="1"/>
  <c r="N1127"/>
  <c r="O1127" s="1"/>
  <c r="N1129"/>
  <c r="O1129" s="1"/>
  <c r="N1131"/>
  <c r="O1131" s="1"/>
  <c r="N1133"/>
  <c r="O1133" s="1"/>
  <c r="N1135"/>
  <c r="O1135" s="1"/>
  <c r="N1137"/>
  <c r="O1137" s="1"/>
  <c r="N1139"/>
  <c r="O1139" s="1"/>
  <c r="N1141"/>
  <c r="O1141" s="1"/>
  <c r="N1143"/>
  <c r="O1143" s="1"/>
  <c r="N1145"/>
  <c r="O1145" s="1"/>
  <c r="N1147"/>
  <c r="O1147" s="1"/>
  <c r="N1149"/>
  <c r="O1149" s="1"/>
  <c r="N1151"/>
  <c r="O1151" s="1"/>
  <c r="N1153"/>
  <c r="O1153" s="1"/>
  <c r="N1155"/>
  <c r="O1155" s="1"/>
  <c r="N1157"/>
  <c r="O1157" s="1"/>
  <c r="N1159"/>
  <c r="O1159" s="1"/>
  <c r="N1209"/>
  <c r="O1209" s="1"/>
  <c r="N1211"/>
  <c r="O1211" s="1"/>
  <c r="N1161"/>
  <c r="O1161" s="1"/>
  <c r="N1163"/>
  <c r="O1163" s="1"/>
  <c r="N1213"/>
  <c r="O1213" s="1"/>
  <c r="N1215"/>
  <c r="O1215" s="1"/>
  <c r="N1165"/>
  <c r="O1165" s="1"/>
  <c r="N1167"/>
  <c r="O1167" s="1"/>
  <c r="N1217"/>
  <c r="O1217" s="1"/>
  <c r="N1219"/>
  <c r="O1219" s="1"/>
  <c r="N1169"/>
  <c r="O1169" s="1"/>
  <c r="N1171"/>
  <c r="O1171" s="1"/>
  <c r="N1221"/>
  <c r="O1221" s="1"/>
  <c r="N1173"/>
  <c r="O1173" s="1"/>
  <c r="N1175"/>
  <c r="O1175" s="1"/>
  <c r="N1225"/>
  <c r="O1225" s="1"/>
  <c r="N1177"/>
  <c r="O1177" s="1"/>
  <c r="N1179"/>
  <c r="O1179" s="1"/>
  <c r="N1229"/>
  <c r="O1229" s="1"/>
  <c r="N1181"/>
  <c r="O1181" s="1"/>
  <c r="N1183"/>
  <c r="O1183" s="1"/>
  <c r="N1233"/>
  <c r="O1233" s="1"/>
  <c r="N1185"/>
  <c r="O1185" s="1"/>
  <c r="N1187"/>
  <c r="O1187" s="1"/>
  <c r="N1237"/>
  <c r="O1237" s="1"/>
  <c r="N1189"/>
  <c r="O1189" s="1"/>
  <c r="N1191"/>
  <c r="O1191" s="1"/>
  <c r="N1241"/>
  <c r="O1241" s="1"/>
  <c r="N1243"/>
  <c r="O1243" s="1"/>
  <c r="N1193"/>
  <c r="O1193" s="1"/>
  <c r="N1195"/>
  <c r="O1195" s="1"/>
  <c r="N1245"/>
  <c r="O1245" s="1"/>
  <c r="N1247"/>
  <c r="O1247" s="1"/>
  <c r="N1197"/>
  <c r="O1197" s="1"/>
  <c r="N1199"/>
  <c r="O1199" s="1"/>
  <c r="N1249"/>
  <c r="O1249" s="1"/>
  <c r="N1251"/>
  <c r="O1251" s="1"/>
  <c r="N1201"/>
  <c r="O1201" s="1"/>
  <c r="N1203"/>
  <c r="O1203" s="1"/>
  <c r="N1253"/>
  <c r="O1253" s="1"/>
  <c r="N1255"/>
  <c r="O1255" s="1"/>
  <c r="N1205"/>
  <c r="O1205" s="1"/>
  <c r="N1207"/>
  <c r="O1207" s="1"/>
  <c r="N1257"/>
  <c r="O1257" s="1"/>
  <c r="O1311"/>
  <c r="O1313"/>
  <c r="O1315"/>
  <c r="O1317"/>
  <c r="O1319"/>
  <c r="O1322"/>
  <c r="O1324"/>
  <c r="O1326"/>
  <c r="O1328"/>
  <c r="O1330"/>
  <c r="O1332"/>
  <c r="O1334"/>
  <c r="O1336"/>
  <c r="O1338"/>
  <c r="O1340"/>
  <c r="O1342"/>
  <c r="O1344"/>
  <c r="O1346"/>
  <c r="O1348"/>
  <c r="O1350"/>
  <c r="O1353"/>
  <c r="N1891"/>
  <c r="N1941"/>
  <c r="N1417"/>
  <c r="N1367"/>
  <c r="N1433"/>
  <c r="N1383"/>
  <c r="N1440"/>
  <c r="N1842"/>
  <c r="N1795"/>
  <c r="N1849"/>
  <c r="N1851"/>
  <c r="N1801"/>
  <c r="N1857"/>
  <c r="N1859"/>
  <c r="N1809"/>
  <c r="N1865"/>
  <c r="N1873"/>
  <c r="N1881"/>
  <c r="N1526"/>
  <c r="N1562"/>
  <c r="N1566"/>
  <c r="N1570"/>
  <c r="N1574"/>
  <c r="N1578"/>
  <c r="N1582"/>
  <c r="N1586"/>
  <c r="N1590"/>
  <c r="N1594"/>
  <c r="N1598"/>
  <c r="N1602"/>
  <c r="N1606"/>
  <c r="N1610"/>
  <c r="N1614"/>
  <c r="N1618"/>
  <c r="N1622"/>
  <c r="N1626"/>
  <c r="N1630"/>
  <c r="N1634"/>
  <c r="N1638"/>
  <c r="N1642"/>
  <c r="N1646"/>
  <c r="N1650"/>
  <c r="N1654"/>
  <c r="N1658"/>
  <c r="N1712"/>
  <c r="N1714"/>
  <c r="N1664"/>
  <c r="N1720"/>
  <c r="N1722"/>
  <c r="N1672"/>
  <c r="N1728"/>
  <c r="N1730"/>
  <c r="N1680"/>
  <c r="N1736"/>
  <c r="N1738"/>
  <c r="N1688"/>
  <c r="N1744"/>
  <c r="N1746"/>
  <c r="N1696"/>
  <c r="N1752"/>
  <c r="N1754"/>
  <c r="N1704"/>
  <c r="N1475"/>
  <c r="N1425"/>
  <c r="N1480"/>
  <c r="N1430"/>
  <c r="N1959"/>
  <c r="N1951"/>
  <c r="N1788"/>
  <c r="N1787"/>
  <c r="N1841"/>
  <c r="N1853"/>
  <c r="N1855"/>
  <c r="N1805"/>
  <c r="N1861"/>
  <c r="N1869"/>
  <c r="N1877"/>
  <c r="N1520"/>
  <c r="N1560"/>
  <c r="N1564"/>
  <c r="N1568"/>
  <c r="N1572"/>
  <c r="N1576"/>
  <c r="N1580"/>
  <c r="N1584"/>
  <c r="N1588"/>
  <c r="N1592"/>
  <c r="N1596"/>
  <c r="N1600"/>
  <c r="N1604"/>
  <c r="N1608"/>
  <c r="N1612"/>
  <c r="N1616"/>
  <c r="N1620"/>
  <c r="N1624"/>
  <c r="N1628"/>
  <c r="N1632"/>
  <c r="N1636"/>
  <c r="N1640"/>
  <c r="N1644"/>
  <c r="N1648"/>
  <c r="N1652"/>
  <c r="N1656"/>
  <c r="N1710"/>
  <c r="N1660"/>
  <c r="N1715"/>
  <c r="N1716"/>
  <c r="N1718"/>
  <c r="N1668"/>
  <c r="N1723"/>
  <c r="N1724"/>
  <c r="N1726"/>
  <c r="N1676"/>
  <c r="N1731"/>
  <c r="N1732"/>
  <c r="N1734"/>
  <c r="N1684"/>
  <c r="N1739"/>
  <c r="N1740"/>
  <c r="N1742"/>
  <c r="N1692"/>
  <c r="N1747"/>
  <c r="N1748"/>
  <c r="N1750"/>
  <c r="N1700"/>
  <c r="N1756"/>
  <c r="N1758"/>
  <c r="N1708"/>
  <c r="N1406"/>
  <c r="N1455"/>
  <c r="N1405"/>
  <c r="N1465"/>
  <c r="N1429"/>
  <c r="N1435"/>
  <c r="N1497"/>
  <c r="N1502"/>
  <c r="N1413"/>
  <c r="N1419"/>
  <c r="N1481"/>
  <c r="N1445"/>
  <c r="P9"/>
  <c r="Q1956"/>
  <c r="Q1952"/>
  <c r="Q1948"/>
  <c r="Q1944"/>
  <c r="Q1940"/>
  <c r="Q1936"/>
  <c r="Q1932"/>
  <c r="Q1928"/>
  <c r="Q1924"/>
  <c r="Q1920"/>
  <c r="Q1916"/>
  <c r="Q1912"/>
  <c r="Q1908"/>
  <c r="Q1904"/>
  <c r="Q1900"/>
  <c r="Q1896"/>
  <c r="Q1892"/>
  <c r="Q1888"/>
  <c r="Q1884"/>
  <c r="Q1880"/>
  <c r="Q1876"/>
  <c r="Q1872"/>
  <c r="Q1868"/>
  <c r="Q1864"/>
  <c r="Q1860"/>
  <c r="Q1856"/>
  <c r="Q1852"/>
  <c r="Q1848"/>
  <c r="Q1844"/>
  <c r="Q1840"/>
  <c r="Q1836"/>
  <c r="Q1832"/>
  <c r="Q1828"/>
  <c r="Q1824"/>
  <c r="Q1820"/>
  <c r="Q1816"/>
  <c r="Q1812"/>
  <c r="Q1808"/>
  <c r="Q1804"/>
  <c r="Q1800"/>
  <c r="Q1796"/>
  <c r="Q1792"/>
  <c r="Q1788"/>
  <c r="Q1784"/>
  <c r="Q1780"/>
  <c r="Q1776"/>
  <c r="Q1772"/>
  <c r="Q1768"/>
  <c r="Q1764"/>
  <c r="Q1760"/>
  <c r="Q1756"/>
  <c r="Q1752"/>
  <c r="Q1748"/>
  <c r="Q1744"/>
  <c r="Q1740"/>
  <c r="Q1736"/>
  <c r="Q1732"/>
  <c r="Q1728"/>
  <c r="Q1724"/>
  <c r="Q1720"/>
  <c r="Q1716"/>
  <c r="Q1712"/>
  <c r="Q1708"/>
  <c r="Q1704"/>
  <c r="Q1700"/>
  <c r="Q1696"/>
  <c r="Q1692"/>
  <c r="Q1688"/>
  <c r="Q1684"/>
  <c r="Q1680"/>
  <c r="Q1676"/>
  <c r="Q1672"/>
  <c r="Q1668"/>
  <c r="Q1664"/>
  <c r="Q1660"/>
  <c r="Q1656"/>
  <c r="Q1652"/>
  <c r="Q1648"/>
  <c r="Q1644"/>
  <c r="Q1640"/>
  <c r="Q1636"/>
  <c r="Q1632"/>
  <c r="Q1628"/>
  <c r="Q1624"/>
  <c r="Q1620"/>
  <c r="Q1616"/>
  <c r="Q1612"/>
  <c r="Q1608"/>
  <c r="Q1604"/>
  <c r="Q1600"/>
  <c r="Q1596"/>
  <c r="Q1592"/>
  <c r="Q1588"/>
  <c r="Q1584"/>
  <c r="Q1580"/>
  <c r="Q1576"/>
  <c r="Q1572"/>
  <c r="Q1568"/>
  <c r="Q1564"/>
  <c r="Q1560"/>
  <c r="Q1556"/>
  <c r="Q1552"/>
  <c r="Q1545"/>
  <c r="Q1537"/>
  <c r="Q1529"/>
  <c r="Q1521"/>
  <c r="Q1513"/>
  <c r="Q1505"/>
  <c r="Q1497"/>
  <c r="Q1489"/>
  <c r="Q1481"/>
  <c r="Q1473"/>
  <c r="Q1461"/>
  <c r="Q1445"/>
  <c r="Q1429"/>
  <c r="Q1413"/>
  <c r="Q1397"/>
  <c r="Q1379"/>
  <c r="Q1340"/>
  <c r="Q1276"/>
  <c r="Q1212"/>
  <c r="Q1148"/>
  <c r="Q1084"/>
  <c r="Q1020"/>
  <c r="Q956"/>
  <c r="Q892"/>
  <c r="Q828"/>
  <c r="Q687"/>
  <c r="Q1950"/>
  <c r="Q1946"/>
  <c r="Q1942"/>
  <c r="Q1938"/>
  <c r="Q1934"/>
  <c r="Q1930"/>
  <c r="Q1926"/>
  <c r="Q1922"/>
  <c r="Q1918"/>
  <c r="Q1914"/>
  <c r="Q1910"/>
  <c r="Q1906"/>
  <c r="Q1902"/>
  <c r="Q1898"/>
  <c r="Q1894"/>
  <c r="Q1890"/>
  <c r="Q1886"/>
  <c r="Q1882"/>
  <c r="Q1878"/>
  <c r="Q1874"/>
  <c r="Q1870"/>
  <c r="Q1866"/>
  <c r="Q1862"/>
  <c r="Q1858"/>
  <c r="Q1854"/>
  <c r="Q1850"/>
  <c r="Q1846"/>
  <c r="Q1842"/>
  <c r="Q1838"/>
  <c r="Q1834"/>
  <c r="Q1830"/>
  <c r="Q1826"/>
  <c r="Q1822"/>
  <c r="Q1818"/>
  <c r="Q1814"/>
  <c r="Q1810"/>
  <c r="Q1806"/>
  <c r="Q1802"/>
  <c r="Q1798"/>
  <c r="Q1794"/>
  <c r="Q1790"/>
  <c r="Q1786"/>
  <c r="Q1782"/>
  <c r="Q1778"/>
  <c r="Q1774"/>
  <c r="Q1770"/>
  <c r="Q1766"/>
  <c r="Q1762"/>
  <c r="Q1758"/>
  <c r="Q1754"/>
  <c r="Q1750"/>
  <c r="Q1746"/>
  <c r="Q1742"/>
  <c r="Q1738"/>
  <c r="Q1734"/>
  <c r="Q1730"/>
  <c r="Q1726"/>
  <c r="Q1722"/>
  <c r="Q1718"/>
  <c r="Q1714"/>
  <c r="Q1710"/>
  <c r="Q1706"/>
  <c r="Q1702"/>
  <c r="Q1698"/>
  <c r="Q1694"/>
  <c r="Q1690"/>
  <c r="Q1686"/>
  <c r="Q1682"/>
  <c r="Q1678"/>
  <c r="Q1674"/>
  <c r="Q1670"/>
  <c r="Q1666"/>
  <c r="Q1662"/>
  <c r="Q1658"/>
  <c r="Q1654"/>
  <c r="Q1650"/>
  <c r="Q1646"/>
  <c r="Q1642"/>
  <c r="Q1638"/>
  <c r="Q1634"/>
  <c r="Q1630"/>
  <c r="Q1626"/>
  <c r="Q1622"/>
  <c r="Q1618"/>
  <c r="Q1614"/>
  <c r="Q1610"/>
  <c r="Q1606"/>
  <c r="Q1602"/>
  <c r="Q1598"/>
  <c r="Q1594"/>
  <c r="Q1590"/>
  <c r="Q1586"/>
  <c r="Q1582"/>
  <c r="Q1578"/>
  <c r="Q1574"/>
  <c r="Q1570"/>
  <c r="Q1566"/>
  <c r="Q1562"/>
  <c r="Q1558"/>
  <c r="Q1554"/>
  <c r="Q1549"/>
  <c r="Q1541"/>
  <c r="Q1533"/>
  <c r="Q1525"/>
  <c r="Q1517"/>
  <c r="Q1509"/>
  <c r="Q1501"/>
  <c r="Q1493"/>
  <c r="Q1485"/>
  <c r="Q1477"/>
  <c r="Q1469"/>
  <c r="Q1453"/>
  <c r="Q1437"/>
  <c r="Q1421"/>
  <c r="Q1405"/>
  <c r="Q1389"/>
  <c r="Q1363"/>
  <c r="Q1308"/>
  <c r="Q1244"/>
  <c r="Q1180"/>
  <c r="Q1116"/>
  <c r="Q1052"/>
  <c r="Q988"/>
  <c r="Q924"/>
  <c r="Q860"/>
  <c r="Q796"/>
  <c r="S239"/>
  <c r="R380"/>
  <c r="S497"/>
  <c r="S561"/>
  <c r="S625"/>
  <c r="S689"/>
  <c r="S753"/>
  <c r="S817"/>
  <c r="R876"/>
  <c r="R908"/>
  <c r="R940"/>
  <c r="R972"/>
  <c r="R1004"/>
  <c r="R1036"/>
  <c r="R1068"/>
  <c r="R1100"/>
  <c r="S1129"/>
  <c r="S1145"/>
  <c r="S1161"/>
  <c r="S1177"/>
  <c r="S1193"/>
  <c r="S1209"/>
  <c r="S1225"/>
  <c r="S1241"/>
  <c r="S1257"/>
  <c r="S1273"/>
  <c r="S1289"/>
  <c r="S1305"/>
  <c r="S1321"/>
  <c r="S1337"/>
  <c r="S1353"/>
  <c r="S1369"/>
  <c r="S1385"/>
  <c r="S1401"/>
  <c r="S1417"/>
  <c r="S1433"/>
  <c r="S1449"/>
  <c r="S1465"/>
  <c r="S1481"/>
  <c r="S1497"/>
  <c r="S1513"/>
  <c r="S1529"/>
  <c r="S1545"/>
  <c r="S1561"/>
  <c r="S1577"/>
  <c r="S1593"/>
  <c r="S1609"/>
  <c r="S1625"/>
  <c r="S1641"/>
  <c r="S1657"/>
  <c r="S1673"/>
  <c r="S1689"/>
  <c r="S1705"/>
  <c r="S1721"/>
  <c r="S1737"/>
  <c r="S1753"/>
  <c r="S1769"/>
  <c r="S1785"/>
  <c r="S1801"/>
  <c r="S1817"/>
  <c r="S1833"/>
  <c r="S1849"/>
  <c r="S1865"/>
  <c r="S1881"/>
  <c r="R1896"/>
  <c r="R1904"/>
  <c r="R1912"/>
  <c r="R1920"/>
  <c r="R1928"/>
  <c r="R1936"/>
  <c r="R1944"/>
  <c r="R1952"/>
  <c r="S9"/>
  <c r="P17"/>
  <c r="P25"/>
  <c r="P33"/>
  <c r="P41"/>
  <c r="P49"/>
  <c r="P57"/>
  <c r="P65"/>
  <c r="P73"/>
  <c r="P81"/>
  <c r="P89"/>
  <c r="P97"/>
  <c r="P105"/>
  <c r="R284"/>
  <c r="R412"/>
  <c r="S513"/>
  <c r="S577"/>
  <c r="S641"/>
  <c r="S705"/>
  <c r="S769"/>
  <c r="S833"/>
  <c r="R884"/>
  <c r="R916"/>
  <c r="R948"/>
  <c r="R980"/>
  <c r="R1012"/>
  <c r="R1044"/>
  <c r="R1076"/>
  <c r="R1108"/>
  <c r="S1133"/>
  <c r="S1149"/>
  <c r="S1165"/>
  <c r="S1181"/>
  <c r="S1197"/>
  <c r="S1213"/>
  <c r="S1229"/>
  <c r="S1245"/>
  <c r="S1261"/>
  <c r="S1277"/>
  <c r="S1293"/>
  <c r="S1309"/>
  <c r="S1325"/>
  <c r="S1341"/>
  <c r="S1357"/>
  <c r="S1373"/>
  <c r="S1389"/>
  <c r="S1405"/>
  <c r="S1421"/>
  <c r="S1437"/>
  <c r="S1453"/>
  <c r="S1469"/>
  <c r="S1485"/>
  <c r="S1501"/>
  <c r="S1517"/>
  <c r="S1533"/>
  <c r="S1549"/>
  <c r="S1565"/>
  <c r="S1581"/>
  <c r="S1597"/>
  <c r="S1613"/>
  <c r="S1629"/>
  <c r="S1645"/>
  <c r="S1661"/>
  <c r="S1677"/>
  <c r="S1693"/>
  <c r="S1709"/>
  <c r="S1725"/>
  <c r="S1741"/>
  <c r="S1757"/>
  <c r="S1773"/>
  <c r="S1789"/>
  <c r="S1805"/>
  <c r="S1821"/>
  <c r="S1837"/>
  <c r="S1853"/>
  <c r="S1869"/>
  <c r="S1885"/>
  <c r="R1898"/>
  <c r="R1906"/>
  <c r="R1914"/>
  <c r="R1922"/>
  <c r="R1930"/>
  <c r="R1938"/>
  <c r="R1946"/>
  <c r="R1954"/>
  <c r="P11"/>
  <c r="P19"/>
  <c r="P27"/>
  <c r="P35"/>
  <c r="P43"/>
  <c r="P51"/>
  <c r="P59"/>
  <c r="P67"/>
  <c r="P75"/>
  <c r="P83"/>
  <c r="P91"/>
  <c r="P99"/>
  <c r="P107"/>
  <c r="R316"/>
  <c r="R444"/>
  <c r="S529"/>
  <c r="S593"/>
  <c r="S657"/>
  <c r="S721"/>
  <c r="S785"/>
  <c r="S849"/>
  <c r="R892"/>
  <c r="R924"/>
  <c r="R956"/>
  <c r="R988"/>
  <c r="R1020"/>
  <c r="R1052"/>
  <c r="R1084"/>
  <c r="R1116"/>
  <c r="S1137"/>
  <c r="S1153"/>
  <c r="S1169"/>
  <c r="S1185"/>
  <c r="S1201"/>
  <c r="S1217"/>
  <c r="S1233"/>
  <c r="S1249"/>
  <c r="S1265"/>
  <c r="S1281"/>
  <c r="S1297"/>
  <c r="S1313"/>
  <c r="S1329"/>
  <c r="S1345"/>
  <c r="S1361"/>
  <c r="S1377"/>
  <c r="S1393"/>
  <c r="S1409"/>
  <c r="S1425"/>
  <c r="S1441"/>
  <c r="S1457"/>
  <c r="S1473"/>
  <c r="S1489"/>
  <c r="S1505"/>
  <c r="S1521"/>
  <c r="S1537"/>
  <c r="S1553"/>
  <c r="S1569"/>
  <c r="S1585"/>
  <c r="S1601"/>
  <c r="S1617"/>
  <c r="S1633"/>
  <c r="S1649"/>
  <c r="S1665"/>
  <c r="S1681"/>
  <c r="S1697"/>
  <c r="S1713"/>
  <c r="S1729"/>
  <c r="S1745"/>
  <c r="S1761"/>
  <c r="S1777"/>
  <c r="S1793"/>
  <c r="S1809"/>
  <c r="S1825"/>
  <c r="S1841"/>
  <c r="S1857"/>
  <c r="S1873"/>
  <c r="S1889"/>
  <c r="R1900"/>
  <c r="R1908"/>
  <c r="R1916"/>
  <c r="R1924"/>
  <c r="R1932"/>
  <c r="R1940"/>
  <c r="R1948"/>
  <c r="R1956"/>
  <c r="P13"/>
  <c r="P21"/>
  <c r="P29"/>
  <c r="P37"/>
  <c r="P45"/>
  <c r="P53"/>
  <c r="P61"/>
  <c r="P69"/>
  <c r="P77"/>
  <c r="P85"/>
  <c r="P93"/>
  <c r="P101"/>
  <c r="P109"/>
  <c r="R348"/>
  <c r="S673"/>
  <c r="R900"/>
  <c r="R1028"/>
  <c r="S1141"/>
  <c r="S1205"/>
  <c r="S1269"/>
  <c r="S1333"/>
  <c r="S1397"/>
  <c r="S1461"/>
  <c r="S1525"/>
  <c r="S1589"/>
  <c r="S1653"/>
  <c r="S1717"/>
  <c r="S1781"/>
  <c r="S1845"/>
  <c r="R1902"/>
  <c r="R1934"/>
  <c r="P15"/>
  <c r="P47"/>
  <c r="P79"/>
  <c r="P111"/>
  <c r="P119"/>
  <c r="P127"/>
  <c r="P135"/>
  <c r="P143"/>
  <c r="P151"/>
  <c r="P159"/>
  <c r="P167"/>
  <c r="P175"/>
  <c r="P183"/>
  <c r="P191"/>
  <c r="P199"/>
  <c r="P207"/>
  <c r="P215"/>
  <c r="P223"/>
  <c r="P231"/>
  <c r="P239"/>
  <c r="P247"/>
  <c r="P255"/>
  <c r="P263"/>
  <c r="P271"/>
  <c r="P279"/>
  <c r="P287"/>
  <c r="P295"/>
  <c r="P303"/>
  <c r="P311"/>
  <c r="P319"/>
  <c r="P327"/>
  <c r="P335"/>
  <c r="P343"/>
  <c r="P351"/>
  <c r="P359"/>
  <c r="P367"/>
  <c r="P375"/>
  <c r="P383"/>
  <c r="P391"/>
  <c r="P399"/>
  <c r="P407"/>
  <c r="P415"/>
  <c r="P423"/>
  <c r="P431"/>
  <c r="P439"/>
  <c r="P447"/>
  <c r="P455"/>
  <c r="Q459"/>
  <c r="Q463"/>
  <c r="Q467"/>
  <c r="Q471"/>
  <c r="Q475"/>
  <c r="Q479"/>
  <c r="Q483"/>
  <c r="Q487"/>
  <c r="Q491"/>
  <c r="Q495"/>
  <c r="Q499"/>
  <c r="Q503"/>
  <c r="Q507"/>
  <c r="Q511"/>
  <c r="R476"/>
  <c r="S737"/>
  <c r="R932"/>
  <c r="R1060"/>
  <c r="S1157"/>
  <c r="S1221"/>
  <c r="S1285"/>
  <c r="S1349"/>
  <c r="S1413"/>
  <c r="S1477"/>
  <c r="S1541"/>
  <c r="S1605"/>
  <c r="S1669"/>
  <c r="S1733"/>
  <c r="S1797"/>
  <c r="S1861"/>
  <c r="R1910"/>
  <c r="R1942"/>
  <c r="P23"/>
  <c r="P55"/>
  <c r="P87"/>
  <c r="P113"/>
  <c r="P121"/>
  <c r="P129"/>
  <c r="P137"/>
  <c r="P145"/>
  <c r="P153"/>
  <c r="P161"/>
  <c r="P169"/>
  <c r="P177"/>
  <c r="P185"/>
  <c r="P193"/>
  <c r="P201"/>
  <c r="P209"/>
  <c r="P217"/>
  <c r="P225"/>
  <c r="P233"/>
  <c r="P241"/>
  <c r="P249"/>
  <c r="P257"/>
  <c r="P265"/>
  <c r="P273"/>
  <c r="P281"/>
  <c r="P289"/>
  <c r="P297"/>
  <c r="P305"/>
  <c r="P313"/>
  <c r="P321"/>
  <c r="P329"/>
  <c r="P337"/>
  <c r="P345"/>
  <c r="P353"/>
  <c r="P361"/>
  <c r="P369"/>
  <c r="P377"/>
  <c r="P385"/>
  <c r="P393"/>
  <c r="P401"/>
  <c r="P409"/>
  <c r="P417"/>
  <c r="P425"/>
  <c r="P433"/>
  <c r="P441"/>
  <c r="P449"/>
  <c r="Q456"/>
  <c r="Q460"/>
  <c r="Q464"/>
  <c r="Q468"/>
  <c r="Q472"/>
  <c r="Q476"/>
  <c r="Q480"/>
  <c r="Q484"/>
  <c r="Q488"/>
  <c r="Q492"/>
  <c r="Q496"/>
  <c r="Q500"/>
  <c r="Q504"/>
  <c r="Q508"/>
  <c r="Q512"/>
  <c r="Q516"/>
  <c r="Q520"/>
  <c r="Q524"/>
  <c r="Q528"/>
  <c r="Q532"/>
  <c r="Q536"/>
  <c r="Q540"/>
  <c r="S545"/>
  <c r="S801"/>
  <c r="R964"/>
  <c r="R1092"/>
  <c r="S1173"/>
  <c r="S1237"/>
  <c r="S1301"/>
  <c r="S1365"/>
  <c r="S1429"/>
  <c r="S1493"/>
  <c r="S1557"/>
  <c r="S1621"/>
  <c r="S1685"/>
  <c r="S1749"/>
  <c r="S1813"/>
  <c r="S1877"/>
  <c r="R1918"/>
  <c r="R1950"/>
  <c r="P31"/>
  <c r="P63"/>
  <c r="P95"/>
  <c r="P115"/>
  <c r="P123"/>
  <c r="P131"/>
  <c r="P139"/>
  <c r="P147"/>
  <c r="P155"/>
  <c r="P163"/>
  <c r="P171"/>
  <c r="P179"/>
  <c r="P187"/>
  <c r="P195"/>
  <c r="P203"/>
  <c r="P211"/>
  <c r="P219"/>
  <c r="P227"/>
  <c r="P235"/>
  <c r="P243"/>
  <c r="P251"/>
  <c r="P259"/>
  <c r="P267"/>
  <c r="P275"/>
  <c r="P283"/>
  <c r="P291"/>
  <c r="P299"/>
  <c r="P307"/>
  <c r="P315"/>
  <c r="P323"/>
  <c r="P331"/>
  <c r="P339"/>
  <c r="P347"/>
  <c r="P355"/>
  <c r="P363"/>
  <c r="P371"/>
  <c r="P379"/>
  <c r="P387"/>
  <c r="P395"/>
  <c r="P403"/>
  <c r="P411"/>
  <c r="P419"/>
  <c r="P427"/>
  <c r="P435"/>
  <c r="P443"/>
  <c r="P451"/>
  <c r="Q457"/>
  <c r="Q461"/>
  <c r="Q465"/>
  <c r="Q469"/>
  <c r="Q473"/>
  <c r="Q477"/>
  <c r="Q481"/>
  <c r="Q485"/>
  <c r="Q489"/>
  <c r="Q493"/>
  <c r="Q497"/>
  <c r="Q501"/>
  <c r="Q505"/>
  <c r="Q509"/>
  <c r="Q513"/>
  <c r="Q517"/>
  <c r="Q521"/>
  <c r="Q525"/>
  <c r="Q529"/>
  <c r="Q533"/>
  <c r="Q537"/>
  <c r="S609"/>
  <c r="S1189"/>
  <c r="S1445"/>
  <c r="S1701"/>
  <c r="R1926"/>
  <c r="P103"/>
  <c r="P141"/>
  <c r="P173"/>
  <c r="P205"/>
  <c r="P237"/>
  <c r="P269"/>
  <c r="P301"/>
  <c r="P333"/>
  <c r="P365"/>
  <c r="P397"/>
  <c r="P429"/>
  <c r="Q458"/>
  <c r="Q474"/>
  <c r="Q490"/>
  <c r="Q506"/>
  <c r="Q518"/>
  <c r="Q526"/>
  <c r="Q534"/>
  <c r="Q541"/>
  <c r="Q545"/>
  <c r="Q549"/>
  <c r="Q553"/>
  <c r="Q557"/>
  <c r="Q561"/>
  <c r="Q565"/>
  <c r="Q569"/>
  <c r="Q573"/>
  <c r="Q577"/>
  <c r="Q581"/>
  <c r="Q585"/>
  <c r="Q589"/>
  <c r="Q593"/>
  <c r="Q597"/>
  <c r="Q601"/>
  <c r="Q605"/>
  <c r="Q609"/>
  <c r="Q613"/>
  <c r="Q617"/>
  <c r="Q621"/>
  <c r="Q625"/>
  <c r="Q629"/>
  <c r="Q633"/>
  <c r="Q637"/>
  <c r="Q641"/>
  <c r="Q645"/>
  <c r="Q649"/>
  <c r="Q653"/>
  <c r="Q657"/>
  <c r="Q661"/>
  <c r="Q665"/>
  <c r="Q669"/>
  <c r="Q673"/>
  <c r="Q677"/>
  <c r="Q681"/>
  <c r="Q685"/>
  <c r="Q689"/>
  <c r="Q693"/>
  <c r="Q697"/>
  <c r="Q701"/>
  <c r="Q705"/>
  <c r="Q709"/>
  <c r="Q713"/>
  <c r="Q717"/>
  <c r="Q721"/>
  <c r="Q725"/>
  <c r="Q729"/>
  <c r="Q733"/>
  <c r="Q737"/>
  <c r="Q741"/>
  <c r="Q745"/>
  <c r="Q749"/>
  <c r="Q753"/>
  <c r="Q757"/>
  <c r="Q761"/>
  <c r="Q765"/>
  <c r="Q769"/>
  <c r="Q773"/>
  <c r="Q777"/>
  <c r="Q781"/>
  <c r="Q785"/>
  <c r="S865"/>
  <c r="S1253"/>
  <c r="S1509"/>
  <c r="S1765"/>
  <c r="R1958"/>
  <c r="P117"/>
  <c r="P149"/>
  <c r="P181"/>
  <c r="P213"/>
  <c r="P245"/>
  <c r="P277"/>
  <c r="P309"/>
  <c r="P341"/>
  <c r="P373"/>
  <c r="P405"/>
  <c r="P437"/>
  <c r="Q462"/>
  <c r="Q478"/>
  <c r="Q494"/>
  <c r="Q510"/>
  <c r="Q519"/>
  <c r="Q527"/>
  <c r="Q535"/>
  <c r="Q542"/>
  <c r="Q546"/>
  <c r="Q550"/>
  <c r="Q554"/>
  <c r="Q558"/>
  <c r="Q562"/>
  <c r="Q566"/>
  <c r="Q570"/>
  <c r="Q574"/>
  <c r="Q578"/>
  <c r="Q582"/>
  <c r="Q586"/>
  <c r="Q590"/>
  <c r="Q594"/>
  <c r="Q598"/>
  <c r="Q602"/>
  <c r="Q606"/>
  <c r="Q610"/>
  <c r="Q614"/>
  <c r="Q618"/>
  <c r="Q622"/>
  <c r="Q626"/>
  <c r="Q630"/>
  <c r="Q634"/>
  <c r="Q638"/>
  <c r="Q642"/>
  <c r="Q646"/>
  <c r="Q650"/>
  <c r="Q654"/>
  <c r="Q658"/>
  <c r="Q662"/>
  <c r="Q666"/>
  <c r="Q670"/>
  <c r="Q674"/>
  <c r="Q678"/>
  <c r="Q682"/>
  <c r="Q686"/>
  <c r="Q690"/>
  <c r="Q694"/>
  <c r="Q698"/>
  <c r="Q702"/>
  <c r="Q706"/>
  <c r="Q710"/>
  <c r="Q714"/>
  <c r="Q718"/>
  <c r="Q722"/>
  <c r="Q726"/>
  <c r="Q730"/>
  <c r="Q734"/>
  <c r="Q738"/>
  <c r="Q742"/>
  <c r="Q746"/>
  <c r="Q750"/>
  <c r="Q754"/>
  <c r="Q758"/>
  <c r="Q762"/>
  <c r="Q766"/>
  <c r="Q770"/>
  <c r="Q774"/>
  <c r="Q778"/>
  <c r="Q782"/>
  <c r="Q786"/>
  <c r="Q790"/>
  <c r="R1124"/>
  <c r="S1381"/>
  <c r="S1637"/>
  <c r="S1893"/>
  <c r="P71"/>
  <c r="P133"/>
  <c r="P165"/>
  <c r="P197"/>
  <c r="P229"/>
  <c r="P261"/>
  <c r="P293"/>
  <c r="P325"/>
  <c r="P357"/>
  <c r="P389"/>
  <c r="P421"/>
  <c r="P453"/>
  <c r="Q470"/>
  <c r="Q486"/>
  <c r="Q502"/>
  <c r="Q515"/>
  <c r="Q523"/>
  <c r="Q531"/>
  <c r="Q539"/>
  <c r="Q544"/>
  <c r="Q548"/>
  <c r="Q552"/>
  <c r="Q556"/>
  <c r="Q560"/>
  <c r="Q564"/>
  <c r="Q568"/>
  <c r="Q572"/>
  <c r="Q576"/>
  <c r="Q580"/>
  <c r="Q584"/>
  <c r="Q588"/>
  <c r="Q592"/>
  <c r="Q596"/>
  <c r="Q600"/>
  <c r="Q604"/>
  <c r="Q608"/>
  <c r="Q612"/>
  <c r="Q616"/>
  <c r="Q620"/>
  <c r="Q624"/>
  <c r="Q628"/>
  <c r="Q632"/>
  <c r="Q636"/>
  <c r="Q640"/>
  <c r="Q644"/>
  <c r="Q648"/>
  <c r="Q652"/>
  <c r="Q656"/>
  <c r="Q660"/>
  <c r="Q664"/>
  <c r="Q668"/>
  <c r="Q672"/>
  <c r="Q676"/>
  <c r="Q680"/>
  <c r="Q684"/>
  <c r="Q688"/>
  <c r="Q692"/>
  <c r="Q696"/>
  <c r="Q700"/>
  <c r="Q704"/>
  <c r="Q708"/>
  <c r="Q712"/>
  <c r="Q716"/>
  <c r="Q720"/>
  <c r="Q724"/>
  <c r="Q728"/>
  <c r="Q732"/>
  <c r="Q736"/>
  <c r="Q740"/>
  <c r="Q744"/>
  <c r="Q748"/>
  <c r="Q752"/>
  <c r="Q756"/>
  <c r="Q760"/>
  <c r="Q764"/>
  <c r="Q768"/>
  <c r="Q772"/>
  <c r="Q776"/>
  <c r="Q780"/>
  <c r="Q784"/>
  <c r="Q788"/>
  <c r="R996"/>
  <c r="P39"/>
  <c r="P221"/>
  <c r="P349"/>
  <c r="Q466"/>
  <c r="Q522"/>
  <c r="Q547"/>
  <c r="Q563"/>
  <c r="Q579"/>
  <c r="Q595"/>
  <c r="Q611"/>
  <c r="Q627"/>
  <c r="Q643"/>
  <c r="Q659"/>
  <c r="Q675"/>
  <c r="Q691"/>
  <c r="Q707"/>
  <c r="Q723"/>
  <c r="Q739"/>
  <c r="Q755"/>
  <c r="Q771"/>
  <c r="Q787"/>
  <c r="Q793"/>
  <c r="Q797"/>
  <c r="Q801"/>
  <c r="Q805"/>
  <c r="Q809"/>
  <c r="Q813"/>
  <c r="Q817"/>
  <c r="Q821"/>
  <c r="Q825"/>
  <c r="Q829"/>
  <c r="Q833"/>
  <c r="Q837"/>
  <c r="Q841"/>
  <c r="Q845"/>
  <c r="Q849"/>
  <c r="Q853"/>
  <c r="Q857"/>
  <c r="Q861"/>
  <c r="Q865"/>
  <c r="Q869"/>
  <c r="Q873"/>
  <c r="Q877"/>
  <c r="Q881"/>
  <c r="Q885"/>
  <c r="Q889"/>
  <c r="Q893"/>
  <c r="Q897"/>
  <c r="Q901"/>
  <c r="Q905"/>
  <c r="Q909"/>
  <c r="Q913"/>
  <c r="Q917"/>
  <c r="Q921"/>
  <c r="Q925"/>
  <c r="Q929"/>
  <c r="Q933"/>
  <c r="Q937"/>
  <c r="Q941"/>
  <c r="Q945"/>
  <c r="Q949"/>
  <c r="Q953"/>
  <c r="Q957"/>
  <c r="Q961"/>
  <c r="Q965"/>
  <c r="Q969"/>
  <c r="Q973"/>
  <c r="Q977"/>
  <c r="Q981"/>
  <c r="Q985"/>
  <c r="Q989"/>
  <c r="Q993"/>
  <c r="Q997"/>
  <c r="Q1001"/>
  <c r="Q1005"/>
  <c r="Q1009"/>
  <c r="Q1013"/>
  <c r="Q1017"/>
  <c r="Q1021"/>
  <c r="Q1025"/>
  <c r="Q1029"/>
  <c r="Q1033"/>
  <c r="Q1037"/>
  <c r="Q1041"/>
  <c r="Q1045"/>
  <c r="Q1049"/>
  <c r="Q1053"/>
  <c r="Q1057"/>
  <c r="Q1061"/>
  <c r="Q1065"/>
  <c r="Q1069"/>
  <c r="Q1073"/>
  <c r="Q1077"/>
  <c r="Q1081"/>
  <c r="Q1085"/>
  <c r="Q1089"/>
  <c r="Q1093"/>
  <c r="Q1097"/>
  <c r="Q1101"/>
  <c r="Q1105"/>
  <c r="Q1109"/>
  <c r="Q1113"/>
  <c r="Q1117"/>
  <c r="Q1121"/>
  <c r="Q1125"/>
  <c r="Q1129"/>
  <c r="Q1133"/>
  <c r="Q1137"/>
  <c r="Q1141"/>
  <c r="Q1145"/>
  <c r="Q1149"/>
  <c r="Q1153"/>
  <c r="Q1157"/>
  <c r="Q1161"/>
  <c r="Q1165"/>
  <c r="Q1169"/>
  <c r="Q1173"/>
  <c r="Q1177"/>
  <c r="Q1181"/>
  <c r="Q1185"/>
  <c r="Q1189"/>
  <c r="Q1193"/>
  <c r="Q1197"/>
  <c r="Q1201"/>
  <c r="Q1205"/>
  <c r="Q1209"/>
  <c r="Q1213"/>
  <c r="Q1217"/>
  <c r="Q1221"/>
  <c r="Q1225"/>
  <c r="Q1229"/>
  <c r="Q1233"/>
  <c r="Q1237"/>
  <c r="Q1241"/>
  <c r="Q1245"/>
  <c r="Q1249"/>
  <c r="Q1253"/>
  <c r="Q1257"/>
  <c r="Q1261"/>
  <c r="Q1265"/>
  <c r="Q1269"/>
  <c r="Q1273"/>
  <c r="Q1277"/>
  <c r="Q1281"/>
  <c r="Q1285"/>
  <c r="Q1289"/>
  <c r="Q1293"/>
  <c r="Q1297"/>
  <c r="Q1301"/>
  <c r="Q1305"/>
  <c r="Q1309"/>
  <c r="Q1313"/>
  <c r="Q1317"/>
  <c r="Q1321"/>
  <c r="Q1325"/>
  <c r="Q1329"/>
  <c r="Q1333"/>
  <c r="Q1337"/>
  <c r="Q1341"/>
  <c r="Q1345"/>
  <c r="Q1349"/>
  <c r="Q1353"/>
  <c r="Q1357"/>
  <c r="Q1361"/>
  <c r="Q1365"/>
  <c r="Q1369"/>
  <c r="Q1373"/>
  <c r="Q1377"/>
  <c r="Q1381"/>
  <c r="S1317"/>
  <c r="P125"/>
  <c r="P253"/>
  <c r="P381"/>
  <c r="Q482"/>
  <c r="Q530"/>
  <c r="Q551"/>
  <c r="Q567"/>
  <c r="Q583"/>
  <c r="Q599"/>
  <c r="Q615"/>
  <c r="Q631"/>
  <c r="Q647"/>
  <c r="Q663"/>
  <c r="Q679"/>
  <c r="Q695"/>
  <c r="Q711"/>
  <c r="Q727"/>
  <c r="Q743"/>
  <c r="Q759"/>
  <c r="Q775"/>
  <c r="Q789"/>
  <c r="Q794"/>
  <c r="Q798"/>
  <c r="Q802"/>
  <c r="Q806"/>
  <c r="Q810"/>
  <c r="Q814"/>
  <c r="Q818"/>
  <c r="Q822"/>
  <c r="Q826"/>
  <c r="Q830"/>
  <c r="Q834"/>
  <c r="Q838"/>
  <c r="Q842"/>
  <c r="Q846"/>
  <c r="Q850"/>
  <c r="Q854"/>
  <c r="Q858"/>
  <c r="Q862"/>
  <c r="Q866"/>
  <c r="Q870"/>
  <c r="Q874"/>
  <c r="Q878"/>
  <c r="Q882"/>
  <c r="Q886"/>
  <c r="Q890"/>
  <c r="Q894"/>
  <c r="Q898"/>
  <c r="Q902"/>
  <c r="Q906"/>
  <c r="Q910"/>
  <c r="Q914"/>
  <c r="Q918"/>
  <c r="Q922"/>
  <c r="Q926"/>
  <c r="Q930"/>
  <c r="Q934"/>
  <c r="Q938"/>
  <c r="Q942"/>
  <c r="Q946"/>
  <c r="Q950"/>
  <c r="Q954"/>
  <c r="Q958"/>
  <c r="Q962"/>
  <c r="Q966"/>
  <c r="Q970"/>
  <c r="Q974"/>
  <c r="Q978"/>
  <c r="Q982"/>
  <c r="Q986"/>
  <c r="Q990"/>
  <c r="Q994"/>
  <c r="Q998"/>
  <c r="Q1002"/>
  <c r="Q1006"/>
  <c r="Q1010"/>
  <c r="Q1014"/>
  <c r="Q1018"/>
  <c r="Q1022"/>
  <c r="Q1026"/>
  <c r="Q1030"/>
  <c r="Q1034"/>
  <c r="Q1038"/>
  <c r="Q1042"/>
  <c r="Q1046"/>
  <c r="Q1050"/>
  <c r="Q1054"/>
  <c r="Q1058"/>
  <c r="Q1062"/>
  <c r="Q1066"/>
  <c r="Q1070"/>
  <c r="Q1074"/>
  <c r="Q1078"/>
  <c r="Q1082"/>
  <c r="Q1086"/>
  <c r="Q1090"/>
  <c r="Q1094"/>
  <c r="Q1098"/>
  <c r="Q1102"/>
  <c r="Q1106"/>
  <c r="Q1110"/>
  <c r="Q1114"/>
  <c r="Q1118"/>
  <c r="Q1122"/>
  <c r="Q1126"/>
  <c r="Q1130"/>
  <c r="Q1134"/>
  <c r="Q1138"/>
  <c r="Q1142"/>
  <c r="Q1146"/>
  <c r="Q1150"/>
  <c r="Q1154"/>
  <c r="Q1158"/>
  <c r="Q1162"/>
  <c r="Q1166"/>
  <c r="Q1170"/>
  <c r="Q1174"/>
  <c r="Q1178"/>
  <c r="Q1182"/>
  <c r="Q1186"/>
  <c r="Q1190"/>
  <c r="Q1194"/>
  <c r="Q1198"/>
  <c r="Q1202"/>
  <c r="Q1206"/>
  <c r="Q1210"/>
  <c r="Q1214"/>
  <c r="Q1218"/>
  <c r="Q1222"/>
  <c r="Q1226"/>
  <c r="Q1230"/>
  <c r="Q1234"/>
  <c r="Q1238"/>
  <c r="Q1242"/>
  <c r="Q1246"/>
  <c r="Q1250"/>
  <c r="Q1254"/>
  <c r="Q1258"/>
  <c r="Q1262"/>
  <c r="Q1266"/>
  <c r="Q1270"/>
  <c r="Q1274"/>
  <c r="Q1278"/>
  <c r="Q1282"/>
  <c r="Q1286"/>
  <c r="Q1290"/>
  <c r="Q1294"/>
  <c r="Q1298"/>
  <c r="Q1302"/>
  <c r="Q1306"/>
  <c r="Q1310"/>
  <c r="Q1314"/>
  <c r="Q1318"/>
  <c r="Q1322"/>
  <c r="Q1326"/>
  <c r="Q1330"/>
  <c r="Q1334"/>
  <c r="Q1338"/>
  <c r="Q1342"/>
  <c r="Q1346"/>
  <c r="Q1350"/>
  <c r="Q1354"/>
  <c r="Q1358"/>
  <c r="Q1362"/>
  <c r="Q1366"/>
  <c r="Q1370"/>
  <c r="Q1374"/>
  <c r="Q1378"/>
  <c r="Q1382"/>
  <c r="S1573"/>
  <c r="P157"/>
  <c r="P285"/>
  <c r="P413"/>
  <c r="Q498"/>
  <c r="Q538"/>
  <c r="Q555"/>
  <c r="Q571"/>
  <c r="Q587"/>
  <c r="Q603"/>
  <c r="Q619"/>
  <c r="Q635"/>
  <c r="Q651"/>
  <c r="Q667"/>
  <c r="Q683"/>
  <c r="Q699"/>
  <c r="Q715"/>
  <c r="Q731"/>
  <c r="Q747"/>
  <c r="Q763"/>
  <c r="Q779"/>
  <c r="Q791"/>
  <c r="Q795"/>
  <c r="Q799"/>
  <c r="Q803"/>
  <c r="Q807"/>
  <c r="Q811"/>
  <c r="Q815"/>
  <c r="Q819"/>
  <c r="Q823"/>
  <c r="Q827"/>
  <c r="Q831"/>
  <c r="Q835"/>
  <c r="Q839"/>
  <c r="Q843"/>
  <c r="Q847"/>
  <c r="Q851"/>
  <c r="Q855"/>
  <c r="Q859"/>
  <c r="Q863"/>
  <c r="Q867"/>
  <c r="Q871"/>
  <c r="Q875"/>
  <c r="Q879"/>
  <c r="Q883"/>
  <c r="Q887"/>
  <c r="Q891"/>
  <c r="Q895"/>
  <c r="Q899"/>
  <c r="Q903"/>
  <c r="Q907"/>
  <c r="Q911"/>
  <c r="Q915"/>
  <c r="Q919"/>
  <c r="Q923"/>
  <c r="Q927"/>
  <c r="Q931"/>
  <c r="Q935"/>
  <c r="Q939"/>
  <c r="Q943"/>
  <c r="Q947"/>
  <c r="Q951"/>
  <c r="Q955"/>
  <c r="Q959"/>
  <c r="Q963"/>
  <c r="Q967"/>
  <c r="Q971"/>
  <c r="Q975"/>
  <c r="Q979"/>
  <c r="Q983"/>
  <c r="Q987"/>
  <c r="Q991"/>
  <c r="Q995"/>
  <c r="Q999"/>
  <c r="Q1003"/>
  <c r="Q1007"/>
  <c r="Q1011"/>
  <c r="Q1015"/>
  <c r="Q1019"/>
  <c r="Q1023"/>
  <c r="Q1027"/>
  <c r="Q1031"/>
  <c r="Q1035"/>
  <c r="Q1039"/>
  <c r="Q1043"/>
  <c r="Q1047"/>
  <c r="Q1051"/>
  <c r="Q1055"/>
  <c r="Q1059"/>
  <c r="Q1063"/>
  <c r="Q1067"/>
  <c r="Q1071"/>
  <c r="Q1075"/>
  <c r="Q1079"/>
  <c r="Q1083"/>
  <c r="Q1087"/>
  <c r="Q1091"/>
  <c r="Q1095"/>
  <c r="Q1099"/>
  <c r="Q1103"/>
  <c r="Q1107"/>
  <c r="Q1111"/>
  <c r="Q1115"/>
  <c r="Q1119"/>
  <c r="Q1123"/>
  <c r="Q1127"/>
  <c r="Q1131"/>
  <c r="Q1135"/>
  <c r="Q1139"/>
  <c r="Q1143"/>
  <c r="Q1147"/>
  <c r="Q1151"/>
  <c r="Q1155"/>
  <c r="Q1159"/>
  <c r="Q1163"/>
  <c r="Q1167"/>
  <c r="Q1171"/>
  <c r="Q1175"/>
  <c r="Q1179"/>
  <c r="Q1183"/>
  <c r="Q1187"/>
  <c r="Q1191"/>
  <c r="Q1195"/>
  <c r="Q1199"/>
  <c r="Q1203"/>
  <c r="Q1207"/>
  <c r="Q1211"/>
  <c r="Q1215"/>
  <c r="Q1219"/>
  <c r="Q1223"/>
  <c r="Q1227"/>
  <c r="Q1231"/>
  <c r="Q1235"/>
  <c r="Q1239"/>
  <c r="Q1243"/>
  <c r="Q1247"/>
  <c r="Q1251"/>
  <c r="Q1255"/>
  <c r="Q1259"/>
  <c r="Q1263"/>
  <c r="Q1267"/>
  <c r="Q1271"/>
  <c r="Q1275"/>
  <c r="Q1279"/>
  <c r="Q1283"/>
  <c r="Q1287"/>
  <c r="Q1291"/>
  <c r="Q1295"/>
  <c r="Q1299"/>
  <c r="Q1303"/>
  <c r="Q1307"/>
  <c r="Q1311"/>
  <c r="Q1315"/>
  <c r="Q1319"/>
  <c r="Q1323"/>
  <c r="Q1327"/>
  <c r="Q1331"/>
  <c r="Q1335"/>
  <c r="Q1339"/>
  <c r="Q1343"/>
  <c r="Q1347"/>
  <c r="Q1351"/>
  <c r="S1829"/>
  <c r="Q514"/>
  <c r="Q591"/>
  <c r="Q655"/>
  <c r="Q719"/>
  <c r="Q783"/>
  <c r="Q804"/>
  <c r="Q820"/>
  <c r="Q836"/>
  <c r="Q852"/>
  <c r="Q868"/>
  <c r="Q884"/>
  <c r="Q900"/>
  <c r="Q916"/>
  <c r="Q932"/>
  <c r="Q948"/>
  <c r="Q964"/>
  <c r="Q980"/>
  <c r="Q996"/>
  <c r="Q1012"/>
  <c r="Q1028"/>
  <c r="Q1044"/>
  <c r="Q1060"/>
  <c r="Q1076"/>
  <c r="Q1092"/>
  <c r="Q1108"/>
  <c r="Q1124"/>
  <c r="Q1140"/>
  <c r="Q1156"/>
  <c r="Q1172"/>
  <c r="Q1188"/>
  <c r="Q1204"/>
  <c r="Q1220"/>
  <c r="Q1236"/>
  <c r="Q1252"/>
  <c r="Q1268"/>
  <c r="Q1284"/>
  <c r="Q1300"/>
  <c r="Q1316"/>
  <c r="Q1332"/>
  <c r="Q1348"/>
  <c r="Q1359"/>
  <c r="Q1367"/>
  <c r="Q1375"/>
  <c r="Q1383"/>
  <c r="Q1387"/>
  <c r="Q1391"/>
  <c r="Q1395"/>
  <c r="Q1399"/>
  <c r="Q1403"/>
  <c r="Q1407"/>
  <c r="Q1411"/>
  <c r="Q1415"/>
  <c r="Q1419"/>
  <c r="Q1423"/>
  <c r="Q1427"/>
  <c r="Q1431"/>
  <c r="Q1435"/>
  <c r="Q1439"/>
  <c r="Q1443"/>
  <c r="Q1447"/>
  <c r="Q1451"/>
  <c r="Q1455"/>
  <c r="Q1459"/>
  <c r="Q1463"/>
  <c r="Q1467"/>
  <c r="Q1471"/>
  <c r="Q1475"/>
  <c r="Q1479"/>
  <c r="Q1483"/>
  <c r="Q1487"/>
  <c r="Q1491"/>
  <c r="Q1495"/>
  <c r="Q1499"/>
  <c r="Q1503"/>
  <c r="Q1507"/>
  <c r="Q1511"/>
  <c r="Q1515"/>
  <c r="Q1519"/>
  <c r="Q1523"/>
  <c r="Q1527"/>
  <c r="Q1531"/>
  <c r="Q1535"/>
  <c r="Q1539"/>
  <c r="Q1543"/>
  <c r="Q1547"/>
  <c r="Q1551"/>
  <c r="P189"/>
  <c r="Q543"/>
  <c r="Q607"/>
  <c r="Q671"/>
  <c r="Q735"/>
  <c r="Q792"/>
  <c r="Q808"/>
  <c r="Q824"/>
  <c r="Q840"/>
  <c r="Q856"/>
  <c r="Q872"/>
  <c r="Q888"/>
  <c r="Q904"/>
  <c r="Q920"/>
  <c r="Q936"/>
  <c r="Q952"/>
  <c r="Q968"/>
  <c r="Q984"/>
  <c r="Q1000"/>
  <c r="Q1016"/>
  <c r="Q1032"/>
  <c r="Q1048"/>
  <c r="Q1064"/>
  <c r="Q1080"/>
  <c r="Q1096"/>
  <c r="Q1112"/>
  <c r="Q1128"/>
  <c r="Q1144"/>
  <c r="Q1160"/>
  <c r="Q1176"/>
  <c r="Q1192"/>
  <c r="Q1208"/>
  <c r="Q1224"/>
  <c r="Q1240"/>
  <c r="Q1256"/>
  <c r="Q1272"/>
  <c r="Q1288"/>
  <c r="Q1304"/>
  <c r="Q1320"/>
  <c r="Q1336"/>
  <c r="Q1352"/>
  <c r="Q1360"/>
  <c r="Q1368"/>
  <c r="Q1376"/>
  <c r="Q1384"/>
  <c r="Q1388"/>
  <c r="Q1392"/>
  <c r="Q1396"/>
  <c r="Q1400"/>
  <c r="Q1404"/>
  <c r="Q1408"/>
  <c r="Q1412"/>
  <c r="Q1416"/>
  <c r="Q1420"/>
  <c r="Q1424"/>
  <c r="Q1428"/>
  <c r="Q1432"/>
  <c r="Q1436"/>
  <c r="Q1440"/>
  <c r="Q1444"/>
  <c r="Q1448"/>
  <c r="Q1452"/>
  <c r="Q1456"/>
  <c r="Q1460"/>
  <c r="Q1464"/>
  <c r="Q1468"/>
  <c r="P445"/>
  <c r="Q575"/>
  <c r="Q639"/>
  <c r="Q703"/>
  <c r="Q767"/>
  <c r="Q800"/>
  <c r="Q816"/>
  <c r="Q832"/>
  <c r="Q848"/>
  <c r="Q864"/>
  <c r="Q880"/>
  <c r="Q896"/>
  <c r="Q912"/>
  <c r="Q928"/>
  <c r="Q944"/>
  <c r="Q960"/>
  <c r="Q976"/>
  <c r="Q992"/>
  <c r="Q1008"/>
  <c r="Q1024"/>
  <c r="Q1040"/>
  <c r="Q1056"/>
  <c r="Q1072"/>
  <c r="Q1088"/>
  <c r="Q1104"/>
  <c r="Q1120"/>
  <c r="Q1136"/>
  <c r="Q1152"/>
  <c r="Q1168"/>
  <c r="Q1184"/>
  <c r="Q1200"/>
  <c r="Q1216"/>
  <c r="Q1232"/>
  <c r="Q1248"/>
  <c r="Q1264"/>
  <c r="Q1280"/>
  <c r="Q1296"/>
  <c r="Q1312"/>
  <c r="Q1328"/>
  <c r="Q1344"/>
  <c r="Q1356"/>
  <c r="Q1364"/>
  <c r="Q1372"/>
  <c r="Q1380"/>
  <c r="Q1386"/>
  <c r="Q1390"/>
  <c r="Q1394"/>
  <c r="Q1398"/>
  <c r="Q1402"/>
  <c r="Q1406"/>
  <c r="Q1410"/>
  <c r="Q1414"/>
  <c r="Q1418"/>
  <c r="Q1422"/>
  <c r="Q1426"/>
  <c r="Q1430"/>
  <c r="Q1434"/>
  <c r="Q1438"/>
  <c r="Q1442"/>
  <c r="Q1446"/>
  <c r="Q1450"/>
  <c r="Q1454"/>
  <c r="Q1458"/>
  <c r="Q1462"/>
  <c r="Q1466"/>
  <c r="Q1470"/>
  <c r="Q1474"/>
  <c r="Q1478"/>
  <c r="Q1482"/>
  <c r="Q1486"/>
  <c r="Q1490"/>
  <c r="Q1494"/>
  <c r="Q1498"/>
  <c r="Q1502"/>
  <c r="Q1506"/>
  <c r="Q1510"/>
  <c r="Q1514"/>
  <c r="Q1518"/>
  <c r="Q1522"/>
  <c r="Q1526"/>
  <c r="Q1530"/>
  <c r="Q1534"/>
  <c r="Q1538"/>
  <c r="Q1542"/>
  <c r="Q1546"/>
  <c r="Q1957"/>
  <c r="Q1953"/>
  <c r="Q1949"/>
  <c r="Q1945"/>
  <c r="Q1941"/>
  <c r="Q1937"/>
  <c r="Q1933"/>
  <c r="Q1929"/>
  <c r="Q1925"/>
  <c r="Q1921"/>
  <c r="Q1917"/>
  <c r="Q1913"/>
  <c r="Q1909"/>
  <c r="Q1905"/>
  <c r="Q1901"/>
  <c r="Q1897"/>
  <c r="Q1893"/>
  <c r="Q1889"/>
  <c r="Q1885"/>
  <c r="Q1881"/>
  <c r="Q1877"/>
  <c r="Q1873"/>
  <c r="Q1869"/>
  <c r="Q1865"/>
  <c r="Q1861"/>
  <c r="Q1857"/>
  <c r="Q1853"/>
  <c r="Q1849"/>
  <c r="Q1845"/>
  <c r="Q1841"/>
  <c r="Q1837"/>
  <c r="Q1833"/>
  <c r="Q1829"/>
  <c r="Q1825"/>
  <c r="Q1821"/>
  <c r="Q1817"/>
  <c r="Q1813"/>
  <c r="Q1809"/>
  <c r="Q1805"/>
  <c r="Q1801"/>
  <c r="Q1797"/>
  <c r="Q1793"/>
  <c r="Q1789"/>
  <c r="Q1785"/>
  <c r="Q1781"/>
  <c r="Q1777"/>
  <c r="Q1773"/>
  <c r="Q1769"/>
  <c r="Q1765"/>
  <c r="Q1761"/>
  <c r="Q1757"/>
  <c r="Q1753"/>
  <c r="Q1749"/>
  <c r="Q1745"/>
  <c r="Q1741"/>
  <c r="Q1737"/>
  <c r="Q1733"/>
  <c r="Q1729"/>
  <c r="Q1725"/>
  <c r="Q1721"/>
  <c r="Q1717"/>
  <c r="Q1713"/>
  <c r="Q1709"/>
  <c r="Q1705"/>
  <c r="Q1701"/>
  <c r="Q1697"/>
  <c r="Q1693"/>
  <c r="Q1689"/>
  <c r="Q1685"/>
  <c r="Q1681"/>
  <c r="Q1677"/>
  <c r="Q1673"/>
  <c r="Q1669"/>
  <c r="Q1665"/>
  <c r="Q1661"/>
  <c r="Q1657"/>
  <c r="Q1653"/>
  <c r="Q1649"/>
  <c r="Q1645"/>
  <c r="Q1641"/>
  <c r="Q1637"/>
  <c r="Q1633"/>
  <c r="Q1629"/>
  <c r="Q1625"/>
  <c r="Q1621"/>
  <c r="Q1617"/>
  <c r="Q1613"/>
  <c r="Q1609"/>
  <c r="Q1605"/>
  <c r="Q1601"/>
  <c r="Q1597"/>
  <c r="Q1593"/>
  <c r="Q1589"/>
  <c r="Q1585"/>
  <c r="Q1581"/>
  <c r="Q1577"/>
  <c r="Q1573"/>
  <c r="Q1569"/>
  <c r="Q1565"/>
  <c r="Q1561"/>
  <c r="Q1557"/>
  <c r="Q1553"/>
  <c r="Q1548"/>
  <c r="Q1540"/>
  <c r="Q1532"/>
  <c r="Q1524"/>
  <c r="Q1516"/>
  <c r="Q1508"/>
  <c r="Q1500"/>
  <c r="Q1492"/>
  <c r="Q1484"/>
  <c r="Q1476"/>
  <c r="Q1465"/>
  <c r="Q1449"/>
  <c r="Q1433"/>
  <c r="Q1417"/>
  <c r="Q1401"/>
  <c r="Q1385"/>
  <c r="Q1355"/>
  <c r="Q1292"/>
  <c r="Q1228"/>
  <c r="Q1164"/>
  <c r="Q1100"/>
  <c r="Q1036"/>
  <c r="Q972"/>
  <c r="Q908"/>
  <c r="Q844"/>
  <c r="Q751"/>
  <c r="P317"/>
  <c r="F55" l="1"/>
  <c r="F56"/>
  <c r="O1359"/>
  <c r="O1360" s="1"/>
  <c r="O1361" s="1"/>
  <c r="O1362" s="1"/>
  <c r="O1363" s="1"/>
  <c r="O1364" s="1"/>
  <c r="O1365" s="1"/>
  <c r="O1366" s="1"/>
  <c r="O1367" s="1"/>
  <c r="O1368" s="1"/>
  <c r="O1369" s="1"/>
  <c r="O1370" s="1"/>
  <c r="O1371" s="1"/>
  <c r="O1372" s="1"/>
  <c r="O1373" s="1"/>
  <c r="O1374" s="1"/>
  <c r="O1375" s="1"/>
  <c r="O1376" s="1"/>
  <c r="O1377" s="1"/>
  <c r="O1378" s="1"/>
  <c r="O1379" s="1"/>
  <c r="O1380" s="1"/>
  <c r="O1381" s="1"/>
  <c r="O1382" s="1"/>
  <c r="O1383" s="1"/>
  <c r="O1384" s="1"/>
  <c r="O1385" s="1"/>
  <c r="O1386" s="1"/>
  <c r="O1387" s="1"/>
  <c r="O1388" s="1"/>
  <c r="O1389" s="1"/>
  <c r="O1390" s="1"/>
  <c r="O1391" s="1"/>
  <c r="O1392" s="1"/>
  <c r="O1393" s="1"/>
  <c r="O1394" s="1"/>
  <c r="O1395" s="1"/>
  <c r="O1396" s="1"/>
  <c r="O1397" s="1"/>
  <c r="O1398" s="1"/>
  <c r="O1399" s="1"/>
  <c r="O1400" s="1"/>
  <c r="O1401" s="1"/>
  <c r="O1402" s="1"/>
  <c r="O1403" s="1"/>
  <c r="O1404" s="1"/>
  <c r="O1405" s="1"/>
  <c r="O1406" s="1"/>
  <c r="O1407" s="1"/>
  <c r="O1408" s="1"/>
  <c r="O1409" s="1"/>
  <c r="O1410" s="1"/>
  <c r="O1411" s="1"/>
  <c r="O1412" s="1"/>
  <c r="O1413" s="1"/>
  <c r="O1414" s="1"/>
  <c r="O1415" s="1"/>
  <c r="O1416" s="1"/>
  <c r="O1417" s="1"/>
  <c r="O1418" s="1"/>
  <c r="O1419" s="1"/>
  <c r="O1420" s="1"/>
  <c r="O1421" s="1"/>
  <c r="O1422" s="1"/>
  <c r="O1423" s="1"/>
  <c r="O1424" s="1"/>
  <c r="O1425" s="1"/>
  <c r="O1426" s="1"/>
  <c r="O1427" s="1"/>
  <c r="O1428" s="1"/>
  <c r="O1429" s="1"/>
  <c r="O1430" s="1"/>
  <c r="O1431" s="1"/>
  <c r="O1432" s="1"/>
  <c r="O1433" s="1"/>
  <c r="O1434" s="1"/>
  <c r="O1435" s="1"/>
  <c r="O1436" s="1"/>
  <c r="O1437" s="1"/>
  <c r="O1438" s="1"/>
  <c r="O1439" s="1"/>
  <c r="O1440" s="1"/>
  <c r="O1441" s="1"/>
  <c r="O1442" s="1"/>
  <c r="O1443" s="1"/>
  <c r="O1444" s="1"/>
  <c r="O1445" s="1"/>
  <c r="O1446" s="1"/>
  <c r="O1447" s="1"/>
  <c r="O1448" s="1"/>
  <c r="O1449" s="1"/>
  <c r="O1450" s="1"/>
  <c r="O1451" s="1"/>
  <c r="O1452" s="1"/>
  <c r="O1453" s="1"/>
  <c r="O1454" s="1"/>
  <c r="O1455" s="1"/>
  <c r="O1456" s="1"/>
  <c r="O1457" s="1"/>
  <c r="O1458" s="1"/>
  <c r="O1459" s="1"/>
  <c r="O1460" s="1"/>
  <c r="O1461" s="1"/>
  <c r="O1462" s="1"/>
  <c r="O1463" s="1"/>
  <c r="O1464" s="1"/>
  <c r="O1465" s="1"/>
  <c r="O1466" s="1"/>
  <c r="O1467" s="1"/>
  <c r="O1468" s="1"/>
  <c r="O1469" s="1"/>
  <c r="O1470" s="1"/>
  <c r="O1471" s="1"/>
  <c r="O1472" s="1"/>
  <c r="O1473" s="1"/>
  <c r="O1474" s="1"/>
  <c r="O1475" s="1"/>
  <c r="O1476" s="1"/>
  <c r="O1477" s="1"/>
  <c r="O1478" s="1"/>
  <c r="O1479" s="1"/>
  <c r="O1480" s="1"/>
  <c r="O1481" s="1"/>
  <c r="O1482" s="1"/>
  <c r="O1483" s="1"/>
  <c r="O1484" s="1"/>
  <c r="O1485" s="1"/>
  <c r="O1486" s="1"/>
  <c r="O1487" s="1"/>
  <c r="O1488" s="1"/>
  <c r="O1489" s="1"/>
  <c r="O1490" s="1"/>
  <c r="O1491" s="1"/>
  <c r="O1492" s="1"/>
  <c r="O1493" s="1"/>
  <c r="O1494" s="1"/>
  <c r="O1495" s="1"/>
  <c r="O1496" s="1"/>
  <c r="O1497" s="1"/>
  <c r="O1498" s="1"/>
  <c r="O1499" s="1"/>
  <c r="O1500" s="1"/>
  <c r="O1501" s="1"/>
  <c r="O1502" s="1"/>
  <c r="O1503" s="1"/>
  <c r="O1504" s="1"/>
  <c r="O1505" s="1"/>
  <c r="O1506" s="1"/>
  <c r="O1507" s="1"/>
  <c r="O1508" s="1"/>
  <c r="O1509" s="1"/>
  <c r="O1510" l="1"/>
  <c r="O1511" s="1"/>
  <c r="O1512" s="1"/>
  <c r="O1513" s="1"/>
  <c r="O1514" s="1"/>
  <c r="O1515" s="1"/>
  <c r="O1516" s="1"/>
  <c r="O1517" s="1"/>
  <c r="O1518" s="1"/>
  <c r="O1519" s="1"/>
  <c r="O1520" s="1"/>
  <c r="O1521" s="1"/>
  <c r="O1522" s="1"/>
  <c r="O1523" s="1"/>
  <c r="O1524" s="1"/>
  <c r="O1525" s="1"/>
  <c r="O1526" s="1"/>
  <c r="O1527" s="1"/>
  <c r="O1528" s="1"/>
  <c r="O1529" s="1"/>
  <c r="O1530" s="1"/>
  <c r="O1531" s="1"/>
  <c r="O1532" s="1"/>
  <c r="O1533" s="1"/>
  <c r="O1534" s="1"/>
  <c r="O1535" s="1"/>
  <c r="O1536" s="1"/>
  <c r="O1537" s="1"/>
  <c r="O1538" s="1"/>
  <c r="O1539" s="1"/>
  <c r="O1540" s="1"/>
  <c r="O1541" s="1"/>
  <c r="O1542" s="1"/>
  <c r="O1543" s="1"/>
  <c r="O1544" s="1"/>
  <c r="O1545" s="1"/>
  <c r="O1546" s="1"/>
  <c r="O1547" s="1"/>
  <c r="O1548" s="1"/>
  <c r="O1549" s="1"/>
  <c r="O1550" s="1"/>
  <c r="O1551" s="1"/>
  <c r="O1552" s="1"/>
  <c r="O1553" s="1"/>
  <c r="O1554" s="1"/>
  <c r="O1555" s="1"/>
  <c r="O1556" s="1"/>
  <c r="O1557" s="1"/>
  <c r="O1558" s="1"/>
  <c r="O1559" s="1"/>
  <c r="O1560" s="1"/>
  <c r="O1561" s="1"/>
  <c r="O1562" s="1"/>
  <c r="O1563" s="1"/>
  <c r="O1564" s="1"/>
  <c r="O1565" s="1"/>
  <c r="O1566" s="1"/>
  <c r="O1567" s="1"/>
  <c r="O1568" s="1"/>
  <c r="O1569" s="1"/>
  <c r="O1570" s="1"/>
  <c r="O1571" s="1"/>
  <c r="O1572" s="1"/>
  <c r="O1573" s="1"/>
  <c r="O1574" s="1"/>
  <c r="O1575" s="1"/>
  <c r="O1576" s="1"/>
  <c r="O1577" s="1"/>
  <c r="O1578" s="1"/>
  <c r="O1579" s="1"/>
  <c r="O1580" s="1"/>
  <c r="O1581" s="1"/>
  <c r="O1582" s="1"/>
  <c r="O1583" s="1"/>
  <c r="O1584" s="1"/>
  <c r="O1585" s="1"/>
  <c r="O1586" s="1"/>
  <c r="O1587" s="1"/>
  <c r="O1588" s="1"/>
  <c r="O1589" s="1"/>
  <c r="O1590" s="1"/>
  <c r="O1591" s="1"/>
  <c r="O1592" s="1"/>
  <c r="O1593" s="1"/>
  <c r="O1594" s="1"/>
  <c r="O1595" s="1"/>
  <c r="O1596" s="1"/>
  <c r="O1597" s="1"/>
  <c r="O1598" s="1"/>
  <c r="O1599" s="1"/>
  <c r="O1600" s="1"/>
  <c r="O1601" s="1"/>
  <c r="O1602" s="1"/>
  <c r="O1603" s="1"/>
  <c r="O1604" s="1"/>
  <c r="O1605" s="1"/>
  <c r="O1606" s="1"/>
  <c r="O1607" s="1"/>
  <c r="O1608" s="1"/>
  <c r="O1609" s="1"/>
  <c r="O1610" s="1"/>
  <c r="O1611" s="1"/>
  <c r="O1612" s="1"/>
  <c r="O1613" s="1"/>
  <c r="O1614" s="1"/>
  <c r="O1615" s="1"/>
  <c r="O1616" s="1"/>
  <c r="O1617" s="1"/>
  <c r="O1618" s="1"/>
  <c r="O1619" s="1"/>
  <c r="O1620" s="1"/>
  <c r="O1621" s="1"/>
  <c r="O1622" s="1"/>
  <c r="O1623" s="1"/>
  <c r="O1624" s="1"/>
  <c r="O1625" s="1"/>
  <c r="O1626" s="1"/>
  <c r="O1627" s="1"/>
  <c r="O1628" s="1"/>
  <c r="O1629" s="1"/>
  <c r="O1630" s="1"/>
  <c r="O1631" s="1"/>
  <c r="O1632" s="1"/>
  <c r="O1633" s="1"/>
  <c r="O1634" s="1"/>
  <c r="O1635" s="1"/>
  <c r="O1636" s="1"/>
  <c r="O1637" s="1"/>
  <c r="O1638" s="1"/>
  <c r="O1639" s="1"/>
  <c r="O1640" s="1"/>
  <c r="O1641" s="1"/>
  <c r="O1642" s="1"/>
  <c r="O1643" s="1"/>
  <c r="O1644" s="1"/>
  <c r="O1645" s="1"/>
  <c r="O1646" s="1"/>
  <c r="O1647" s="1"/>
  <c r="O1648" s="1"/>
  <c r="O1649" s="1"/>
  <c r="O1650" s="1"/>
  <c r="O1651" s="1"/>
  <c r="O1652" s="1"/>
  <c r="O1653" s="1"/>
  <c r="O1654" s="1"/>
  <c r="O1655" s="1"/>
  <c r="O1656" s="1"/>
  <c r="O1657" s="1"/>
  <c r="O1658" s="1"/>
  <c r="O1659" s="1"/>
  <c r="O1660" s="1"/>
  <c r="O1661" s="1"/>
  <c r="O1662" s="1"/>
  <c r="O1663" s="1"/>
  <c r="O1664" s="1"/>
  <c r="O1665" s="1"/>
  <c r="O1666" s="1"/>
  <c r="O1667" s="1"/>
  <c r="O1668" s="1"/>
  <c r="O1669" s="1"/>
  <c r="O1670" s="1"/>
  <c r="O1671" s="1"/>
  <c r="O1672" s="1"/>
  <c r="O1673" s="1"/>
  <c r="O1674" s="1"/>
  <c r="O1675" s="1"/>
  <c r="O1676" s="1"/>
  <c r="O1677" s="1"/>
  <c r="O1678" s="1"/>
  <c r="O1679" s="1"/>
  <c r="O1680" s="1"/>
  <c r="O1681" s="1"/>
  <c r="O1682" s="1"/>
  <c r="O1683" s="1"/>
  <c r="O1684" s="1"/>
  <c r="O1685" s="1"/>
  <c r="O1686" s="1"/>
  <c r="O1687" s="1"/>
  <c r="O1688" s="1"/>
  <c r="O1689" s="1"/>
  <c r="O1690" s="1"/>
  <c r="O1691" s="1"/>
  <c r="O1692" s="1"/>
  <c r="O1693" s="1"/>
  <c r="O1694" s="1"/>
  <c r="O1695" s="1"/>
  <c r="O1696" s="1"/>
  <c r="O1697" s="1"/>
  <c r="O1698" s="1"/>
  <c r="O1699" s="1"/>
  <c r="O1700" s="1"/>
  <c r="O1701" s="1"/>
  <c r="O1702" s="1"/>
  <c r="O1703" s="1"/>
  <c r="O1704" s="1"/>
  <c r="O1705" s="1"/>
  <c r="O1706" s="1"/>
  <c r="O1707" s="1"/>
  <c r="O1708" s="1"/>
  <c r="O1709" s="1"/>
  <c r="O1710" s="1"/>
  <c r="O1711" s="1"/>
  <c r="O1712" s="1"/>
  <c r="O1713" s="1"/>
  <c r="O1714" s="1"/>
  <c r="O1715" s="1"/>
  <c r="O1716" s="1"/>
  <c r="O1717" s="1"/>
  <c r="O1718" s="1"/>
  <c r="O1719" s="1"/>
  <c r="O1720" s="1"/>
  <c r="O1721" s="1"/>
  <c r="O1722" s="1"/>
  <c r="O1723" s="1"/>
  <c r="O1724" s="1"/>
  <c r="O1725" s="1"/>
  <c r="O1726" s="1"/>
  <c r="O1727" s="1"/>
  <c r="O1728" s="1"/>
  <c r="O1729" s="1"/>
  <c r="O1730" s="1"/>
  <c r="O1731" s="1"/>
  <c r="O1732" s="1"/>
  <c r="O1733" s="1"/>
  <c r="O1734" s="1"/>
  <c r="O1735" s="1"/>
  <c r="O1736" s="1"/>
  <c r="O1737" s="1"/>
  <c r="O1738" s="1"/>
  <c r="O1739" s="1"/>
  <c r="O1740" s="1"/>
  <c r="O1741" s="1"/>
  <c r="O1742" s="1"/>
  <c r="O1743" s="1"/>
  <c r="O1744" s="1"/>
  <c r="O1745" s="1"/>
  <c r="O1746" s="1"/>
  <c r="O1747" s="1"/>
  <c r="O1748" s="1"/>
  <c r="O1749" s="1"/>
  <c r="O1750" s="1"/>
  <c r="O1751" s="1"/>
  <c r="O1752" s="1"/>
  <c r="O1753" s="1"/>
  <c r="O1754" s="1"/>
  <c r="O1755" s="1"/>
  <c r="O1756" s="1"/>
  <c r="O1757" s="1"/>
  <c r="O1758" s="1"/>
  <c r="O1759" s="1"/>
  <c r="O1760" s="1"/>
  <c r="O1761" s="1"/>
  <c r="O1762" s="1"/>
  <c r="O1763" s="1"/>
  <c r="O1764" s="1"/>
  <c r="O1765" s="1"/>
  <c r="O1766" s="1"/>
  <c r="O1767" s="1"/>
  <c r="O1768" s="1"/>
  <c r="O1769" s="1"/>
  <c r="O1770" s="1"/>
  <c r="O1771" s="1"/>
  <c r="O1772" s="1"/>
  <c r="O1773" s="1"/>
  <c r="O1774" s="1"/>
  <c r="O1775" s="1"/>
  <c r="O1776" s="1"/>
  <c r="O1777" s="1"/>
  <c r="O1778" s="1"/>
  <c r="O1779" s="1"/>
  <c r="O1780" s="1"/>
  <c r="O1781" s="1"/>
  <c r="O1782" s="1"/>
  <c r="O1783" s="1"/>
  <c r="O1784" s="1"/>
  <c r="O1785" s="1"/>
  <c r="O1786" s="1"/>
  <c r="O1787" s="1"/>
  <c r="O1788" s="1"/>
  <c r="O1789" s="1"/>
  <c r="O1790" s="1"/>
  <c r="O1791" s="1"/>
  <c r="O1792" s="1"/>
  <c r="O1793" s="1"/>
  <c r="O1794" s="1"/>
  <c r="O1795" s="1"/>
  <c r="O1796" s="1"/>
  <c r="O1797" s="1"/>
  <c r="O1798" s="1"/>
  <c r="O1799" s="1"/>
  <c r="O1800" s="1"/>
  <c r="O1801" s="1"/>
  <c r="O1802" s="1"/>
  <c r="O1803" s="1"/>
  <c r="O1804" s="1"/>
  <c r="O1805" s="1"/>
  <c r="O1806" s="1"/>
  <c r="O1807" s="1"/>
  <c r="O1808" s="1"/>
  <c r="O1809" s="1"/>
  <c r="O1810" s="1"/>
  <c r="O1811" s="1"/>
  <c r="O1812" s="1"/>
  <c r="O1813" s="1"/>
  <c r="O1814" s="1"/>
  <c r="O1815" s="1"/>
  <c r="O1816" s="1"/>
  <c r="O1817" s="1"/>
  <c r="O1818" s="1"/>
  <c r="O1819" s="1"/>
  <c r="O1820" s="1"/>
  <c r="O1821" s="1"/>
  <c r="O1822" s="1"/>
  <c r="O1823" s="1"/>
  <c r="O1824" s="1"/>
  <c r="O1825" s="1"/>
  <c r="O1826" s="1"/>
  <c r="O1827" s="1"/>
  <c r="O1828" s="1"/>
  <c r="O1829" s="1"/>
  <c r="O1830" s="1"/>
  <c r="O1831" s="1"/>
  <c r="O1832" s="1"/>
  <c r="O1833" s="1"/>
  <c r="O1834" s="1"/>
  <c r="O1835" s="1"/>
  <c r="O1836" s="1"/>
  <c r="O1837" s="1"/>
  <c r="O1838" s="1"/>
  <c r="O1839" s="1"/>
  <c r="O1840" s="1"/>
  <c r="O1841" s="1"/>
  <c r="O1842" s="1"/>
  <c r="O1843" s="1"/>
  <c r="O1844" s="1"/>
  <c r="O1845" s="1"/>
  <c r="O1846" s="1"/>
  <c r="O1847" s="1"/>
  <c r="O1848" s="1"/>
  <c r="O1849" s="1"/>
  <c r="O1850" s="1"/>
  <c r="O1851" s="1"/>
  <c r="O1852" s="1"/>
  <c r="O1853" s="1"/>
  <c r="O1854" s="1"/>
  <c r="O1855" s="1"/>
  <c r="O1856" s="1"/>
  <c r="O1857" s="1"/>
  <c r="O1858" s="1"/>
  <c r="O1859" s="1"/>
  <c r="O1860" s="1"/>
  <c r="O1861" s="1"/>
  <c r="O1862" s="1"/>
  <c r="O1863" s="1"/>
  <c r="O1864" s="1"/>
  <c r="O1865" s="1"/>
  <c r="O1866" s="1"/>
  <c r="O1867" s="1"/>
  <c r="O1868" s="1"/>
  <c r="O1869" s="1"/>
  <c r="O1870" s="1"/>
  <c r="O1871" s="1"/>
  <c r="O1872" s="1"/>
  <c r="O1873" s="1"/>
  <c r="O1874" s="1"/>
  <c r="O1875" s="1"/>
  <c r="O1876" s="1"/>
  <c r="O1877" s="1"/>
  <c r="O1878" s="1"/>
  <c r="O1879" s="1"/>
  <c r="O1880" s="1"/>
  <c r="O1881" s="1"/>
  <c r="O1882" s="1"/>
  <c r="O1883" s="1"/>
  <c r="O1884" s="1"/>
  <c r="O1885" s="1"/>
  <c r="O1886" s="1"/>
  <c r="O1887" s="1"/>
  <c r="O1888" s="1"/>
  <c r="O1889" s="1"/>
  <c r="O1890" s="1"/>
  <c r="O1891" s="1"/>
  <c r="O1892" s="1"/>
  <c r="O1893" s="1"/>
  <c r="O1894" s="1"/>
  <c r="O1895" s="1"/>
  <c r="O1896" s="1"/>
  <c r="O1897" s="1"/>
  <c r="O1898" s="1"/>
  <c r="O1899" s="1"/>
  <c r="O1900" s="1"/>
  <c r="O1901" s="1"/>
  <c r="O1902" s="1"/>
  <c r="O1903" s="1"/>
  <c r="O1904" s="1"/>
  <c r="O1905" s="1"/>
  <c r="O1906" s="1"/>
  <c r="O1907" s="1"/>
  <c r="O1908" s="1"/>
  <c r="O1909" s="1"/>
  <c r="O1910" s="1"/>
  <c r="O1911" s="1"/>
  <c r="O1912" s="1"/>
  <c r="O1913" s="1"/>
  <c r="O1914" s="1"/>
  <c r="O1915" s="1"/>
  <c r="O1916" s="1"/>
  <c r="O1917" s="1"/>
  <c r="O1918" s="1"/>
  <c r="O1919" s="1"/>
  <c r="O1920" s="1"/>
  <c r="O1921" s="1"/>
  <c r="O1922" s="1"/>
  <c r="O1923" s="1"/>
  <c r="O1924" s="1"/>
  <c r="O1925" s="1"/>
  <c r="O1926" s="1"/>
  <c r="O1927" s="1"/>
  <c r="O1928" s="1"/>
  <c r="O1929" s="1"/>
  <c r="O1930" s="1"/>
  <c r="O1931" s="1"/>
  <c r="O1932" s="1"/>
  <c r="O1933" s="1"/>
  <c r="O1934" s="1"/>
  <c r="O1935" s="1"/>
  <c r="O1936" s="1"/>
  <c r="O1937" s="1"/>
  <c r="O1938" s="1"/>
  <c r="O1939" s="1"/>
  <c r="O1940" s="1"/>
  <c r="O1941" s="1"/>
  <c r="O1942" s="1"/>
  <c r="O1943" s="1"/>
  <c r="O1944" s="1"/>
  <c r="O1945" s="1"/>
  <c r="O1946" s="1"/>
  <c r="O1947" s="1"/>
  <c r="O1948" s="1"/>
  <c r="O1949" s="1"/>
  <c r="O1950" s="1"/>
  <c r="O1951" s="1"/>
  <c r="O1952" s="1"/>
  <c r="O1953" s="1"/>
  <c r="O1954" s="1"/>
  <c r="O1955" s="1"/>
  <c r="O1956" s="1"/>
  <c r="O1957" s="1"/>
  <c r="O1958" s="1"/>
  <c r="O1959" s="1"/>
  <c r="F50" l="1"/>
  <c r="F52"/>
</calcChain>
</file>

<file path=xl/sharedStrings.xml><?xml version="1.0" encoding="utf-8"?>
<sst xmlns="http://schemas.openxmlformats.org/spreadsheetml/2006/main" count="115" uniqueCount="86">
  <si>
    <t>I</t>
  </si>
  <si>
    <t>Model:</t>
  </si>
  <si>
    <t>Where:</t>
  </si>
  <si>
    <t>Parameter</t>
  </si>
  <si>
    <t>Value</t>
  </si>
  <si>
    <t>Light compensation point</t>
  </si>
  <si>
    <t>Upper</t>
  </si>
  <si>
    <t>Lower</t>
  </si>
  <si>
    <t>3 - Insert the respective net photosynthesis rate data in the "B" column, from B20 cell up to B34 cell.</t>
  </si>
  <si>
    <t>2 - Insert the photosynthetic photon flux density data in the "A" column, from the A20 cell up to A34 cell.</t>
  </si>
  <si>
    <t>Light saturation point</t>
  </si>
  <si>
    <t>Note: all the numbers in black colour must be written by the users previously, and all the numbers in red colour come from the solution after running the program.</t>
  </si>
  <si>
    <t>the same values previously inserted in the B column, betwenn B20 and B34 cells. However, in this case, it is necessary that the users insert these values correctly,</t>
  </si>
  <si>
    <r>
      <rPr>
        <sz val="10"/>
        <rFont val="Symbol"/>
        <family val="1"/>
        <charset val="2"/>
      </rPr>
      <t>D</t>
    </r>
    <r>
      <rPr>
        <sz val="10"/>
        <rFont val="Arial"/>
        <family val="2"/>
      </rPr>
      <t>(CO</t>
    </r>
    <r>
      <rPr>
        <vertAlign val="subscript"/>
        <sz val="10"/>
        <rFont val="Arial"/>
        <family val="2"/>
      </rPr>
      <t>2</t>
    </r>
    <r>
      <rPr>
        <sz val="10"/>
        <rFont val="Arial"/>
        <family val="2"/>
      </rPr>
      <t>) noise =</t>
    </r>
  </si>
  <si>
    <t>Flux =</t>
  </si>
  <si>
    <t>Leaf area =</t>
  </si>
  <si>
    <t>Differences</t>
  </si>
  <si>
    <t>Sequence of</t>
  </si>
  <si>
    <t xml:space="preserve">4 - All the limits employed to the regression parameters are presented in the A37 to C42 square, but they can be changed depending on the users' desire. </t>
  </si>
  <si>
    <r>
      <t>Light-saturated net CO</t>
    </r>
    <r>
      <rPr>
        <b/>
        <vertAlign val="subscript"/>
        <sz val="10"/>
        <rFont val="Arial"/>
        <family val="2"/>
      </rPr>
      <t>2</t>
    </r>
    <r>
      <rPr>
        <b/>
        <sz val="10"/>
        <rFont val="Arial"/>
        <family val="2"/>
      </rPr>
      <t xml:space="preserve"> uptake</t>
    </r>
  </si>
  <si>
    <t>Quantum yield at specific I</t>
  </si>
  <si>
    <t>Parameters and variables estimates</t>
  </si>
  <si>
    <t>The figures in the right were drawn using data from this table</t>
  </si>
  <si>
    <t>Chosen limits for regression parameters</t>
  </si>
  <si>
    <t>Intrumental Information</t>
  </si>
  <si>
    <r>
      <t xml:space="preserve">Reference: </t>
    </r>
    <r>
      <rPr>
        <sz val="10"/>
        <rFont val="Arial"/>
        <family val="2"/>
      </rPr>
      <t>Prioul, J.L., Chartier, P.: Partitioning of transfer and carboxylation components of intracellular resistance to photosynthetic CO</t>
    </r>
    <r>
      <rPr>
        <vertAlign val="subscript"/>
        <sz val="10"/>
        <rFont val="Arial"/>
        <family val="2"/>
      </rPr>
      <t>2</t>
    </r>
    <r>
      <rPr>
        <sz val="10"/>
        <rFont val="Arial"/>
        <family val="2"/>
      </rPr>
      <t xml:space="preserve"> fixation: A critical analysis of the mtethods used. - Ann. Bot. </t>
    </r>
    <r>
      <rPr>
        <b/>
        <sz val="10"/>
        <rFont val="Arial"/>
        <family val="2"/>
      </rPr>
      <t>41</t>
    </r>
    <r>
      <rPr>
        <sz val="10"/>
        <rFont val="Arial"/>
        <family val="2"/>
      </rPr>
      <t>: 789-800, 1977.</t>
    </r>
  </si>
  <si>
    <r>
      <rPr>
        <i/>
        <sz val="10"/>
        <rFont val="Arial"/>
        <family val="2"/>
      </rPr>
      <t>P</t>
    </r>
    <r>
      <rPr>
        <vertAlign val="subscript"/>
        <sz val="10"/>
        <rFont val="Arial"/>
        <family val="2"/>
      </rPr>
      <t>N</t>
    </r>
    <r>
      <rPr>
        <sz val="10"/>
        <rFont val="Arial"/>
        <family val="2"/>
      </rPr>
      <t xml:space="preserve"> = net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</si>
  <si>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I</t>
    </r>
    <r>
      <rPr>
        <sz val="10"/>
        <rFont val="Arial"/>
        <family val="2"/>
      </rPr>
      <t xml:space="preserve"> = photosynthetic photon flux density [</t>
    </r>
    <r>
      <rPr>
        <sz val="10"/>
        <rFont val="Symbol"/>
        <family val="1"/>
        <charset val="2"/>
      </rPr>
      <t>m</t>
    </r>
    <r>
      <rPr>
        <sz val="10"/>
        <rFont val="Arial"/>
        <family val="2"/>
      </rPr>
      <t>mol (photons</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</si>
  <si>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P</t>
    </r>
    <r>
      <rPr>
        <vertAlign val="subscript"/>
        <sz val="10"/>
        <rFont val="Arial"/>
        <family val="2"/>
      </rPr>
      <t>gmax</t>
    </r>
    <r>
      <rPr>
        <sz val="10"/>
        <rFont val="Arial"/>
        <family val="2"/>
      </rPr>
      <t xml:space="preserve"> = maximum gross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</si>
  <si>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R</t>
    </r>
    <r>
      <rPr>
        <vertAlign val="subscript"/>
        <sz val="10"/>
        <rFont val="Arial"/>
        <family val="2"/>
      </rPr>
      <t>D</t>
    </r>
    <r>
      <rPr>
        <sz val="10"/>
        <rFont val="Arial"/>
        <family val="2"/>
      </rPr>
      <t xml:space="preserve"> = dark respiration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</si>
  <si>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b/>
        <i/>
        <sz val="10"/>
        <rFont val="Arial"/>
        <family val="2"/>
      </rPr>
      <t>P</t>
    </r>
    <r>
      <rPr>
        <b/>
        <vertAlign val="subscript"/>
        <sz val="10"/>
        <rFont val="Arial"/>
        <family val="2"/>
      </rPr>
      <t>N</t>
    </r>
  </si>
  <si>
    <r>
      <rPr>
        <b/>
        <i/>
        <sz val="10"/>
        <rFont val="Arial"/>
        <family val="2"/>
      </rPr>
      <t>P</t>
    </r>
    <r>
      <rPr>
        <b/>
        <vertAlign val="subscript"/>
        <sz val="10"/>
        <rFont val="Arial"/>
        <family val="2"/>
      </rPr>
      <t>N</t>
    </r>
    <r>
      <rPr>
        <b/>
        <sz val="10"/>
        <rFont val="Arial"/>
        <family val="2"/>
      </rPr>
      <t xml:space="preserve"> fitted</t>
    </r>
  </si>
  <si>
    <t xml:space="preserve">Squares of </t>
  </si>
  <si>
    <r>
      <rPr>
        <b/>
        <i/>
        <sz val="10"/>
        <rFont val="Arial"/>
        <family val="2"/>
      </rPr>
      <t>R</t>
    </r>
    <r>
      <rPr>
        <b/>
        <vertAlign val="superscript"/>
        <sz val="10"/>
        <rFont val="Arial"/>
        <family val="2"/>
      </rPr>
      <t>2</t>
    </r>
  </si>
  <si>
    <r>
      <t>[</t>
    </r>
    <r>
      <rPr>
        <b/>
        <sz val="10"/>
        <rFont val="Symbol"/>
        <family val="1"/>
        <charset val="2"/>
      </rPr>
      <t>m</t>
    </r>
    <r>
      <rPr>
        <b/>
        <sz val="10"/>
        <rFont val="Arial"/>
        <family val="2"/>
      </rPr>
      <t>mol (photons)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</si>
  <si>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r>
      <t>[</t>
    </r>
    <r>
      <rPr>
        <b/>
        <sz val="10"/>
        <rFont val="Symbol"/>
        <family val="1"/>
        <charset val="2"/>
      </rPr>
      <t>m</t>
    </r>
    <r>
      <rPr>
        <b/>
        <sz val="10"/>
        <rFont val="Arial"/>
        <family val="2"/>
      </rPr>
      <t>mol (CO</t>
    </r>
    <r>
      <rPr>
        <b/>
        <vertAlign val="subscript"/>
        <sz val="10"/>
        <rFont val="Arial"/>
        <family val="2"/>
      </rPr>
      <t>2</t>
    </r>
    <r>
      <rPr>
        <b/>
        <sz val="10"/>
        <rFont val="Arial"/>
        <family val="2"/>
      </rPr>
      <t>)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</si>
  <si>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t>the errors</t>
  </si>
  <si>
    <t>Sum of the squares of the errors</t>
  </si>
  <si>
    <r>
      <rPr>
        <i/>
        <sz val="10"/>
        <rFont val="Arial"/>
        <family val="2"/>
      </rPr>
      <t>P</t>
    </r>
    <r>
      <rPr>
        <vertAlign val="subscript"/>
        <sz val="10"/>
        <rFont val="Arial"/>
        <family val="2"/>
      </rPr>
      <t>gmax</t>
    </r>
    <r>
      <rPr>
        <sz val="10"/>
        <rFont val="Arial"/>
        <family val="2"/>
      </rPr>
      <t xml:space="preserve"> = </t>
    </r>
  </si>
  <si>
    <r>
      <rPr>
        <i/>
        <sz val="10"/>
        <rFont val="Arial"/>
        <family val="2"/>
      </rPr>
      <t>R</t>
    </r>
    <r>
      <rPr>
        <vertAlign val="subscript"/>
        <sz val="10"/>
        <rFont val="Arial"/>
        <family val="2"/>
      </rPr>
      <t>D</t>
    </r>
    <r>
      <rPr>
        <sz val="10"/>
        <rFont val="Arial"/>
        <family val="2"/>
      </rPr>
      <t xml:space="preserve"> =</t>
    </r>
  </si>
  <si>
    <r>
      <t>D</t>
    </r>
    <r>
      <rPr>
        <i/>
        <sz val="10"/>
        <rFont val="Arial"/>
        <family val="2"/>
      </rPr>
      <t>P</t>
    </r>
    <r>
      <rPr>
        <vertAlign val="subscript"/>
        <sz val="10"/>
        <rFont val="Arial"/>
        <family val="2"/>
      </rPr>
      <t>N</t>
    </r>
    <r>
      <rPr>
        <sz val="10"/>
        <rFont val="Arial"/>
        <family val="2"/>
      </rPr>
      <t xml:space="preserve"> calculated =</t>
    </r>
  </si>
  <si>
    <t>Unity</t>
  </si>
  <si>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mol</t>
    </r>
    <r>
      <rPr>
        <vertAlign val="superscript"/>
        <sz val="10"/>
        <color rgb="FFFF0000"/>
        <rFont val="Arial"/>
        <family val="2"/>
      </rPr>
      <t>-1</t>
    </r>
    <r>
      <rPr>
        <sz val="10"/>
        <color rgb="FFFF0000"/>
        <rFont val="Arial"/>
        <family val="2"/>
      </rPr>
      <t xml:space="preserve"> (air)</t>
    </r>
  </si>
  <si>
    <r>
      <rPr>
        <sz val="10"/>
        <color rgb="FFFF0000"/>
        <rFont val="Symbol"/>
        <family val="1"/>
        <charset val="2"/>
      </rPr>
      <t>m</t>
    </r>
    <r>
      <rPr>
        <sz val="10"/>
        <color rgb="FFFF0000"/>
        <rFont val="Arial"/>
        <family val="2"/>
      </rPr>
      <t>mol (air) s</t>
    </r>
    <r>
      <rPr>
        <vertAlign val="superscript"/>
        <sz val="10"/>
        <color rgb="FFFF0000"/>
        <rFont val="Arial"/>
        <family val="2"/>
      </rPr>
      <t>-1</t>
    </r>
  </si>
  <si>
    <r>
      <t>cm</t>
    </r>
    <r>
      <rPr>
        <vertAlign val="superscript"/>
        <sz val="10"/>
        <color rgb="FFFF0000"/>
        <rFont val="Arial"/>
        <family val="2"/>
      </rPr>
      <t>2</t>
    </r>
  </si>
  <si>
    <r>
      <rPr>
        <sz val="10"/>
        <color indexed="10"/>
        <rFont val="Symbol"/>
        <family val="1"/>
        <charset val="2"/>
      </rPr>
      <t>m</t>
    </r>
    <r>
      <rPr>
        <sz val="10"/>
        <color indexed="10"/>
        <rFont val="Arial"/>
        <family val="2"/>
      </rPr>
      <t>mol (CO</t>
    </r>
    <r>
      <rPr>
        <vertAlign val="subscript"/>
        <sz val="10"/>
        <color indexed="10"/>
        <rFont val="Arial"/>
        <family val="2"/>
      </rPr>
      <t>2</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</si>
  <si>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sz val="10"/>
        <color indexed="10"/>
        <rFont val="Symbol"/>
        <family val="1"/>
        <charset val="2"/>
      </rPr>
      <t>m</t>
    </r>
    <r>
      <rPr>
        <sz val="10"/>
        <color indexed="10"/>
        <rFont val="Arial"/>
        <family val="2"/>
      </rPr>
      <t>mol (photons</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</si>
  <si>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xml:space="preserve">) </t>
    </r>
    <r>
      <rPr>
        <sz val="10"/>
        <color rgb="FFFF0000"/>
        <rFont val="Symbol"/>
        <family val="1"/>
        <charset val="2"/>
      </rPr>
      <t>m</t>
    </r>
    <r>
      <rPr>
        <sz val="10"/>
        <color rgb="FFFF0000"/>
        <rFont val="Arial"/>
        <family val="2"/>
      </rPr>
      <t>mol</t>
    </r>
    <r>
      <rPr>
        <vertAlign val="superscript"/>
        <sz val="10"/>
        <color rgb="FFFF0000"/>
        <rFont val="Arial"/>
        <family val="2"/>
      </rPr>
      <t>-1</t>
    </r>
    <r>
      <rPr>
        <sz val="10"/>
        <color rgb="FFFF0000"/>
        <rFont val="Arial"/>
        <family val="2"/>
      </rPr>
      <t xml:space="preserve"> (photons)</t>
    </r>
  </si>
  <si>
    <r>
      <rPr>
        <i/>
        <sz val="10"/>
        <rFont val="Arial"/>
        <family val="2"/>
      </rPr>
      <t>I</t>
    </r>
    <r>
      <rPr>
        <vertAlign val="subscript"/>
        <sz val="10"/>
        <rFont val="Arial"/>
        <family val="2"/>
      </rPr>
      <t xml:space="preserve">comp </t>
    </r>
    <r>
      <rPr>
        <sz val="10"/>
        <rFont val="Arial"/>
        <family val="2"/>
      </rPr>
      <t>=</t>
    </r>
  </si>
  <si>
    <r>
      <rPr>
        <i/>
        <sz val="10"/>
        <rFont val="Arial"/>
        <family val="2"/>
      </rPr>
      <t>I</t>
    </r>
    <r>
      <rPr>
        <vertAlign val="subscript"/>
        <sz val="10"/>
        <rFont val="Arial"/>
        <family val="2"/>
      </rPr>
      <t>sat(50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</si>
  <si>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sat(85) </t>
    </r>
    <r>
      <rPr>
        <sz val="10"/>
        <rFont val="Arial"/>
        <family val="2"/>
      </rPr>
      <t>=</t>
    </r>
  </si>
  <si>
    <r>
      <rPr>
        <i/>
        <sz val="10"/>
        <rFont val="Arial"/>
        <family val="2"/>
      </rPr>
      <t>I</t>
    </r>
    <r>
      <rPr>
        <vertAlign val="subscript"/>
        <sz val="10"/>
        <rFont val="Arial"/>
        <family val="2"/>
      </rPr>
      <t>sat(90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</si>
  <si>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sat(95) </t>
    </r>
    <r>
      <rPr>
        <sz val="10"/>
        <rFont val="Arial"/>
        <family val="2"/>
      </rPr>
      <t>=</t>
    </r>
  </si>
  <si>
    <r>
      <rPr>
        <i/>
        <sz val="10"/>
        <rFont val="Arial"/>
        <family val="2"/>
      </rPr>
      <t>I</t>
    </r>
    <r>
      <rPr>
        <vertAlign val="subscript"/>
        <sz val="10"/>
        <rFont val="Arial"/>
        <family val="2"/>
      </rPr>
      <t xml:space="preserve">max </t>
    </r>
    <r>
      <rPr>
        <sz val="10"/>
        <rFont val="Arial"/>
        <family val="2"/>
      </rPr>
      <t>=</t>
    </r>
  </si>
  <si>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 </t>
    </r>
  </si>
  <si>
    <r>
      <rPr>
        <b/>
        <i/>
        <sz val="10"/>
        <rFont val="Arial"/>
        <family val="2"/>
      </rPr>
      <t>P</t>
    </r>
    <r>
      <rPr>
        <b/>
        <vertAlign val="subscript"/>
        <sz val="10"/>
        <rFont val="Arial"/>
        <family val="2"/>
      </rPr>
      <t>N</t>
    </r>
    <r>
      <rPr>
        <b/>
        <sz val="10"/>
        <rFont val="Arial"/>
        <family val="2"/>
      </rPr>
      <t xml:space="preserve"> measured</t>
    </r>
  </si>
  <si>
    <r>
      <rPr>
        <b/>
        <i/>
        <sz val="10"/>
        <rFont val="Arial"/>
        <family val="2"/>
      </rPr>
      <t>I</t>
    </r>
    <r>
      <rPr>
        <b/>
        <sz val="10"/>
        <rFont val="Arial"/>
        <family val="2"/>
      </rPr>
      <t xml:space="preserve"> to calculate</t>
    </r>
  </si>
  <si>
    <r>
      <rPr>
        <b/>
        <i/>
        <sz val="10"/>
        <rFont val="Arial"/>
        <family val="2"/>
      </rPr>
      <t>P</t>
    </r>
    <r>
      <rPr>
        <b/>
        <vertAlign val="subscript"/>
        <sz val="10"/>
        <rFont val="Arial"/>
        <family val="2"/>
      </rPr>
      <t>N</t>
    </r>
    <r>
      <rPr>
        <b/>
        <sz val="10"/>
        <rFont val="Arial"/>
        <family val="2"/>
      </rPr>
      <t xml:space="preserve"> to calculate</t>
    </r>
  </si>
  <si>
    <r>
      <t>[</t>
    </r>
    <r>
      <rPr>
        <b/>
        <sz val="10"/>
        <rFont val="Symbol"/>
        <family val="1"/>
        <charset val="2"/>
      </rPr>
      <t>m</t>
    </r>
    <r>
      <rPr>
        <b/>
        <sz val="10"/>
        <rFont val="Arial"/>
        <family val="2"/>
      </rPr>
      <t>mol (CO</t>
    </r>
    <r>
      <rPr>
        <b/>
        <vertAlign val="subscript"/>
        <sz val="10"/>
        <rFont val="Arial"/>
        <family val="2"/>
      </rPr>
      <t>2</t>
    </r>
    <r>
      <rPr>
        <b/>
        <sz val="10"/>
        <rFont val="Arial"/>
        <family val="2"/>
      </rPr>
      <t xml:space="preserve">) </t>
    </r>
    <r>
      <rPr>
        <b/>
        <sz val="10"/>
        <rFont val="Symbol"/>
        <family val="1"/>
        <charset val="2"/>
      </rPr>
      <t>m</t>
    </r>
    <r>
      <rPr>
        <b/>
        <sz val="10"/>
        <rFont val="Arial"/>
        <family val="2"/>
      </rPr>
      <t>mol</t>
    </r>
    <r>
      <rPr>
        <b/>
        <vertAlign val="superscript"/>
        <sz val="10"/>
        <rFont val="Arial"/>
        <family val="2"/>
      </rPr>
      <t>-1</t>
    </r>
    <r>
      <rPr>
        <b/>
        <sz val="10"/>
        <rFont val="Arial"/>
        <family val="2"/>
      </rPr>
      <t>(photons)]</t>
    </r>
  </si>
  <si>
    <r>
      <t xml:space="preserve">in </t>
    </r>
    <r>
      <rPr>
        <b/>
        <i/>
        <sz val="10"/>
        <rFont val="Arial"/>
        <family val="2"/>
      </rPr>
      <t>P</t>
    </r>
    <r>
      <rPr>
        <b/>
        <vertAlign val="subscript"/>
        <sz val="10"/>
        <rFont val="Arial"/>
        <family val="2"/>
      </rPr>
      <t>N</t>
    </r>
    <r>
      <rPr>
        <b/>
        <sz val="10"/>
        <rFont val="Arial"/>
        <family val="2"/>
      </rPr>
      <t xml:space="preserve"> (</t>
    </r>
    <r>
      <rPr>
        <b/>
        <sz val="10"/>
        <rFont val="Symbol"/>
        <family val="1"/>
        <charset val="2"/>
      </rPr>
      <t>D</t>
    </r>
    <r>
      <rPr>
        <b/>
        <i/>
        <sz val="10"/>
        <rFont val="Arial"/>
        <family val="2"/>
      </rPr>
      <t>P</t>
    </r>
    <r>
      <rPr>
        <b/>
        <vertAlign val="subscript"/>
        <sz val="10"/>
        <rFont val="Arial"/>
        <family val="2"/>
      </rPr>
      <t>N</t>
    </r>
    <r>
      <rPr>
        <b/>
        <sz val="10"/>
        <rFont val="Arial"/>
        <family val="2"/>
      </rPr>
      <t>/50)</t>
    </r>
  </si>
  <si>
    <r>
      <rPr>
        <b/>
        <sz val="10"/>
        <rFont val="Symbol"/>
        <family val="1"/>
        <charset val="2"/>
      </rPr>
      <t>D</t>
    </r>
    <r>
      <rPr>
        <b/>
        <i/>
        <sz val="10"/>
        <rFont val="Arial"/>
        <family val="2"/>
      </rPr>
      <t>P</t>
    </r>
    <r>
      <rPr>
        <b/>
        <vertAlign val="subscript"/>
        <sz val="10"/>
        <rFont val="Arial"/>
        <family val="2"/>
      </rPr>
      <t>N</t>
    </r>
    <r>
      <rPr>
        <b/>
        <sz val="10"/>
        <rFont val="Arial"/>
        <family val="2"/>
      </rPr>
      <t>/50 &gt;= noise</t>
    </r>
  </si>
  <si>
    <r>
      <t xml:space="preserve">1 - There is a possibility to insert 15 pair of data, which is enought to obtain a well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curve.</t>
    </r>
  </si>
  <si>
    <r>
      <t>CO</t>
    </r>
    <r>
      <rPr>
        <vertAlign val="subscript"/>
        <sz val="10"/>
        <rFont val="Arial"/>
        <family val="2"/>
      </rPr>
      <t>2</t>
    </r>
    <r>
      <rPr>
        <sz val="10"/>
        <rFont val="Arial"/>
        <family val="2"/>
      </rPr>
      <t xml:space="preserve"> concentration difference between IRGAs (</t>
    </r>
    <r>
      <rPr>
        <sz val="10"/>
        <rFont val="Symbol"/>
        <family val="1"/>
        <charset val="2"/>
      </rPr>
      <t>D</t>
    </r>
    <r>
      <rPr>
        <sz val="10"/>
        <rFont val="Arial"/>
        <family val="2"/>
      </rPr>
      <t>CO</t>
    </r>
    <r>
      <rPr>
        <vertAlign val="subscript"/>
        <sz val="10"/>
        <rFont val="Arial"/>
        <family val="2"/>
      </rPr>
      <t>2</t>
    </r>
    <r>
      <rPr>
        <sz val="10"/>
        <rFont val="Arial"/>
        <family val="2"/>
      </rPr>
      <t>) is given in</t>
    </r>
    <r>
      <rPr>
        <sz val="10"/>
        <rFont val="Symbol"/>
        <family val="1"/>
        <charset val="2"/>
      </rPr>
      <t xml:space="preserve"> m</t>
    </r>
    <r>
      <rPr>
        <sz val="10"/>
        <rFont val="Arial"/>
        <family val="2"/>
      </rPr>
      <t>mol (CO</t>
    </r>
    <r>
      <rPr>
        <vertAlign val="subscript"/>
        <sz val="10"/>
        <rFont val="Arial"/>
        <family val="2"/>
      </rPr>
      <t>2</t>
    </r>
    <r>
      <rPr>
        <sz val="10"/>
        <rFont val="Arial"/>
        <family val="2"/>
      </rPr>
      <t>) mol</t>
    </r>
    <r>
      <rPr>
        <vertAlign val="superscript"/>
        <sz val="10"/>
        <rFont val="Arial"/>
        <family val="2"/>
      </rPr>
      <t>-1</t>
    </r>
    <r>
      <rPr>
        <sz val="10"/>
        <rFont val="Arial"/>
        <family val="2"/>
      </rPr>
      <t xml:space="preserve"> (air), the flux in </t>
    </r>
    <r>
      <rPr>
        <sz val="10"/>
        <rFont val="Symbol"/>
        <family val="1"/>
        <charset val="2"/>
      </rPr>
      <t>m</t>
    </r>
    <r>
      <rPr>
        <sz val="10"/>
        <rFont val="Arial"/>
        <family val="2"/>
      </rPr>
      <t>mol (air) s</t>
    </r>
    <r>
      <rPr>
        <vertAlign val="superscript"/>
        <sz val="10"/>
        <rFont val="Arial"/>
        <family val="2"/>
      </rPr>
      <t>-1</t>
    </r>
    <r>
      <rPr>
        <sz val="10"/>
        <rFont val="Arial"/>
        <family val="2"/>
      </rPr>
      <t>, and the leaf area in cm</t>
    </r>
    <r>
      <rPr>
        <vertAlign val="superscript"/>
        <sz val="10"/>
        <rFont val="Arial"/>
        <family val="2"/>
      </rPr>
      <t>2</t>
    </r>
    <r>
      <rPr>
        <sz val="10"/>
        <rFont val="Arial"/>
        <family val="2"/>
      </rPr>
      <t>.</t>
    </r>
  </si>
  <si>
    <r>
      <t xml:space="preserve">5 - The A44 to C49 square has to be used in order to find minimal value of net photosynthesis rate that represents the instrumental noise and is used to find </t>
    </r>
    <r>
      <rPr>
        <i/>
        <sz val="10"/>
        <rFont val="Arial"/>
        <family val="2"/>
      </rPr>
      <t>I</t>
    </r>
    <r>
      <rPr>
        <vertAlign val="subscript"/>
        <sz val="10"/>
        <rFont val="Arial"/>
        <family val="2"/>
      </rPr>
      <t>max</t>
    </r>
    <r>
      <rPr>
        <sz val="10"/>
        <rFont val="Arial"/>
        <family val="2"/>
      </rPr>
      <t xml:space="preserve"> for a 50 </t>
    </r>
    <r>
      <rPr>
        <sz val="10"/>
        <rFont val="Symbol"/>
        <family val="1"/>
        <charset val="2"/>
      </rPr>
      <t>m</t>
    </r>
    <r>
      <rPr>
        <sz val="10"/>
        <rFont val="Arial"/>
        <family val="2"/>
      </rPr>
      <t>mol (photons) m</t>
    </r>
    <r>
      <rPr>
        <vertAlign val="superscript"/>
        <sz val="10"/>
        <rFont val="Arial"/>
        <family val="2"/>
      </rPr>
      <t xml:space="preserve">-2 </t>
    </r>
    <r>
      <rPr>
        <sz val="10"/>
        <rFont val="Arial"/>
        <family val="2"/>
      </rPr>
      <t>s</t>
    </r>
    <r>
      <rPr>
        <vertAlign val="superscript"/>
        <sz val="10"/>
        <rFont val="Arial"/>
        <family val="2"/>
      </rPr>
      <t>-1</t>
    </r>
    <r>
      <rPr>
        <sz val="10"/>
        <rFont val="Arial"/>
        <family val="2"/>
      </rPr>
      <t xml:space="preserve">  interval in </t>
    </r>
    <r>
      <rPr>
        <i/>
        <sz val="10"/>
        <rFont val="Arial"/>
        <family val="2"/>
      </rPr>
      <t>I</t>
    </r>
    <r>
      <rPr>
        <sz val="10"/>
        <rFont val="Arial"/>
        <family val="2"/>
      </rPr>
      <t xml:space="preserve">. The </t>
    </r>
  </si>
  <si>
    <t>6 - Execute the command "Solve" at the "Solver" utility, which is found in the "Data" of the Excel main menu. After that you are asked to "maintain solver solution" or "restore original data". Select the first option.</t>
  </si>
  <si>
    <t>7 - The solution will generate all the regression parameters, which are listed in the E37 to G42 square.</t>
  </si>
  <si>
    <r>
      <t xml:space="preserve">9 - The J7 to M2009 saquare has the data used to draw the figures (curves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t>
    </r>
    <r>
      <rPr>
        <sz val="10"/>
        <rFont val="Arial"/>
        <family val="2"/>
      </rPr>
      <t>/</t>
    </r>
    <r>
      <rPr>
        <i/>
        <sz val="10"/>
        <rFont val="Arial"/>
        <family val="2"/>
      </rPr>
      <t>I</t>
    </r>
    <r>
      <rPr>
        <sz val="10"/>
        <rFont val="Arial"/>
        <family val="2"/>
      </rPr>
      <t>). In this square, all the values at the K column must be inserted by the users. They are exatly</t>
    </r>
  </si>
  <si>
    <r>
      <t xml:space="preserve">taking into account the respective photosynthetic photon flux density for each one of the data. This procedure allows the measured data to be presented in the figure with the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regression.</t>
    </r>
  </si>
  <si>
    <r>
      <t xml:space="preserve">10 - The E18 to E20 saquare present the coefficient of determination for the regression, calculated as the square of the linear correlation coefficient between the original and the estimates of </t>
    </r>
    <r>
      <rPr>
        <i/>
        <sz val="10"/>
        <rFont val="Arial"/>
        <family val="2"/>
      </rPr>
      <t>P</t>
    </r>
    <r>
      <rPr>
        <vertAlign val="subscript"/>
        <sz val="10"/>
        <rFont val="Arial"/>
        <family val="2"/>
      </rPr>
      <t>N</t>
    </r>
    <r>
      <rPr>
        <sz val="10"/>
        <rFont val="Arial"/>
        <family val="2"/>
      </rPr>
      <t xml:space="preserve"> values. </t>
    </r>
  </si>
  <si>
    <r>
      <t xml:space="preserve">Nevertheless, the users must take into account that for non-linear regressions, </t>
    </r>
    <r>
      <rPr>
        <i/>
        <sz val="10"/>
        <rFont val="Arial"/>
        <family val="2"/>
      </rPr>
      <t>R</t>
    </r>
    <r>
      <rPr>
        <vertAlign val="superscript"/>
        <sz val="10"/>
        <rFont val="Arial"/>
        <family val="2"/>
      </rPr>
      <t>2</t>
    </r>
    <r>
      <rPr>
        <sz val="10"/>
        <rFont val="Arial"/>
        <family val="2"/>
      </rPr>
      <t xml:space="preserve"> has no an obvious meaning.</t>
    </r>
  </si>
  <si>
    <r>
      <t xml:space="preserve">11 - The square N7 to O1958 are only a simple way that helps finding </t>
    </r>
    <r>
      <rPr>
        <i/>
        <sz val="10"/>
        <rFont val="Arial"/>
        <family val="2"/>
      </rPr>
      <t>I</t>
    </r>
    <r>
      <rPr>
        <vertAlign val="subscript"/>
        <sz val="10"/>
        <rFont val="Arial"/>
        <family val="2"/>
      </rPr>
      <t>max</t>
    </r>
    <r>
      <rPr>
        <sz val="10"/>
        <rFont val="Arial"/>
        <family val="2"/>
      </rPr>
      <t>.</t>
    </r>
  </si>
  <si>
    <t>If the "Solver" is not active, the users must activate it previously, by finding it in "File", then "Options", then "Add_Ins", choose it , then "Go", then select the box "Solver Add-In", then "Ok".</t>
  </si>
  <si>
    <t>Fitting net photosynthesis light response curve using the Equation 6</t>
  </si>
  <si>
    <r>
      <rPr>
        <i/>
        <sz val="10"/>
        <rFont val="Arial"/>
        <family val="2"/>
      </rPr>
      <t>P</t>
    </r>
    <r>
      <rPr>
        <vertAlign val="subscript"/>
        <sz val="10"/>
        <rFont val="Arial"/>
        <family val="2"/>
      </rPr>
      <t>N</t>
    </r>
    <r>
      <rPr>
        <sz val="10"/>
        <rFont val="Arial"/>
        <family val="2"/>
      </rPr>
      <t xml:space="preserve"> =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 xml:space="preserve">o) </t>
    </r>
    <r>
      <rPr>
        <sz val="10"/>
        <rFont val="Arial"/>
        <family val="2"/>
      </rPr>
      <t>x</t>
    </r>
    <r>
      <rPr>
        <i/>
        <sz val="10"/>
        <rFont val="Arial"/>
        <family val="2"/>
      </rPr>
      <t xml:space="preserve"> I</t>
    </r>
    <r>
      <rPr>
        <sz val="10"/>
        <rFont val="Arial"/>
        <family val="2"/>
      </rPr>
      <t xml:space="preserve"> + </t>
    </r>
    <r>
      <rPr>
        <i/>
        <sz val="10"/>
        <rFont val="Arial"/>
        <family val="2"/>
      </rPr>
      <t>P</t>
    </r>
    <r>
      <rPr>
        <vertAlign val="subscript"/>
        <sz val="10"/>
        <rFont val="Arial"/>
        <family val="2"/>
      </rPr>
      <t>gmax</t>
    </r>
    <r>
      <rPr>
        <sz val="10"/>
        <rFont val="Arial"/>
        <family val="2"/>
      </rPr>
      <t xml:space="preserve"> –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 xml:space="preserve">o) x </t>
    </r>
    <r>
      <rPr>
        <i/>
        <sz val="10"/>
        <rFont val="Arial"/>
        <family val="2"/>
      </rPr>
      <t>I</t>
    </r>
    <r>
      <rPr>
        <sz val="10"/>
        <rFont val="Arial"/>
        <family val="2"/>
      </rPr>
      <t xml:space="preserve"> + </t>
    </r>
    <r>
      <rPr>
        <i/>
        <sz val="10"/>
        <rFont val="Arial"/>
        <family val="2"/>
      </rPr>
      <t>P</t>
    </r>
    <r>
      <rPr>
        <vertAlign val="subscript"/>
        <sz val="10"/>
        <rFont val="Arial"/>
        <family val="2"/>
      </rPr>
      <t>gmax</t>
    </r>
    <r>
      <rPr>
        <sz val="10"/>
        <rFont val="Arial"/>
        <family val="2"/>
      </rPr>
      <t>)</t>
    </r>
    <r>
      <rPr>
        <vertAlign val="superscript"/>
        <sz val="10"/>
        <rFont val="Arial"/>
        <family val="2"/>
      </rPr>
      <t>2</t>
    </r>
    <r>
      <rPr>
        <sz val="10"/>
        <rFont val="Arial"/>
        <family val="2"/>
      </rPr>
      <t xml:space="preserve"> - 4θ x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 xml:space="preserve">o) </t>
    </r>
    <r>
      <rPr>
        <sz val="10"/>
        <rFont val="Arial"/>
        <family val="2"/>
      </rPr>
      <t>x</t>
    </r>
    <r>
      <rPr>
        <vertAlign val="subscript"/>
        <sz val="10"/>
        <rFont val="Arial"/>
        <family val="2"/>
      </rPr>
      <t xml:space="preserve"> </t>
    </r>
    <r>
      <rPr>
        <i/>
        <sz val="10"/>
        <rFont val="Arial"/>
        <family val="2"/>
      </rPr>
      <t>I x P</t>
    </r>
    <r>
      <rPr>
        <vertAlign val="subscript"/>
        <sz val="10"/>
        <rFont val="Arial"/>
        <family val="2"/>
      </rPr>
      <t>gmax</t>
    </r>
    <r>
      <rPr>
        <sz val="10"/>
        <rFont val="Arial"/>
        <family val="2"/>
      </rPr>
      <t>)</t>
    </r>
    <r>
      <rPr>
        <vertAlign val="superscript"/>
        <sz val="10"/>
        <rFont val="Arial"/>
        <family val="2"/>
      </rPr>
      <t>0.5</t>
    </r>
    <r>
      <rPr>
        <sz val="10"/>
        <rFont val="Arial"/>
        <family val="2"/>
      </rPr>
      <t xml:space="preserve">)/2θ) - </t>
    </r>
    <r>
      <rPr>
        <i/>
        <sz val="10"/>
        <rFont val="Arial"/>
        <family val="2"/>
      </rPr>
      <t>R</t>
    </r>
    <r>
      <rPr>
        <vertAlign val="subscript"/>
        <sz val="10"/>
        <rFont val="Arial"/>
        <family val="2"/>
      </rPr>
      <t>D</t>
    </r>
  </si>
  <si>
    <r>
      <t>f</t>
    </r>
    <r>
      <rPr>
        <vertAlign val="subscript"/>
        <sz val="10"/>
        <rFont val="Arial"/>
        <family val="2"/>
      </rPr>
      <t>(Io)</t>
    </r>
    <r>
      <rPr>
        <sz val="10"/>
        <rFont val="Arial"/>
        <family val="2"/>
      </rPr>
      <t xml:space="preserve"> = quantum yield at</t>
    </r>
    <r>
      <rPr>
        <i/>
        <sz val="10"/>
        <rFont val="Arial"/>
        <family val="2"/>
      </rPr>
      <t xml:space="preserve"> I </t>
    </r>
    <r>
      <rPr>
        <sz val="10"/>
        <rFont val="Arial"/>
        <family val="2"/>
      </rPr>
      <t>= 0 [</t>
    </r>
    <r>
      <rPr>
        <sz val="10"/>
        <rFont val="Symbol"/>
        <family val="1"/>
        <charset val="2"/>
      </rPr>
      <t>m</t>
    </r>
    <r>
      <rPr>
        <sz val="10"/>
        <rFont val="Arial"/>
        <family val="2"/>
      </rPr>
      <t>mol (CO</t>
    </r>
    <r>
      <rPr>
        <vertAlign val="subscript"/>
        <sz val="10"/>
        <rFont val="Arial"/>
        <family val="2"/>
      </rPr>
      <t>2</t>
    </r>
    <r>
      <rPr>
        <sz val="10"/>
        <rFont val="Arial"/>
        <family val="2"/>
      </rPr>
      <t xml:space="preserve">) </t>
    </r>
    <r>
      <rPr>
        <sz val="10"/>
        <rFont val="Symbol"/>
        <family val="1"/>
        <charset val="2"/>
      </rPr>
      <t>m</t>
    </r>
    <r>
      <rPr>
        <sz val="10"/>
        <rFont val="Arial"/>
        <family val="2"/>
      </rPr>
      <t>mol</t>
    </r>
    <r>
      <rPr>
        <vertAlign val="superscript"/>
        <sz val="10"/>
        <rFont val="Arial"/>
        <family val="2"/>
      </rPr>
      <t xml:space="preserve">-1 </t>
    </r>
    <r>
      <rPr>
        <sz val="10"/>
        <rFont val="Arial"/>
        <family val="2"/>
      </rPr>
      <t>(photons)]</t>
    </r>
  </si>
  <si>
    <t>θ = convexity (dimensionless)</t>
  </si>
  <si>
    <r>
      <rPr>
        <sz val="10"/>
        <rFont val="Symbol"/>
        <family val="1"/>
        <charset val="2"/>
      </rPr>
      <t>f</t>
    </r>
    <r>
      <rPr>
        <vertAlign val="subscript"/>
        <sz val="10"/>
        <rFont val="Arial"/>
        <family val="2"/>
      </rPr>
      <t>(Io)</t>
    </r>
    <r>
      <rPr>
        <sz val="10"/>
        <rFont val="Arial"/>
        <family val="2"/>
      </rPr>
      <t xml:space="preserve"> = </t>
    </r>
  </si>
  <si>
    <t xml:space="preserve">θ = </t>
  </si>
  <si>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</si>
  <si>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</si>
  <si>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8"/>
        <rFont val="Arial"/>
        <family val="2"/>
      </rPr>
      <t>200</t>
    </r>
    <r>
      <rPr>
        <vertAlign val="subscript"/>
        <sz val="10"/>
        <rFont val="Arial"/>
        <family val="2"/>
      </rPr>
      <t>)</t>
    </r>
    <r>
      <rPr>
        <sz val="10"/>
        <rFont val="Arial"/>
        <family val="2"/>
      </rPr>
      <t xml:space="preserve"> = </t>
    </r>
  </si>
  <si>
    <r>
      <rPr>
        <b/>
        <sz val="11"/>
        <rFont val="Symbol"/>
        <family val="1"/>
        <charset val="2"/>
      </rPr>
      <t xml:space="preserve">f </t>
    </r>
    <r>
      <rPr>
        <b/>
        <sz val="10"/>
        <rFont val="Arial"/>
        <family val="2"/>
      </rPr>
      <t xml:space="preserve">at any value of </t>
    </r>
    <r>
      <rPr>
        <b/>
        <i/>
        <sz val="10"/>
        <rFont val="Arial"/>
        <family val="2"/>
      </rPr>
      <t xml:space="preserve">I </t>
    </r>
  </si>
  <si>
    <r>
      <t>f</t>
    </r>
    <r>
      <rPr>
        <b/>
        <vertAlign val="subscript"/>
        <sz val="10"/>
        <rFont val="Arial"/>
        <family val="2"/>
      </rPr>
      <t>(</t>
    </r>
    <r>
      <rPr>
        <b/>
        <i/>
        <vertAlign val="subscript"/>
        <sz val="10"/>
        <rFont val="Arial"/>
        <family val="2"/>
      </rPr>
      <t>I</t>
    </r>
    <r>
      <rPr>
        <b/>
        <vertAlign val="subscript"/>
        <sz val="10"/>
        <rFont val="Arial"/>
        <family val="2"/>
      </rPr>
      <t>o_</t>
    </r>
    <r>
      <rPr>
        <b/>
        <i/>
        <vertAlign val="subscript"/>
        <sz val="10"/>
        <rFont val="Arial"/>
        <family val="2"/>
      </rPr>
      <t>I</t>
    </r>
    <r>
      <rPr>
        <b/>
        <vertAlign val="subscript"/>
        <sz val="10"/>
        <rFont val="Arial"/>
        <family val="2"/>
      </rPr>
      <t>comp)</t>
    </r>
  </si>
  <si>
    <r>
      <t>f</t>
    </r>
    <r>
      <rPr>
        <b/>
        <vertAlign val="subscript"/>
        <sz val="10"/>
        <rFont val="Arial"/>
        <family val="2"/>
      </rPr>
      <t>(</t>
    </r>
    <r>
      <rPr>
        <b/>
        <i/>
        <vertAlign val="subscript"/>
        <sz val="10"/>
        <rFont val="Arial"/>
        <family val="2"/>
      </rPr>
      <t>I</t>
    </r>
    <r>
      <rPr>
        <b/>
        <vertAlign val="subscript"/>
        <sz val="10"/>
        <rFont val="Arial"/>
        <family val="2"/>
      </rPr>
      <t>comp_</t>
    </r>
    <r>
      <rPr>
        <b/>
        <i/>
        <vertAlign val="subscript"/>
        <sz val="10"/>
        <rFont val="Arial"/>
        <family val="2"/>
      </rPr>
      <t>I</t>
    </r>
    <r>
      <rPr>
        <b/>
        <vertAlign val="subscript"/>
        <sz val="8"/>
        <rFont val="Arial"/>
        <family val="2"/>
      </rPr>
      <t>200</t>
    </r>
    <r>
      <rPr>
        <b/>
        <vertAlign val="subscript"/>
        <sz val="10"/>
        <rFont val="Arial"/>
        <family val="2"/>
      </rPr>
      <t>)</t>
    </r>
  </si>
  <si>
    <r>
      <t xml:space="preserve">8 - The calculated </t>
    </r>
    <r>
      <rPr>
        <i/>
        <sz val="10"/>
        <rFont val="Arial"/>
        <family val="2"/>
      </rPr>
      <t>I</t>
    </r>
    <r>
      <rPr>
        <vertAlign val="subscript"/>
        <sz val="10"/>
        <rFont val="Arial"/>
        <family val="2"/>
      </rPr>
      <t>comp</t>
    </r>
    <r>
      <rPr>
        <sz val="10"/>
        <rFont val="Arial"/>
        <family val="2"/>
      </rPr>
      <t>,</t>
    </r>
    <r>
      <rPr>
        <i/>
        <sz val="10"/>
        <rFont val="Arial"/>
        <family val="2"/>
      </rPr>
      <t xml:space="preserve"> I</t>
    </r>
    <r>
      <rPr>
        <vertAlign val="subscript"/>
        <sz val="10"/>
        <rFont val="Arial"/>
        <family val="2"/>
      </rPr>
      <t>sat(n)</t>
    </r>
    <r>
      <rPr>
        <sz val="10"/>
        <rFont val="Arial"/>
        <family val="2"/>
      </rPr>
      <t xml:space="preserve">, </t>
    </r>
    <r>
      <rPr>
        <i/>
        <sz val="10"/>
        <rFont val="Arial"/>
        <family val="2"/>
      </rPr>
      <t>I</t>
    </r>
    <r>
      <rPr>
        <vertAlign val="subscript"/>
        <sz val="10"/>
        <rFont val="Arial"/>
        <family val="2"/>
      </rPr>
      <t>max</t>
    </r>
    <r>
      <rPr>
        <sz val="10"/>
        <rFont val="Arial"/>
        <family val="2"/>
      </rPr>
      <t xml:space="preserve">, </t>
    </r>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 xml:space="preserve"> are presented in the E43 to G56 square.</t>
    </r>
  </si>
  <si>
    <r>
      <t xml:space="preserve">12 - The square P7 to S1958 are only a simple way that helps finding </t>
    </r>
    <r>
      <rPr>
        <sz val="10"/>
        <rFont val="Symbol"/>
        <family val="1"/>
        <charset val="2"/>
      </rPr>
      <t xml:space="preserve"> 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and</t>
    </r>
    <r>
      <rPr>
        <i/>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t>
    </r>
  </si>
</sst>
</file>

<file path=xl/styles.xml><?xml version="1.0" encoding="utf-8"?>
<styleSheet xmlns="http://schemas.openxmlformats.org/spreadsheetml/2006/main">
  <numFmts count="4">
    <numFmt numFmtId="164" formatCode="0.0"/>
    <numFmt numFmtId="165" formatCode="0.0000"/>
    <numFmt numFmtId="166" formatCode="0.00000"/>
    <numFmt numFmtId="167" formatCode="0.000"/>
  </numFmts>
  <fonts count="31">
    <font>
      <sz val="10"/>
      <name val="Arial"/>
    </font>
    <font>
      <sz val="10"/>
      <name val="Arial"/>
      <family val="2"/>
    </font>
    <font>
      <vertAlign val="superscript"/>
      <sz val="10"/>
      <name val="Arial"/>
      <family val="2"/>
    </font>
    <font>
      <sz val="10"/>
      <name val="Symbol"/>
      <family val="1"/>
      <charset val="2"/>
    </font>
    <font>
      <b/>
      <sz val="10"/>
      <name val="Arial"/>
      <family val="2"/>
    </font>
    <font>
      <b/>
      <vertAlign val="superscript"/>
      <sz val="10"/>
      <name val="Arial"/>
      <family val="2"/>
    </font>
    <font>
      <sz val="8"/>
      <name val="Arial"/>
      <family val="2"/>
    </font>
    <font>
      <sz val="10"/>
      <name val="Arial"/>
      <family val="2"/>
    </font>
    <font>
      <vertAlign val="subscript"/>
      <sz val="10"/>
      <name val="Arial"/>
      <family val="2"/>
    </font>
    <font>
      <i/>
      <sz val="10"/>
      <name val="Arial"/>
      <family val="2"/>
    </font>
    <font>
      <sz val="10"/>
      <name val="Arial"/>
      <family val="2"/>
    </font>
    <font>
      <sz val="10"/>
      <color indexed="10"/>
      <name val="Arial"/>
      <family val="2"/>
    </font>
    <font>
      <i/>
      <sz val="10"/>
      <name val="Arial"/>
      <family val="2"/>
    </font>
    <font>
      <sz val="10"/>
      <color indexed="10"/>
      <name val="Arial"/>
      <family val="2"/>
    </font>
    <font>
      <sz val="10"/>
      <color indexed="10"/>
      <name val="Arial"/>
      <family val="2"/>
    </font>
    <font>
      <b/>
      <sz val="10"/>
      <name val="Symbol"/>
      <family val="1"/>
      <charset val="2"/>
    </font>
    <font>
      <b/>
      <vertAlign val="subscript"/>
      <sz val="10"/>
      <name val="Arial"/>
      <family val="2"/>
    </font>
    <font>
      <b/>
      <sz val="11"/>
      <name val="Symbol"/>
      <family val="1"/>
      <charset val="2"/>
    </font>
    <font>
      <b/>
      <sz val="12"/>
      <name val="Symbol"/>
      <family val="1"/>
      <charset val="2"/>
    </font>
    <font>
      <b/>
      <vertAlign val="subscript"/>
      <sz val="8"/>
      <name val="Arial"/>
      <family val="2"/>
    </font>
    <font>
      <vertAlign val="subscript"/>
      <sz val="8"/>
      <name val="Arial"/>
      <family val="2"/>
    </font>
    <font>
      <i/>
      <vertAlign val="subscript"/>
      <sz val="10"/>
      <name val="Arial"/>
      <family val="2"/>
    </font>
    <font>
      <b/>
      <i/>
      <sz val="10"/>
      <name val="Arial"/>
      <family val="2"/>
    </font>
    <font>
      <sz val="10"/>
      <color rgb="FFFF0000"/>
      <name val="Arial"/>
      <family val="2"/>
    </font>
    <font>
      <sz val="10"/>
      <color rgb="FFFF0000"/>
      <name val="Symbol"/>
      <family val="1"/>
      <charset val="2"/>
    </font>
    <font>
      <vertAlign val="subscript"/>
      <sz val="10"/>
      <color rgb="FFFF0000"/>
      <name val="Arial"/>
      <family val="2"/>
    </font>
    <font>
      <vertAlign val="superscript"/>
      <sz val="10"/>
      <color rgb="FFFF0000"/>
      <name val="Arial"/>
      <family val="2"/>
    </font>
    <font>
      <sz val="10"/>
      <color indexed="10"/>
      <name val="Symbol"/>
      <family val="1"/>
      <charset val="2"/>
    </font>
    <font>
      <vertAlign val="subscript"/>
      <sz val="10"/>
      <color indexed="10"/>
      <name val="Arial"/>
      <family val="2"/>
    </font>
    <font>
      <vertAlign val="superscript"/>
      <sz val="10"/>
      <color indexed="10"/>
      <name val="Arial"/>
      <family val="2"/>
    </font>
    <font>
      <b/>
      <i/>
      <vertAlign val="subscript"/>
      <sz val="10"/>
      <name val="Arial"/>
      <family val="2"/>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3"/>
        <bgColor indexed="64"/>
      </patternFill>
    </fill>
  </fills>
  <borders count="1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77">
    <xf numFmtId="0" fontId="0" fillId="0" borderId="0" xfId="0"/>
    <xf numFmtId="0" fontId="0" fillId="2" borderId="0" xfId="0" applyFill="1" applyBorder="1"/>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7" fillId="3" borderId="3" xfId="0" applyFont="1" applyFill="1" applyBorder="1"/>
    <xf numFmtId="0" fontId="0" fillId="3" borderId="5" xfId="0" applyFill="1" applyBorder="1"/>
    <xf numFmtId="0" fontId="0" fillId="3" borderId="6" xfId="0" applyFill="1" applyBorder="1"/>
    <xf numFmtId="0" fontId="4" fillId="2" borderId="0" xfId="0" applyFont="1" applyFill="1"/>
    <xf numFmtId="0" fontId="0" fillId="2" borderId="0" xfId="0" applyFill="1"/>
    <xf numFmtId="0" fontId="7" fillId="2" borderId="0" xfId="0" applyFont="1" applyFill="1"/>
    <xf numFmtId="0" fontId="4" fillId="2" borderId="0" xfId="0" applyFont="1" applyFill="1" applyBorder="1" applyAlignment="1">
      <alignment horizontal="center"/>
    </xf>
    <xf numFmtId="164" fontId="13" fillId="2" borderId="0" xfId="0" applyNumberFormat="1" applyFont="1" applyFill="1" applyBorder="1" applyAlignment="1"/>
    <xf numFmtId="0" fontId="11" fillId="2" borderId="0" xfId="0" applyFont="1" applyFill="1" applyBorder="1"/>
    <xf numFmtId="164" fontId="13" fillId="2" borderId="0" xfId="0" applyNumberFormat="1" applyFont="1" applyFill="1" applyBorder="1"/>
    <xf numFmtId="0" fontId="0" fillId="2" borderId="0" xfId="0" applyFill="1" applyAlignment="1">
      <alignment horizontal="center"/>
    </xf>
    <xf numFmtId="164" fontId="11" fillId="2" borderId="0" xfId="0" applyNumberFormat="1" applyFont="1" applyFill="1" applyBorder="1"/>
    <xf numFmtId="0" fontId="12" fillId="2" borderId="0" xfId="0" applyFont="1" applyFill="1" applyBorder="1" applyAlignment="1">
      <alignment horizontal="centerContinuous"/>
    </xf>
    <xf numFmtId="0" fontId="0" fillId="2" borderId="0" xfId="0" applyFill="1" applyBorder="1" applyAlignment="1"/>
    <xf numFmtId="0" fontId="12" fillId="2" borderId="0" xfId="0" applyFont="1" applyFill="1" applyBorder="1" applyAlignment="1">
      <alignment horizontal="center"/>
    </xf>
    <xf numFmtId="0" fontId="4" fillId="3" borderId="7" xfId="0" applyFont="1" applyFill="1" applyBorder="1"/>
    <xf numFmtId="0" fontId="10" fillId="3" borderId="0" xfId="0" applyFont="1" applyFill="1" applyBorder="1"/>
    <xf numFmtId="0" fontId="7" fillId="3" borderId="8" xfId="0" applyFont="1" applyFill="1" applyBorder="1"/>
    <xf numFmtId="0" fontId="4" fillId="3" borderId="9" xfId="0" applyFont="1" applyFill="1" applyBorder="1" applyAlignment="1">
      <alignment horizontal="center"/>
    </xf>
    <xf numFmtId="0" fontId="4" fillId="3" borderId="10" xfId="0" applyFont="1" applyFill="1" applyBorder="1" applyAlignment="1">
      <alignment horizontal="center"/>
    </xf>
    <xf numFmtId="0" fontId="0" fillId="3" borderId="10" xfId="0" applyFill="1" applyBorder="1"/>
    <xf numFmtId="0" fontId="4" fillId="3" borderId="11" xfId="0" applyFont="1" applyFill="1" applyBorder="1"/>
    <xf numFmtId="0" fontId="0" fillId="3" borderId="12" xfId="0" applyFill="1" applyBorder="1"/>
    <xf numFmtId="0" fontId="0" fillId="3" borderId="13" xfId="0" applyFill="1" applyBorder="1"/>
    <xf numFmtId="0" fontId="4" fillId="3" borderId="11" xfId="0" applyFont="1" applyFill="1" applyBorder="1" applyAlignment="1">
      <alignment horizontal="left"/>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14" xfId="0" applyFont="1" applyFill="1" applyBorder="1" applyAlignment="1">
      <alignment horizontal="center"/>
    </xf>
    <xf numFmtId="0" fontId="4" fillId="3" borderId="13" xfId="0" applyFont="1" applyFill="1" applyBorder="1"/>
    <xf numFmtId="0" fontId="4" fillId="3" borderId="14" xfId="0" applyFont="1" applyFill="1" applyBorder="1" applyAlignment="1">
      <alignment horizontal="left"/>
    </xf>
    <xf numFmtId="0" fontId="7" fillId="2" borderId="0" xfId="0" applyFont="1" applyFill="1" applyBorder="1"/>
    <xf numFmtId="0" fontId="4" fillId="3" borderId="3" xfId="0" applyFont="1" applyFill="1" applyBorder="1"/>
    <xf numFmtId="0" fontId="0" fillId="4" borderId="14" xfId="0" applyFill="1" applyBorder="1" applyAlignment="1">
      <alignment horizontal="center"/>
    </xf>
    <xf numFmtId="2" fontId="0" fillId="4" borderId="14" xfId="0" applyNumberFormat="1" applyFill="1" applyBorder="1" applyAlignment="1">
      <alignment horizontal="center"/>
    </xf>
    <xf numFmtId="2" fontId="11" fillId="4" borderId="14" xfId="0" applyNumberFormat="1" applyFont="1" applyFill="1" applyBorder="1" applyAlignment="1">
      <alignment horizontal="center"/>
    </xf>
    <xf numFmtId="165" fontId="11" fillId="4" borderId="14" xfId="0" applyNumberFormat="1" applyFont="1" applyFill="1" applyBorder="1" applyAlignment="1">
      <alignment horizontal="center"/>
    </xf>
    <xf numFmtId="166" fontId="11" fillId="4" borderId="14" xfId="0" applyNumberFormat="1" applyFont="1" applyFill="1" applyBorder="1" applyAlignment="1">
      <alignment horizontal="center"/>
    </xf>
    <xf numFmtId="164" fontId="11" fillId="4" borderId="14" xfId="0" applyNumberFormat="1" applyFont="1" applyFill="1" applyBorder="1" applyAlignment="1">
      <alignment horizontal="center"/>
    </xf>
    <xf numFmtId="0" fontId="11" fillId="3" borderId="14" xfId="0" applyFont="1" applyFill="1" applyBorder="1" applyAlignment="1">
      <alignment horizontal="center"/>
    </xf>
    <xf numFmtId="2" fontId="1" fillId="4" borderId="14" xfId="0" applyNumberFormat="1" applyFont="1" applyFill="1" applyBorder="1" applyAlignment="1">
      <alignment horizontal="center"/>
    </xf>
    <xf numFmtId="0" fontId="1" fillId="4" borderId="14" xfId="0" applyFont="1" applyFill="1" applyBorder="1" applyAlignment="1">
      <alignment horizontal="center"/>
    </xf>
    <xf numFmtId="0" fontId="1" fillId="3" borderId="14" xfId="0" applyFont="1" applyFill="1" applyBorder="1" applyAlignment="1">
      <alignment horizontal="right"/>
    </xf>
    <xf numFmtId="0" fontId="3" fillId="3" borderId="14" xfId="0" applyFont="1" applyFill="1" applyBorder="1" applyAlignment="1">
      <alignment horizontal="right"/>
    </xf>
    <xf numFmtId="167" fontId="14" fillId="4" borderId="14" xfId="0" applyNumberFormat="1" applyFont="1" applyFill="1" applyBorder="1" applyAlignment="1">
      <alignment horizontal="center"/>
    </xf>
    <xf numFmtId="2" fontId="14" fillId="4" borderId="14" xfId="0" applyNumberFormat="1" applyFont="1" applyFill="1" applyBorder="1" applyAlignment="1">
      <alignment horizontal="center"/>
    </xf>
    <xf numFmtId="0" fontId="14" fillId="4" borderId="14" xfId="0" applyFont="1" applyFill="1" applyBorder="1" applyAlignment="1">
      <alignment horizontal="center"/>
    </xf>
    <xf numFmtId="0" fontId="1" fillId="3" borderId="3" xfId="0" applyFont="1" applyFill="1" applyBorder="1"/>
    <xf numFmtId="0" fontId="1" fillId="3" borderId="0" xfId="0" applyFont="1" applyFill="1" applyBorder="1"/>
    <xf numFmtId="0" fontId="0" fillId="3" borderId="7" xfId="0" applyFill="1" applyBorder="1"/>
    <xf numFmtId="0" fontId="3" fillId="3" borderId="0" xfId="0" applyFont="1" applyFill="1" applyBorder="1"/>
    <xf numFmtId="0" fontId="0" fillId="2" borderId="0" xfId="0" applyFill="1" applyBorder="1" applyAlignment="1">
      <alignment horizontal="center"/>
    </xf>
    <xf numFmtId="0" fontId="7" fillId="2" borderId="0" xfId="0" applyFont="1" applyFill="1" applyBorder="1" applyAlignment="1">
      <alignment horizontal="center"/>
    </xf>
    <xf numFmtId="0" fontId="7" fillId="2" borderId="0" xfId="0" applyFont="1" applyFill="1" applyAlignment="1">
      <alignment horizontal="center"/>
    </xf>
    <xf numFmtId="0" fontId="18" fillId="3" borderId="10" xfId="0" applyFont="1" applyFill="1" applyBorder="1" applyAlignment="1">
      <alignment horizontal="center"/>
    </xf>
    <xf numFmtId="0" fontId="11" fillId="4" borderId="10" xfId="0" applyFont="1" applyFill="1" applyBorder="1" applyAlignment="1">
      <alignment horizontal="center"/>
    </xf>
    <xf numFmtId="2" fontId="11" fillId="4" borderId="10" xfId="0" applyNumberFormat="1" applyFont="1" applyFill="1" applyBorder="1" applyAlignment="1">
      <alignment horizontal="center"/>
    </xf>
    <xf numFmtId="1" fontId="11" fillId="4" borderId="10" xfId="0" applyNumberFormat="1" applyFont="1" applyFill="1" applyBorder="1" applyAlignment="1">
      <alignment horizontal="center"/>
    </xf>
    <xf numFmtId="0" fontId="11" fillId="4" borderId="0" xfId="0" applyFont="1" applyFill="1" applyBorder="1" applyAlignment="1">
      <alignment horizontal="center"/>
    </xf>
    <xf numFmtId="0" fontId="1" fillId="3" borderId="5" xfId="0" applyFont="1" applyFill="1" applyBorder="1"/>
    <xf numFmtId="0" fontId="1" fillId="3" borderId="8" xfId="0" applyFont="1" applyFill="1" applyBorder="1"/>
    <xf numFmtId="0" fontId="22" fillId="3" borderId="9" xfId="0" applyFont="1" applyFill="1" applyBorder="1" applyAlignment="1">
      <alignment horizontal="center"/>
    </xf>
    <xf numFmtId="0" fontId="23" fillId="4" borderId="14" xfId="0" applyFont="1" applyFill="1" applyBorder="1" applyAlignment="1">
      <alignment horizontal="center"/>
    </xf>
    <xf numFmtId="167" fontId="11" fillId="4" borderId="14" xfId="0" applyNumberFormat="1" applyFont="1" applyFill="1" applyBorder="1" applyAlignment="1">
      <alignment horizontal="center"/>
    </xf>
    <xf numFmtId="0" fontId="4" fillId="3" borderId="15" xfId="0" applyFont="1" applyFill="1" applyBorder="1" applyAlignment="1">
      <alignment horizontal="center"/>
    </xf>
    <xf numFmtId="167" fontId="11" fillId="4" borderId="15" xfId="0" applyNumberFormat="1" applyFont="1" applyFill="1" applyBorder="1" applyAlignment="1">
      <alignment horizontal="center"/>
    </xf>
    <xf numFmtId="167" fontId="11" fillId="4" borderId="10" xfId="0" applyNumberFormat="1" applyFont="1" applyFill="1" applyBorder="1" applyAlignment="1">
      <alignment horizontal="center"/>
    </xf>
    <xf numFmtId="167" fontId="11" fillId="4" borderId="9" xfId="0" applyNumberFormat="1" applyFont="1" applyFill="1" applyBorder="1" applyAlignment="1">
      <alignment horizontal="center"/>
    </xf>
    <xf numFmtId="0" fontId="1" fillId="3" borderId="15" xfId="0" applyFont="1" applyFill="1" applyBorder="1" applyAlignment="1">
      <alignment horizontal="right"/>
    </xf>
    <xf numFmtId="0" fontId="1" fillId="3" borderId="10" xfId="0" applyFont="1" applyFill="1" applyBorder="1" applyAlignment="1">
      <alignment horizontal="right"/>
    </xf>
    <xf numFmtId="0" fontId="1" fillId="3" borderId="9" xfId="0" applyFont="1" applyFill="1" applyBorder="1" applyAlignment="1">
      <alignment horizontal="right"/>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504880449914749"/>
          <c:y val="8.9347378877318501E-2"/>
          <c:w val="0.78640900967240868"/>
          <c:h val="0.73539765691331438"/>
        </c:manualLayout>
      </c:layout>
      <c:scatterChart>
        <c:scatterStyle val="lineMarker"/>
        <c:ser>
          <c:idx val="0"/>
          <c:order val="0"/>
          <c:spPr>
            <a:ln w="28575">
              <a:noFill/>
            </a:ln>
          </c:spPr>
          <c:marker>
            <c:symbol val="circle"/>
            <c:size val="4"/>
            <c:spPr>
              <a:solidFill>
                <a:srgbClr val="000000"/>
              </a:solidFill>
              <a:ln>
                <a:solidFill>
                  <a:srgbClr val="000000"/>
                </a:solidFill>
                <a:prstDash val="solid"/>
              </a:ln>
            </c:spPr>
          </c:marker>
          <c:xVal>
            <c:numRef>
              <c:f>'Fitting Equation 6'!$J$9:$J$2009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6'!$K$9:$K$2009</c:f>
              <c:numCache>
                <c:formatCode>General</c:formatCode>
                <c:ptCount val="2001"/>
                <c:pt idx="0" formatCode="0.00">
                  <c:v>-1.55</c:v>
                </c:pt>
                <c:pt idx="25" formatCode="0.00">
                  <c:v>6.4799999999999996E-2</c:v>
                </c:pt>
                <c:pt idx="50" formatCode="0.00">
                  <c:v>1.6</c:v>
                </c:pt>
                <c:pt idx="100" formatCode="0.00">
                  <c:v>4.0999999999999996</c:v>
                </c:pt>
                <c:pt idx="250" formatCode="0.00">
                  <c:v>8.74</c:v>
                </c:pt>
                <c:pt idx="500" formatCode="0.00">
                  <c:v>12</c:v>
                </c:pt>
                <c:pt idx="800" formatCode="0.00">
                  <c:v>13.6</c:v>
                </c:pt>
                <c:pt idx="1000" formatCode="0.00">
                  <c:v>14.3</c:v>
                </c:pt>
                <c:pt idx="1250" formatCode="0.00">
                  <c:v>14.8</c:v>
                </c:pt>
                <c:pt idx="1500" formatCode="0.00">
                  <c:v>15</c:v>
                </c:pt>
                <c:pt idx="2000" formatCode="0.00">
                  <c:v>15.5</c:v>
                </c:pt>
              </c:numCache>
            </c:numRef>
          </c:yVal>
        </c:ser>
        <c:ser>
          <c:idx val="1"/>
          <c:order val="1"/>
          <c:spPr>
            <a:ln w="3175">
              <a:solidFill>
                <a:srgbClr val="000000"/>
              </a:solidFill>
              <a:prstDash val="solid"/>
            </a:ln>
          </c:spPr>
          <c:marker>
            <c:symbol val="none"/>
          </c:marker>
          <c:xVal>
            <c:numRef>
              <c:f>'Fitting Equation 6'!$J$9:$J$2009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6'!$L$9:$L$2009</c:f>
              <c:numCache>
                <c:formatCode>0.00</c:formatCode>
                <c:ptCount val="2001"/>
                <c:pt idx="0">
                  <c:v>-1.573756543209343</c:v>
                </c:pt>
                <c:pt idx="1">
                  <c:v>-1.5029910564911024</c:v>
                </c:pt>
                <c:pt idx="2">
                  <c:v>-1.432535454159598</c:v>
                </c:pt>
                <c:pt idx="3">
                  <c:v>-1.3623892325589921</c:v>
                </c:pt>
                <c:pt idx="4">
                  <c:v>-1.292551875666208</c:v>
                </c:pt>
                <c:pt idx="5">
                  <c:v>-1.2230228552000624</c:v>
                </c:pt>
                <c:pt idx="6">
                  <c:v>-1.1538016307326127</c:v>
                </c:pt>
                <c:pt idx="7">
                  <c:v>-1.0848876498025652</c:v>
                </c:pt>
                <c:pt idx="8">
                  <c:v>-1.0162803480307832</c:v>
                </c:pt>
                <c:pt idx="9">
                  <c:v>-0.9479791492377867</c:v>
                </c:pt>
                <c:pt idx="10">
                  <c:v>-0.87998346556318308</c:v>
                </c:pt>
                <c:pt idx="11">
                  <c:v>-0.81229269758701494</c:v>
                </c:pt>
                <c:pt idx="12">
                  <c:v>-0.74490623445294168</c:v>
                </c:pt>
                <c:pt idx="13">
                  <c:v>-0.67782345399318933</c:v>
                </c:pt>
                <c:pt idx="14">
                  <c:v>-0.61104372285523989</c:v>
                </c:pt>
                <c:pt idx="15">
                  <c:v>-0.54456639663017858</c:v>
                </c:pt>
                <c:pt idx="16">
                  <c:v>-0.47839081998264366</c:v>
                </c:pt>
                <c:pt idx="17">
                  <c:v>-0.41251632678237038</c:v>
                </c:pt>
                <c:pt idx="18">
                  <c:v>-0.34694224023714648</c:v>
                </c:pt>
                <c:pt idx="19">
                  <c:v>-0.28166787302729368</c:v>
                </c:pt>
                <c:pt idx="20">
                  <c:v>-0.2166925274414615</c:v>
                </c:pt>
                <c:pt idx="21">
                  <c:v>-0.15201549551376159</c:v>
                </c:pt>
                <c:pt idx="22">
                  <c:v>-8.7636059162170987E-2</c:v>
                </c:pt>
                <c:pt idx="23">
                  <c:v>-2.3553490328121374E-2</c:v>
                </c:pt>
                <c:pt idx="24">
                  <c:v>4.0232948882788389E-2</c:v>
                </c:pt>
                <c:pt idx="25">
                  <c:v>0.10372400605893595</c:v>
                </c:pt>
                <c:pt idx="26">
                  <c:v>0.16692043833987613</c:v>
                </c:pt>
                <c:pt idx="27">
                  <c:v>0.22982301227250468</c:v>
                </c:pt>
                <c:pt idx="28">
                  <c:v>0.29243250366635754</c:v>
                </c:pt>
                <c:pt idx="29">
                  <c:v>0.3547496974480655</c:v>
                </c:pt>
                <c:pt idx="30">
                  <c:v>0.41677538751496601</c:v>
                </c:pt>
                <c:pt idx="31">
                  <c:v>0.4785103765880574</c:v>
                </c:pt>
                <c:pt idx="32">
                  <c:v>0.53995547606420646</c:v>
                </c:pt>
                <c:pt idx="33">
                  <c:v>0.60111150586778916</c:v>
                </c:pt>
                <c:pt idx="34">
                  <c:v>0.66197929430173796</c:v>
                </c:pt>
                <c:pt idx="35">
                  <c:v>0.72255967789810449</c:v>
                </c:pt>
                <c:pt idx="36">
                  <c:v>0.7828535012681519</c:v>
                </c:pt>
                <c:pt idx="37">
                  <c:v>0.8428616169520764</c:v>
                </c:pt>
                <c:pt idx="38">
                  <c:v>0.90258488526836156</c:v>
                </c:pt>
                <c:pt idx="39">
                  <c:v>0.96202417416288522</c:v>
                </c:pt>
                <c:pt idx="40">
                  <c:v>1.0211803590577329</c:v>
                </c:pt>
                <c:pt idx="41">
                  <c:v>1.0800543226999142</c:v>
                </c:pt>
                <c:pt idx="42">
                  <c:v>1.1386469550098786</c:v>
                </c:pt>
                <c:pt idx="43">
                  <c:v>1.1969591529300063</c:v>
                </c:pt>
                <c:pt idx="44">
                  <c:v>1.2549918202730599</c:v>
                </c:pt>
                <c:pt idx="45">
                  <c:v>1.3127458675706485</c:v>
                </c:pt>
                <c:pt idx="46">
                  <c:v>1.3702222119217906</c:v>
                </c:pt>
                <c:pt idx="47">
                  <c:v>1.4274217768416155</c:v>
                </c:pt>
                <c:pt idx="48">
                  <c:v>1.4843454921101957</c:v>
                </c:pt>
                <c:pt idx="49">
                  <c:v>1.5409942936216348</c:v>
                </c:pt>
                <c:pt idx="50">
                  <c:v>1.5973691232334299</c:v>
                </c:pt>
                <c:pt idx="51">
                  <c:v>1.653470928616126</c:v>
                </c:pt>
                <c:pt idx="52">
                  <c:v>1.7093006631033367</c:v>
                </c:pt>
                <c:pt idx="53">
                  <c:v>1.7648592855422056</c:v>
                </c:pt>
                <c:pt idx="54">
                  <c:v>1.8201477601442384</c:v>
                </c:pt>
                <c:pt idx="55">
                  <c:v>1.8751670563367282</c:v>
                </c:pt>
                <c:pt idx="56">
                  <c:v>1.9299181486146069</c:v>
                </c:pt>
                <c:pt idx="57">
                  <c:v>1.9844020163929585</c:v>
                </c:pt>
                <c:pt idx="58">
                  <c:v>2.0386196438601001</c:v>
                </c:pt>
                <c:pt idx="59">
                  <c:v>2.0925720198313087</c:v>
                </c:pt>
                <c:pt idx="60">
                  <c:v>2.1462601376032788</c:v>
                </c:pt>
                <c:pt idx="61">
                  <c:v>2.19968499480927</c:v>
                </c:pt>
                <c:pt idx="62">
                  <c:v>2.2528475932750291</c:v>
                </c:pt>
                <c:pt idx="63">
                  <c:v>2.3057489388755226</c:v>
                </c:pt>
                <c:pt idx="64">
                  <c:v>2.3583900413924885</c:v>
                </c:pt>
                <c:pt idx="65">
                  <c:v>2.4107719143728579</c:v>
                </c:pt>
                <c:pt idx="66">
                  <c:v>2.4628955749880834</c:v>
                </c:pt>
                <c:pt idx="67">
                  <c:v>2.5147620438943967</c:v>
                </c:pt>
                <c:pt idx="68">
                  <c:v>2.5663723450940079</c:v>
                </c:pt>
                <c:pt idx="69">
                  <c:v>2.6177275057973324</c:v>
                </c:pt>
                <c:pt idx="70">
                  <c:v>2.6688285562862006</c:v>
                </c:pt>
                <c:pt idx="71">
                  <c:v>2.7196765297781447</c:v>
                </c:pt>
                <c:pt idx="72">
                  <c:v>2.770272462291719</c:v>
                </c:pt>
                <c:pt idx="73">
                  <c:v>2.8206173925129825</c:v>
                </c:pt>
                <c:pt idx="74">
                  <c:v>2.870712361663041</c:v>
                </c:pt>
                <c:pt idx="75">
                  <c:v>2.9205584133667672</c:v>
                </c:pt>
                <c:pt idx="76">
                  <c:v>2.9701565935227139</c:v>
                </c:pt>
                <c:pt idx="77">
                  <c:v>3.019507950174166</c:v>
                </c:pt>
                <c:pt idx="78">
                  <c:v>3.0686135333814635</c:v>
                </c:pt>
                <c:pt idx="79">
                  <c:v>3.1174743950955035</c:v>
                </c:pt>
                <c:pt idx="80">
                  <c:v>3.1660915890325656</c:v>
                </c:pt>
                <c:pt idx="81">
                  <c:v>3.2144661705503248</c:v>
                </c:pt>
                <c:pt idx="82">
                  <c:v>3.2625991965252199</c:v>
                </c:pt>
                <c:pt idx="83">
                  <c:v>3.3104917252311212</c:v>
                </c:pt>
                <c:pt idx="84">
                  <c:v>3.3581448162192542</c:v>
                </c:pt>
                <c:pt idx="85">
                  <c:v>3.4055595301995645</c:v>
                </c:pt>
                <c:pt idx="86">
                  <c:v>3.452736928923346</c:v>
                </c:pt>
                <c:pt idx="87">
                  <c:v>3.4996780750672629</c:v>
                </c:pt>
                <c:pt idx="88">
                  <c:v>3.5463840321187581</c:v>
                </c:pt>
                <c:pt idx="89">
                  <c:v>3.5928558642628428</c:v>
                </c:pt>
                <c:pt idx="90">
                  <c:v>3.6390946362702596</c:v>
                </c:pt>
                <c:pt idx="91">
                  <c:v>3.6851014133870912</c:v>
                </c:pt>
                <c:pt idx="92">
                  <c:v>3.7308772612257561</c:v>
                </c:pt>
                <c:pt idx="93">
                  <c:v>3.7764232456574547</c:v>
                </c:pt>
                <c:pt idx="94">
                  <c:v>3.8217404327059983</c:v>
                </c:pt>
                <c:pt idx="95">
                  <c:v>3.8668298884431529</c:v>
                </c:pt>
                <c:pt idx="96">
                  <c:v>3.9116926788853474</c:v>
                </c:pt>
                <c:pt idx="97">
                  <c:v>3.9563298698918974</c:v>
                </c:pt>
                <c:pt idx="98">
                  <c:v>4.0007425270646371</c:v>
                </c:pt>
                <c:pt idx="99">
                  <c:v>4.0449317156490361</c:v>
                </c:pt>
                <c:pt idx="100">
                  <c:v>4.0888985004367706</c:v>
                </c:pt>
                <c:pt idx="101">
                  <c:v>4.1326439456697432</c:v>
                </c:pt>
                <c:pt idx="102">
                  <c:v>4.1761691149456004</c:v>
                </c:pt>
                <c:pt idx="103">
                  <c:v>4.2194750711246831</c:v>
                </c:pt>
                <c:pt idx="104">
                  <c:v>4.2625628762384595</c:v>
                </c:pt>
                <c:pt idx="105">
                  <c:v>4.3054335913994484</c:v>
                </c:pt>
                <c:pt idx="106">
                  <c:v>4.3480882767125504</c:v>
                </c:pt>
                <c:pt idx="107">
                  <c:v>4.3905279911879012</c:v>
                </c:pt>
                <c:pt idx="108">
                  <c:v>4.4327537926551726</c:v>
                </c:pt>
                <c:pt idx="109">
                  <c:v>4.4747667376793077</c:v>
                </c:pt>
                <c:pt idx="110">
                  <c:v>4.5165678814777488</c:v>
                </c:pt>
                <c:pt idx="111">
                  <c:v>4.5581582778391132</c:v>
                </c:pt>
                <c:pt idx="112">
                  <c:v>4.5995389790432943</c:v>
                </c:pt>
                <c:pt idx="113">
                  <c:v>4.6407110357830526</c:v>
                </c:pt>
                <c:pt idx="114">
                  <c:v>4.6816754970869932</c:v>
                </c:pt>
                <c:pt idx="115">
                  <c:v>4.7224334102440446</c:v>
                </c:pt>
                <c:pt idx="116">
                  <c:v>4.7629858207292957</c:v>
                </c:pt>
                <c:pt idx="117">
                  <c:v>4.8033337721313361</c:v>
                </c:pt>
                <c:pt idx="118">
                  <c:v>4.8434783060809288</c:v>
                </c:pt>
                <c:pt idx="119">
                  <c:v>4.8834204621811725</c:v>
                </c:pt>
                <c:pt idx="120">
                  <c:v>4.9231612779390028</c:v>
                </c:pt>
                <c:pt idx="121">
                  <c:v>4.9627017886981353</c:v>
                </c:pt>
                <c:pt idx="122">
                  <c:v>5.002043027573353</c:v>
                </c:pt>
                <c:pt idx="123">
                  <c:v>5.0411860253862208</c:v>
                </c:pt>
                <c:pt idx="124">
                  <c:v>5.0801318106021256</c:v>
                </c:pt>
                <c:pt idx="125">
                  <c:v>5.1188814092686901</c:v>
                </c:pt>
                <c:pt idx="126">
                  <c:v>5.1574358449555584</c:v>
                </c:pt>
                <c:pt idx="127">
                  <c:v>5.1957961386954725</c:v>
                </c:pt>
                <c:pt idx="128">
                  <c:v>5.2339633089267439</c:v>
                </c:pt>
                <c:pt idx="129">
                  <c:v>5.2719383714369767</c:v>
                </c:pt>
                <c:pt idx="130">
                  <c:v>5.3097223393081716</c:v>
                </c:pt>
                <c:pt idx="131">
                  <c:v>5.347316222863042</c:v>
                </c:pt>
                <c:pt idx="132">
                  <c:v>5.3847210296127148</c:v>
                </c:pt>
                <c:pt idx="133">
                  <c:v>5.4219377642056177</c:v>
                </c:pt>
                <c:pt idx="134">
                  <c:v>5.4589674283776937</c:v>
                </c:pt>
                <c:pt idx="135">
                  <c:v>5.4958110209038322</c:v>
                </c:pt>
                <c:pt idx="136">
                  <c:v>5.5324695375505435</c:v>
                </c:pt>
                <c:pt idx="137">
                  <c:v>5.5689439710298947</c:v>
                </c:pt>
                <c:pt idx="138">
                  <c:v>5.6052353109546065</c:v>
                </c:pt>
                <c:pt idx="139">
                  <c:v>5.6413445437944052</c:v>
                </c:pt>
                <c:pt idx="140">
                  <c:v>5.6772726528335156</c:v>
                </c:pt>
                <c:pt idx="141">
                  <c:v>5.7130206181293852</c:v>
                </c:pt>
                <c:pt idx="142">
                  <c:v>5.7485894164725266</c:v>
                </c:pt>
                <c:pt idx="143">
                  <c:v>5.7839800213475314</c:v>
                </c:pt>
                <c:pt idx="144">
                  <c:v>5.8191934028952277</c:v>
                </c:pt>
                <c:pt idx="145">
                  <c:v>5.8542305278759548</c:v>
                </c:pt>
                <c:pt idx="146">
                  <c:v>5.889092359633942</c:v>
                </c:pt>
                <c:pt idx="147">
                  <c:v>5.9237798580627956</c:v>
                </c:pt>
                <c:pt idx="148">
                  <c:v>5.9582939795720868</c:v>
                </c:pt>
                <c:pt idx="149">
                  <c:v>5.9926356770549658</c:v>
                </c:pt>
                <c:pt idx="150">
                  <c:v>6.0268058998568739</c:v>
                </c:pt>
                <c:pt idx="151">
                  <c:v>6.060805593745294</c:v>
                </c:pt>
                <c:pt idx="152">
                  <c:v>6.0946357008805201</c:v>
                </c:pt>
                <c:pt idx="153">
                  <c:v>6.1282971597874276</c:v>
                </c:pt>
                <c:pt idx="154">
                  <c:v>6.1617909053282904</c:v>
                </c:pt>
                <c:pt idx="155">
                  <c:v>6.1951178686765571</c:v>
                </c:pt>
                <c:pt idx="156">
                  <c:v>6.2282789772915939</c:v>
                </c:pt>
                <c:pt idx="157">
                  <c:v>6.2612751548944061</c:v>
                </c:pt>
                <c:pt idx="158">
                  <c:v>6.2941073214443213</c:v>
                </c:pt>
                <c:pt idx="159">
                  <c:v>6.3267763931165639</c:v>
                </c:pt>
                <c:pt idx="160">
                  <c:v>6.3592832822807903</c:v>
                </c:pt>
                <c:pt idx="161">
                  <c:v>6.3916288974804925</c:v>
                </c:pt>
                <c:pt idx="162">
                  <c:v>6.4238141434133595</c:v>
                </c:pt>
                <c:pt idx="163">
                  <c:v>6.455839920912406</c:v>
                </c:pt>
                <c:pt idx="164">
                  <c:v>6.4877071269281013</c:v>
                </c:pt>
                <c:pt idx="165">
                  <c:v>6.5194166545112422</c:v>
                </c:pt>
                <c:pt idx="166">
                  <c:v>6.5509693927967048</c:v>
                </c:pt>
                <c:pt idx="167">
                  <c:v>6.5823662269880421</c:v>
                </c:pt>
                <c:pt idx="168">
                  <c:v>6.6136080383428384</c:v>
                </c:pt>
                <c:pt idx="169">
                  <c:v>6.6446957041589263</c:v>
                </c:pt>
                <c:pt idx="170">
                  <c:v>6.6756300977613252</c:v>
                </c:pt>
                <c:pt idx="171">
                  <c:v>6.7064120884899987</c:v>
                </c:pt>
                <c:pt idx="172">
                  <c:v>6.7370425416883419</c:v>
                </c:pt>
                <c:pt idx="173">
                  <c:v>6.7675223186924294</c:v>
                </c:pt>
                <c:pt idx="174">
                  <c:v>6.7978522768209801</c:v>
                </c:pt>
                <c:pt idx="175">
                  <c:v>6.8280332693660464</c:v>
                </c:pt>
                <c:pt idx="176">
                  <c:v>6.8580661455844334</c:v>
                </c:pt>
                <c:pt idx="177">
                  <c:v>6.8879517506897523</c:v>
                </c:pt>
                <c:pt idx="178">
                  <c:v>6.917690925845231</c:v>
                </c:pt>
                <c:pt idx="179">
                  <c:v>6.9472845081571259</c:v>
                </c:pt>
                <c:pt idx="180">
                  <c:v>6.9767333306688224</c:v>
                </c:pt>
                <c:pt idx="181">
                  <c:v>7.0060382223555786</c:v>
                </c:pt>
                <c:pt idx="182">
                  <c:v>7.0352000081198822</c:v>
                </c:pt>
                <c:pt idx="183">
                  <c:v>7.0642195087874518</c:v>
                </c:pt>
                <c:pt idx="184">
                  <c:v>7.0930975411038029</c:v>
                </c:pt>
                <c:pt idx="185">
                  <c:v>7.1218349177314701</c:v>
                </c:pt>
                <c:pt idx="186">
                  <c:v>7.1504324472477618</c:v>
                </c:pt>
                <c:pt idx="187">
                  <c:v>7.1788909341430811</c:v>
                </c:pt>
                <c:pt idx="188">
                  <c:v>7.2072111788198692</c:v>
                </c:pt>
                <c:pt idx="189">
                  <c:v>7.2353939775920137</c:v>
                </c:pt>
                <c:pt idx="190">
                  <c:v>7.2634401226848579</c:v>
                </c:pt>
                <c:pt idx="191">
                  <c:v>7.2913504022356994</c:v>
                </c:pt>
                <c:pt idx="192">
                  <c:v>7.3191256002948242</c:v>
                </c:pt>
                <c:pt idx="193">
                  <c:v>7.3467664968270254</c:v>
                </c:pt>
                <c:pt idx="194">
                  <c:v>7.3742738677136375</c:v>
                </c:pt>
                <c:pt idx="195">
                  <c:v>7.4016484847550208</c:v>
                </c:pt>
                <c:pt idx="196">
                  <c:v>7.4288911156735447</c:v>
                </c:pt>
                <c:pt idx="197">
                  <c:v>7.4560025241170207</c:v>
                </c:pt>
                <c:pt idx="198">
                  <c:v>7.482983469662579</c:v>
                </c:pt>
                <c:pt idx="199">
                  <c:v>7.5098347078210184</c:v>
                </c:pt>
                <c:pt idx="200">
                  <c:v>7.5365569900415155</c:v>
                </c:pt>
                <c:pt idx="201">
                  <c:v>7.563151063716826</c:v>
                </c:pt>
                <c:pt idx="202">
                  <c:v>7.5896176721888642</c:v>
                </c:pt>
                <c:pt idx="203">
                  <c:v>7.6159575547546927</c:v>
                </c:pt>
                <c:pt idx="204">
                  <c:v>7.6421714466728838</c:v>
                </c:pt>
                <c:pt idx="205">
                  <c:v>7.6682600791702606</c:v>
                </c:pt>
                <c:pt idx="206">
                  <c:v>7.6942241794490629</c:v>
                </c:pt>
                <c:pt idx="207">
                  <c:v>7.7200644706943953</c:v>
                </c:pt>
                <c:pt idx="208">
                  <c:v>7.7457816720820967</c:v>
                </c:pt>
                <c:pt idx="209">
                  <c:v>7.7713764987869185</c:v>
                </c:pt>
                <c:pt idx="210">
                  <c:v>7.7968496619910317</c:v>
                </c:pt>
                <c:pt idx="211">
                  <c:v>7.8222018688929049</c:v>
                </c:pt>
                <c:pt idx="212">
                  <c:v>7.8474338227164404</c:v>
                </c:pt>
                <c:pt idx="213">
                  <c:v>7.872546222720465</c:v>
                </c:pt>
                <c:pt idx="214">
                  <c:v>7.8975397642085321</c:v>
                </c:pt>
                <c:pt idx="215">
                  <c:v>7.9224151385389456</c:v>
                </c:pt>
                <c:pt idx="216">
                  <c:v>7.9471730331351447</c:v>
                </c:pt>
                <c:pt idx="217">
                  <c:v>7.971814131496342</c:v>
                </c:pt>
                <c:pt idx="218">
                  <c:v>7.9963391132084061</c:v>
                </c:pt>
                <c:pt idx="219">
                  <c:v>8.0207486539550512</c:v>
                </c:pt>
                <c:pt idx="220">
                  <c:v>8.0450434255292382</c:v>
                </c:pt>
                <c:pt idx="221">
                  <c:v>8.0692240958448558</c:v>
                </c:pt>
                <c:pt idx="222">
                  <c:v>8.093291328948597</c:v>
                </c:pt>
                <c:pt idx="223">
                  <c:v>8.1172457850321287</c:v>
                </c:pt>
                <c:pt idx="224">
                  <c:v>8.141088120444433</c:v>
                </c:pt>
                <c:pt idx="225">
                  <c:v>8.164818987704388</c:v>
                </c:pt>
                <c:pt idx="226">
                  <c:v>8.1884390355135821</c:v>
                </c:pt>
                <c:pt idx="227">
                  <c:v>8.2119489087692727</c:v>
                </c:pt>
                <c:pt idx="228">
                  <c:v>8.2353492485776005</c:v>
                </c:pt>
                <c:pt idx="229">
                  <c:v>8.2586406922669831</c:v>
                </c:pt>
                <c:pt idx="230">
                  <c:v>8.2818238734016472</c:v>
                </c:pt>
                <c:pt idx="231">
                  <c:v>8.3048994217954188</c:v>
                </c:pt>
                <c:pt idx="232">
                  <c:v>8.3278679635256108</c:v>
                </c:pt>
                <c:pt idx="233">
                  <c:v>8.3507301209471319</c:v>
                </c:pt>
                <c:pt idx="234">
                  <c:v>8.3734865127067071</c:v>
                </c:pt>
                <c:pt idx="235">
                  <c:v>8.3961377537573032</c:v>
                </c:pt>
                <c:pt idx="236">
                  <c:v>8.4186844553726559</c:v>
                </c:pt>
                <c:pt idx="237">
                  <c:v>8.4411272251619778</c:v>
                </c:pt>
                <c:pt idx="238">
                  <c:v>8.4634666670847754</c:v>
                </c:pt>
                <c:pt idx="239">
                  <c:v>8.4857033814658323</c:v>
                </c:pt>
                <c:pt idx="240">
                  <c:v>8.5078379650102551</c:v>
                </c:pt>
                <c:pt idx="241">
                  <c:v>8.5298710108187201</c:v>
                </c:pt>
                <c:pt idx="242">
                  <c:v>8.5518031084027939</c:v>
                </c:pt>
                <c:pt idx="243">
                  <c:v>8.5736348437003453</c:v>
                </c:pt>
                <c:pt idx="244">
                  <c:v>8.5953667990911171</c:v>
                </c:pt>
                <c:pt idx="245">
                  <c:v>8.616999553412354</c:v>
                </c:pt>
                <c:pt idx="246">
                  <c:v>8.6385336819745575</c:v>
                </c:pt>
                <c:pt idx="247">
                  <c:v>8.6599697565772917</c:v>
                </c:pt>
                <c:pt idx="248">
                  <c:v>8.6813083455251441</c:v>
                </c:pt>
                <c:pt idx="249">
                  <c:v>8.7025500136436982</c:v>
                </c:pt>
                <c:pt idx="250">
                  <c:v>8.7236953222956224</c:v>
                </c:pt>
                <c:pt idx="251">
                  <c:v>8.7447448293968328</c:v>
                </c:pt>
                <c:pt idx="252">
                  <c:v>8.7656990894327329</c:v>
                </c:pt>
                <c:pt idx="253">
                  <c:v>8.786558653474474</c:v>
                </c:pt>
                <c:pt idx="254">
                  <c:v>8.8073240691953369</c:v>
                </c:pt>
                <c:pt idx="255">
                  <c:v>8.8279958808871495</c:v>
                </c:pt>
                <c:pt idx="256">
                  <c:v>8.8485746294767349</c:v>
                </c:pt>
                <c:pt idx="257">
                  <c:v>8.869060852542427</c:v>
                </c:pt>
                <c:pt idx="258">
                  <c:v>8.8894550843306792</c:v>
                </c:pt>
                <c:pt idx="259">
                  <c:v>8.9097578557726198</c:v>
                </c:pt>
                <c:pt idx="260">
                  <c:v>8.929969694500743</c:v>
                </c:pt>
                <c:pt idx="261">
                  <c:v>8.9500911248655672</c:v>
                </c:pt>
                <c:pt idx="262">
                  <c:v>8.9701226679523565</c:v>
                </c:pt>
                <c:pt idx="263">
                  <c:v>8.990064841597885</c:v>
                </c:pt>
                <c:pt idx="264">
                  <c:v>9.0099181604072029</c:v>
                </c:pt>
                <c:pt idx="265">
                  <c:v>9.029683135770421</c:v>
                </c:pt>
                <c:pt idx="266">
                  <c:v>9.0493602758795575</c:v>
                </c:pt>
                <c:pt idx="267">
                  <c:v>9.0689500857453371</c:v>
                </c:pt>
                <c:pt idx="268">
                  <c:v>9.0884530672140826</c:v>
                </c:pt>
                <c:pt idx="269">
                  <c:v>9.1078697189845332</c:v>
                </c:pt>
                <c:pt idx="270">
                  <c:v>9.1272005366247448</c:v>
                </c:pt>
                <c:pt idx="271">
                  <c:v>9.1464460125889619</c:v>
                </c:pt>
                <c:pt idx="272">
                  <c:v>9.1656066362344717</c:v>
                </c:pt>
                <c:pt idx="273">
                  <c:v>9.1846828938385308</c:v>
                </c:pt>
                <c:pt idx="274">
                  <c:v>9.2036752686151928</c:v>
                </c:pt>
                <c:pt idx="275">
                  <c:v>9.2225842407322229</c:v>
                </c:pt>
                <c:pt idx="276">
                  <c:v>9.2414102873279393</c:v>
                </c:pt>
                <c:pt idx="277">
                  <c:v>9.260153882528078</c:v>
                </c:pt>
                <c:pt idx="278">
                  <c:v>9.2788154974626487</c:v>
                </c:pt>
                <c:pt idx="279">
                  <c:v>9.2973956002827567</c:v>
                </c:pt>
                <c:pt idx="280">
                  <c:v>9.3158946561774254</c:v>
                </c:pt>
                <c:pt idx="281">
                  <c:v>9.3343131273903985</c:v>
                </c:pt>
                <c:pt idx="282">
                  <c:v>9.3526514732369197</c:v>
                </c:pt>
                <c:pt idx="283">
                  <c:v>9.3709101501204746</c:v>
                </c:pt>
                <c:pt idx="284">
                  <c:v>9.389089611549549</c:v>
                </c:pt>
                <c:pt idx="285">
                  <c:v>9.4071903081543322</c:v>
                </c:pt>
                <c:pt idx="286">
                  <c:v>9.4252126877033788</c:v>
                </c:pt>
                <c:pt idx="287">
                  <c:v>9.4431571951202891</c:v>
                </c:pt>
                <c:pt idx="288">
                  <c:v>9.4610242725003015</c:v>
                </c:pt>
                <c:pt idx="289">
                  <c:v>9.4788143591268987</c:v>
                </c:pt>
                <c:pt idx="290">
                  <c:v>9.4965278914883591</c:v>
                </c:pt>
                <c:pt idx="291">
                  <c:v>9.5141653032942681</c:v>
                </c:pt>
                <c:pt idx="292">
                  <c:v>9.5317270254919837</c:v>
                </c:pt>
                <c:pt idx="293">
                  <c:v>9.5492134862831151</c:v>
                </c:pt>
                <c:pt idx="294">
                  <c:v>9.5666251111399063</c:v>
                </c:pt>
                <c:pt idx="295">
                  <c:v>9.5839623228215487</c:v>
                </c:pt>
                <c:pt idx="296">
                  <c:v>9.6012255413905727</c:v>
                </c:pt>
                <c:pt idx="297">
                  <c:v>9.6184151842290628</c:v>
                </c:pt>
                <c:pt idx="298">
                  <c:v>9.6355316660549022</c:v>
                </c:pt>
                <c:pt idx="299">
                  <c:v>9.6525753989379357</c:v>
                </c:pt>
                <c:pt idx="300">
                  <c:v>9.6695467923161207</c:v>
                </c:pt>
                <c:pt idx="301">
                  <c:v>9.6864462530115762</c:v>
                </c:pt>
                <c:pt idx="302">
                  <c:v>9.7032741852466362</c:v>
                </c:pt>
                <c:pt idx="303">
                  <c:v>9.7200309906598203</c:v>
                </c:pt>
                <c:pt idx="304">
                  <c:v>9.7367170683217328</c:v>
                </c:pt>
                <c:pt idx="305">
                  <c:v>9.7533328147509515</c:v>
                </c:pt>
                <c:pt idx="306">
                  <c:v>9.7698786239298556</c:v>
                </c:pt>
                <c:pt idx="307">
                  <c:v>9.7863548873203499</c:v>
                </c:pt>
                <c:pt idx="308">
                  <c:v>9.8027619938795958</c:v>
                </c:pt>
                <c:pt idx="309">
                  <c:v>9.8191003300756243</c:v>
                </c:pt>
                <c:pt idx="310">
                  <c:v>9.8353702799029481</c:v>
                </c:pt>
                <c:pt idx="311">
                  <c:v>9.8515722248980833</c:v>
                </c:pt>
                <c:pt idx="312">
                  <c:v>9.8677065441549878</c:v>
                </c:pt>
                <c:pt idx="313">
                  <c:v>9.8837736143404911</c:v>
                </c:pt>
                <c:pt idx="314">
                  <c:v>9.899773809709643</c:v>
                </c:pt>
                <c:pt idx="315">
                  <c:v>9.9157075021209611</c:v>
                </c:pt>
                <c:pt idx="316">
                  <c:v>9.9315750610516798</c:v>
                </c:pt>
                <c:pt idx="317">
                  <c:v>9.9473768536128766</c:v>
                </c:pt>
                <c:pt idx="318">
                  <c:v>9.9631132445645854</c:v>
                </c:pt>
                <c:pt idx="319">
                  <c:v>9.978784596330792</c:v>
                </c:pt>
                <c:pt idx="320">
                  <c:v>9.9943912690144341</c:v>
                </c:pt>
                <c:pt idx="321">
                  <c:v>10.009933620412234</c:v>
                </c:pt>
                <c:pt idx="322">
                  <c:v>10.025412006029583</c:v>
                </c:pt>
                <c:pt idx="323">
                  <c:v>10.040826779095262</c:v>
                </c:pt>
                <c:pt idx="324">
                  <c:v>10.056178290576131</c:v>
                </c:pt>
                <c:pt idx="325">
                  <c:v>10.071466889191784</c:v>
                </c:pt>
                <c:pt idx="326">
                  <c:v>10.086692921429076</c:v>
                </c:pt>
                <c:pt idx="327">
                  <c:v>10.101856731556607</c:v>
                </c:pt>
                <c:pt idx="328">
                  <c:v>10.116958661639146</c:v>
                </c:pt>
                <c:pt idx="329">
                  <c:v>10.131999051551981</c:v>
                </c:pt>
                <c:pt idx="330">
                  <c:v>10.146978238995196</c:v>
                </c:pt>
                <c:pt idx="331">
                  <c:v>10.16189655950785</c:v>
                </c:pt>
                <c:pt idx="332">
                  <c:v>10.176754346482161</c:v>
                </c:pt>
                <c:pt idx="333">
                  <c:v>10.191551931177525</c:v>
                </c:pt>
                <c:pt idx="334">
                  <c:v>10.206289642734534</c:v>
                </c:pt>
                <c:pt idx="335">
                  <c:v>10.22096780818889</c:v>
                </c:pt>
                <c:pt idx="336">
                  <c:v>10.235586752485265</c:v>
                </c:pt>
                <c:pt idx="337">
                  <c:v>10.25014679849105</c:v>
                </c:pt>
                <c:pt idx="338">
                  <c:v>10.264648267010115</c:v>
                </c:pt>
                <c:pt idx="339">
                  <c:v>10.279091476796394</c:v>
                </c:pt>
                <c:pt idx="340">
                  <c:v>10.293476744567471</c:v>
                </c:pt>
                <c:pt idx="341">
                  <c:v>10.307804385018065</c:v>
                </c:pt>
                <c:pt idx="342">
                  <c:v>10.322074710833435</c:v>
                </c:pt>
                <c:pt idx="343">
                  <c:v>10.336288032702763</c:v>
                </c:pt>
                <c:pt idx="344">
                  <c:v>10.35044465933237</c:v>
                </c:pt>
                <c:pt idx="345">
                  <c:v>10.36454489745897</c:v>
                </c:pt>
                <c:pt idx="346">
                  <c:v>10.378589051862756</c:v>
                </c:pt>
                <c:pt idx="347">
                  <c:v>10.392577425380475</c:v>
                </c:pt>
                <c:pt idx="348">
                  <c:v>10.406510318918397</c:v>
                </c:pt>
                <c:pt idx="349">
                  <c:v>10.42038803146523</c:v>
                </c:pt>
                <c:pt idx="350">
                  <c:v>10.43421086010493</c:v>
                </c:pt>
                <c:pt idx="351">
                  <c:v>10.447979100029524</c:v>
                </c:pt>
                <c:pt idx="352">
                  <c:v>10.461693044551719</c:v>
                </c:pt>
                <c:pt idx="353">
                  <c:v>10.47535298511756</c:v>
                </c:pt>
                <c:pt idx="354">
                  <c:v>10.488959211318967</c:v>
                </c:pt>
                <c:pt idx="355">
                  <c:v>10.502512010906234</c:v>
                </c:pt>
                <c:pt idx="356">
                  <c:v>10.516011669800328</c:v>
                </c:pt>
                <c:pt idx="357">
                  <c:v>10.529458472105333</c:v>
                </c:pt>
                <c:pt idx="358">
                  <c:v>10.542852700120632</c:v>
                </c:pt>
                <c:pt idx="359">
                  <c:v>10.556194634353075</c:v>
                </c:pt>
                <c:pt idx="360">
                  <c:v>10.569484553529122</c:v>
                </c:pt>
                <c:pt idx="361">
                  <c:v>10.582722734606882</c:v>
                </c:pt>
                <c:pt idx="362">
                  <c:v>10.595909452788009</c:v>
                </c:pt>
                <c:pt idx="363">
                  <c:v>10.609044981529655</c:v>
                </c:pt>
                <c:pt idx="364">
                  <c:v>10.622129592556252</c:v>
                </c:pt>
                <c:pt idx="365">
                  <c:v>10.635163555871292</c:v>
                </c:pt>
                <c:pt idx="366">
                  <c:v>10.648147139768945</c:v>
                </c:pt>
                <c:pt idx="367">
                  <c:v>10.661080610845698</c:v>
                </c:pt>
                <c:pt idx="368">
                  <c:v>10.673964234011885</c:v>
                </c:pt>
                <c:pt idx="369">
                  <c:v>10.686798272503097</c:v>
                </c:pt>
                <c:pt idx="370">
                  <c:v>10.69958298789166</c:v>
                </c:pt>
                <c:pt idx="371">
                  <c:v>10.712318640097841</c:v>
                </c:pt>
                <c:pt idx="372">
                  <c:v>10.725005487401187</c:v>
                </c:pt>
                <c:pt idx="373">
                  <c:v>10.737643786451622</c:v>
                </c:pt>
                <c:pt idx="374">
                  <c:v>10.750233792280627</c:v>
                </c:pt>
                <c:pt idx="375">
                  <c:v>10.762775758312186</c:v>
                </c:pt>
                <c:pt idx="376">
                  <c:v>10.775269936373832</c:v>
                </c:pt>
                <c:pt idx="377">
                  <c:v>10.787716576707489</c:v>
                </c:pt>
                <c:pt idx="378">
                  <c:v>10.800115927980313</c:v>
                </c:pt>
                <c:pt idx="379">
                  <c:v>10.812468237295439</c:v>
                </c:pt>
                <c:pt idx="380">
                  <c:v>10.824773750202681</c:v>
                </c:pt>
                <c:pt idx="381">
                  <c:v>10.837032710709144</c:v>
                </c:pt>
                <c:pt idx="382">
                  <c:v>10.849245361289741</c:v>
                </c:pt>
                <c:pt idx="383">
                  <c:v>10.861411942897725</c:v>
                </c:pt>
                <c:pt idx="384">
                  <c:v>10.87353269497506</c:v>
                </c:pt>
                <c:pt idx="385">
                  <c:v>10.885607855462801</c:v>
                </c:pt>
                <c:pt idx="386">
                  <c:v>10.897637660811306</c:v>
                </c:pt>
                <c:pt idx="387">
                  <c:v>10.909622345990543</c:v>
                </c:pt>
                <c:pt idx="388">
                  <c:v>10.921562144500124</c:v>
                </c:pt>
                <c:pt idx="389">
                  <c:v>10.933457288379467</c:v>
                </c:pt>
                <c:pt idx="390">
                  <c:v>10.945308008217738</c:v>
                </c:pt>
                <c:pt idx="391">
                  <c:v>10.95711453316385</c:v>
                </c:pt>
                <c:pt idx="392">
                  <c:v>10.96887709093631</c:v>
                </c:pt>
                <c:pt idx="393">
                  <c:v>10.980595907833024</c:v>
                </c:pt>
                <c:pt idx="394">
                  <c:v>10.992271208741055</c:v>
                </c:pt>
                <c:pt idx="395">
                  <c:v>11.003903217146311</c:v>
                </c:pt>
                <c:pt idx="396">
                  <c:v>11.015492155143107</c:v>
                </c:pt>
                <c:pt idx="397">
                  <c:v>11.027038243443812</c:v>
                </c:pt>
                <c:pt idx="398">
                  <c:v>11.038541701388253</c:v>
                </c:pt>
                <c:pt idx="399">
                  <c:v>11.050002746953167</c:v>
                </c:pt>
                <c:pt idx="400">
                  <c:v>11.061421596761571</c:v>
                </c:pt>
                <c:pt idx="401">
                  <c:v>11.072798466092022</c:v>
                </c:pt>
                <c:pt idx="402">
                  <c:v>11.084133568887905</c:v>
                </c:pt>
                <c:pt idx="403">
                  <c:v>11.095427117766546</c:v>
                </c:pt>
                <c:pt idx="404">
                  <c:v>11.106679324028363</c:v>
                </c:pt>
                <c:pt idx="405">
                  <c:v>11.117890397665889</c:v>
                </c:pt>
                <c:pt idx="406">
                  <c:v>11.129060547372781</c:v>
                </c:pt>
                <c:pt idx="407">
                  <c:v>11.140189980552671</c:v>
                </c:pt>
                <c:pt idx="408">
                  <c:v>11.151278903328132</c:v>
                </c:pt>
                <c:pt idx="409">
                  <c:v>11.162327520549416</c:v>
                </c:pt>
                <c:pt idx="410">
                  <c:v>11.173336035803201</c:v>
                </c:pt>
                <c:pt idx="411">
                  <c:v>11.18430465142127</c:v>
                </c:pt>
                <c:pt idx="412">
                  <c:v>11.195233568489153</c:v>
                </c:pt>
                <c:pt idx="413">
                  <c:v>11.206122986854655</c:v>
                </c:pt>
                <c:pt idx="414">
                  <c:v>11.216973105136395</c:v>
                </c:pt>
                <c:pt idx="415">
                  <c:v>11.227784120732197</c:v>
                </c:pt>
                <c:pt idx="416">
                  <c:v>11.238556229827545</c:v>
                </c:pt>
                <c:pt idx="417">
                  <c:v>11.249289627403847</c:v>
                </c:pt>
                <c:pt idx="418">
                  <c:v>11.25998450724674</c:v>
                </c:pt>
                <c:pt idx="419">
                  <c:v>11.27064106195426</c:v>
                </c:pt>
                <c:pt idx="420">
                  <c:v>11.281259482945075</c:v>
                </c:pt>
                <c:pt idx="421">
                  <c:v>11.291839960466463</c:v>
                </c:pt>
                <c:pt idx="422">
                  <c:v>11.302382683602476</c:v>
                </c:pt>
                <c:pt idx="423">
                  <c:v>11.312887840281839</c:v>
                </c:pt>
                <c:pt idx="424">
                  <c:v>11.323355617285905</c:v>
                </c:pt>
                <c:pt idx="425">
                  <c:v>11.333786200256542</c:v>
                </c:pt>
                <c:pt idx="426">
                  <c:v>11.344179773703921</c:v>
                </c:pt>
                <c:pt idx="427">
                  <c:v>11.354536521014291</c:v>
                </c:pt>
                <c:pt idx="428">
                  <c:v>11.364856624457717</c:v>
                </c:pt>
                <c:pt idx="429">
                  <c:v>11.375140265195654</c:v>
                </c:pt>
                <c:pt idx="430">
                  <c:v>11.385387623288635</c:v>
                </c:pt>
                <c:pt idx="431">
                  <c:v>11.395598877703765</c:v>
                </c:pt>
                <c:pt idx="432">
                  <c:v>11.405774206322224</c:v>
                </c:pt>
                <c:pt idx="433">
                  <c:v>11.415913785946724</c:v>
                </c:pt>
                <c:pt idx="434">
                  <c:v>11.426017792308862</c:v>
                </c:pt>
                <c:pt idx="435">
                  <c:v>11.436086400076473</c:v>
                </c:pt>
                <c:pt idx="436">
                  <c:v>11.446119782860906</c:v>
                </c:pt>
                <c:pt idx="437">
                  <c:v>11.45611811322428</c:v>
                </c:pt>
                <c:pt idx="438">
                  <c:v>11.466081562686632</c:v>
                </c:pt>
                <c:pt idx="439">
                  <c:v>11.476010301733064</c:v>
                </c:pt>
                <c:pt idx="440">
                  <c:v>11.485904499820785</c:v>
                </c:pt>
                <c:pt idx="441">
                  <c:v>11.495764325386201</c:v>
                </c:pt>
                <c:pt idx="442">
                  <c:v>11.505589945851824</c:v>
                </c:pt>
                <c:pt idx="443">
                  <c:v>11.515381527633268</c:v>
                </c:pt>
                <c:pt idx="444">
                  <c:v>11.525139236146055</c:v>
                </c:pt>
                <c:pt idx="445">
                  <c:v>11.534863235812509</c:v>
                </c:pt>
                <c:pt idx="446">
                  <c:v>11.544553690068479</c:v>
                </c:pt>
                <c:pt idx="447">
                  <c:v>11.554210761370115</c:v>
                </c:pt>
                <c:pt idx="448">
                  <c:v>11.563834611200527</c:v>
                </c:pt>
                <c:pt idx="449">
                  <c:v>11.573425400076427</c:v>
                </c:pt>
                <c:pt idx="450">
                  <c:v>11.582983287554722</c:v>
                </c:pt>
                <c:pt idx="451">
                  <c:v>11.592508432239036</c:v>
                </c:pt>
                <c:pt idx="452">
                  <c:v>11.602000991786237</c:v>
                </c:pt>
                <c:pt idx="453">
                  <c:v>11.61146112291285</c:v>
                </c:pt>
                <c:pt idx="454">
                  <c:v>11.620888981401462</c:v>
                </c:pt>
                <c:pt idx="455">
                  <c:v>11.63028472210711</c:v>
                </c:pt>
                <c:pt idx="456">
                  <c:v>11.639648498963551</c:v>
                </c:pt>
                <c:pt idx="457">
                  <c:v>11.648980464989549</c:v>
                </c:pt>
                <c:pt idx="458">
                  <c:v>11.658280772295067</c:v>
                </c:pt>
                <c:pt idx="459">
                  <c:v>11.66754957208749</c:v>
                </c:pt>
                <c:pt idx="460">
                  <c:v>11.676787014677693</c:v>
                </c:pt>
                <c:pt idx="461">
                  <c:v>11.685993249486168</c:v>
                </c:pt>
                <c:pt idx="462">
                  <c:v>11.695168425049074</c:v>
                </c:pt>
                <c:pt idx="463">
                  <c:v>11.70431268902419</c:v>
                </c:pt>
                <c:pt idx="464">
                  <c:v>11.713426188196902</c:v>
                </c:pt>
                <c:pt idx="465">
                  <c:v>11.722509068486101</c:v>
                </c:pt>
                <c:pt idx="466">
                  <c:v>11.731561474950063</c:v>
                </c:pt>
                <c:pt idx="467">
                  <c:v>11.740583551792291</c:v>
                </c:pt>
                <c:pt idx="468">
                  <c:v>11.749575442367243</c:v>
                </c:pt>
                <c:pt idx="469">
                  <c:v>11.758537289186137</c:v>
                </c:pt>
                <c:pt idx="470">
                  <c:v>11.767469233922595</c:v>
                </c:pt>
                <c:pt idx="471">
                  <c:v>11.776371417418385</c:v>
                </c:pt>
                <c:pt idx="472">
                  <c:v>11.785243979688932</c:v>
                </c:pt>
                <c:pt idx="473">
                  <c:v>11.794087059928982</c:v>
                </c:pt>
                <c:pt idx="474">
                  <c:v>11.80290079651812</c:v>
                </c:pt>
                <c:pt idx="475">
                  <c:v>11.811685327026222</c:v>
                </c:pt>
                <c:pt idx="476">
                  <c:v>11.820440788218981</c:v>
                </c:pt>
                <c:pt idx="477">
                  <c:v>11.829167316063293</c:v>
                </c:pt>
                <c:pt idx="478">
                  <c:v>11.837865045732608</c:v>
                </c:pt>
                <c:pt idx="479">
                  <c:v>11.846534111612335</c:v>
                </c:pt>
                <c:pt idx="480">
                  <c:v>11.85517464730507</c:v>
                </c:pt>
                <c:pt idx="481">
                  <c:v>11.863786785635952</c:v>
                </c:pt>
                <c:pt idx="482">
                  <c:v>11.87237065865776</c:v>
                </c:pt>
                <c:pt idx="483">
                  <c:v>11.880926397656236</c:v>
                </c:pt>
                <c:pt idx="484">
                  <c:v>11.889454133155143</c:v>
                </c:pt>
                <c:pt idx="485">
                  <c:v>11.897953994921403</c:v>
                </c:pt>
                <c:pt idx="486">
                  <c:v>11.906426111970189</c:v>
                </c:pt>
                <c:pt idx="487">
                  <c:v>11.914870612569942</c:v>
                </c:pt>
                <c:pt idx="488">
                  <c:v>11.923287624247374</c:v>
                </c:pt>
                <c:pt idx="489">
                  <c:v>11.931677273792454</c:v>
                </c:pt>
                <c:pt idx="490">
                  <c:v>11.940039687263315</c:v>
                </c:pt>
                <c:pt idx="491">
                  <c:v>11.94837498999115</c:v>
                </c:pt>
                <c:pt idx="492">
                  <c:v>11.956683306585093</c:v>
                </c:pt>
                <c:pt idx="493">
                  <c:v>11.964964760937004</c:v>
                </c:pt>
                <c:pt idx="494">
                  <c:v>11.973219476226289</c:v>
                </c:pt>
                <c:pt idx="495">
                  <c:v>11.981447574924642</c:v>
                </c:pt>
                <c:pt idx="496">
                  <c:v>11.989649178800777</c:v>
                </c:pt>
                <c:pt idx="497">
                  <c:v>11.997824408925073</c:v>
                </c:pt>
                <c:pt idx="498">
                  <c:v>12.005973385674267</c:v>
                </c:pt>
                <c:pt idx="499">
                  <c:v>12.014096228736056</c:v>
                </c:pt>
                <c:pt idx="500">
                  <c:v>12.022193057113681</c:v>
                </c:pt>
                <c:pt idx="501">
                  <c:v>12.03026398913048</c:v>
                </c:pt>
                <c:pt idx="502">
                  <c:v>12.038309142434375</c:v>
                </c:pt>
                <c:pt idx="503">
                  <c:v>12.046328634002426</c:v>
                </c:pt>
                <c:pt idx="504">
                  <c:v>12.054322580145191</c:v>
                </c:pt>
                <c:pt idx="505">
                  <c:v>12.062291096511226</c:v>
                </c:pt>
                <c:pt idx="506">
                  <c:v>12.070234298091437</c:v>
                </c:pt>
                <c:pt idx="507">
                  <c:v>12.078152299223433</c:v>
                </c:pt>
                <c:pt idx="508">
                  <c:v>12.08604521359584</c:v>
                </c:pt>
                <c:pt idx="509">
                  <c:v>12.093913154252647</c:v>
                </c:pt>
                <c:pt idx="510">
                  <c:v>12.101756233597403</c:v>
                </c:pt>
                <c:pt idx="511">
                  <c:v>12.109574563397485</c:v>
                </c:pt>
                <c:pt idx="512">
                  <c:v>12.117368254788284</c:v>
                </c:pt>
                <c:pt idx="513">
                  <c:v>12.125137418277387</c:v>
                </c:pt>
                <c:pt idx="514">
                  <c:v>12.132882163748699</c:v>
                </c:pt>
                <c:pt idx="515">
                  <c:v>12.140602600466561</c:v>
                </c:pt>
                <c:pt idx="516">
                  <c:v>12.148298837079851</c:v>
                </c:pt>
                <c:pt idx="517">
                  <c:v>12.155970981625993</c:v>
                </c:pt>
                <c:pt idx="518">
                  <c:v>12.163619141535015</c:v>
                </c:pt>
                <c:pt idx="519">
                  <c:v>12.171243423633506</c:v>
                </c:pt>
                <c:pt idx="520">
                  <c:v>12.178843934148617</c:v>
                </c:pt>
                <c:pt idx="521">
                  <c:v>12.186420778711975</c:v>
                </c:pt>
                <c:pt idx="522">
                  <c:v>12.193974062363564</c:v>
                </c:pt>
                <c:pt idx="523">
                  <c:v>12.201503889555674</c:v>
                </c:pt>
                <c:pt idx="524">
                  <c:v>12.209010364156656</c:v>
                </c:pt>
                <c:pt idx="525">
                  <c:v>12.21649358945484</c:v>
                </c:pt>
                <c:pt idx="526">
                  <c:v>12.223953668162249</c:v>
                </c:pt>
                <c:pt idx="527">
                  <c:v>12.231390702418405</c:v>
                </c:pt>
                <c:pt idx="528">
                  <c:v>12.238804793794074</c:v>
                </c:pt>
                <c:pt idx="529">
                  <c:v>12.24619604329496</c:v>
                </c:pt>
                <c:pt idx="530">
                  <c:v>12.253564551365395</c:v>
                </c:pt>
                <c:pt idx="531">
                  <c:v>12.260910417892008</c:v>
                </c:pt>
                <c:pt idx="532">
                  <c:v>12.26823374220734</c:v>
                </c:pt>
                <c:pt idx="533">
                  <c:v>12.275534623093471</c:v>
                </c:pt>
                <c:pt idx="534">
                  <c:v>12.282813158785569</c:v>
                </c:pt>
                <c:pt idx="535">
                  <c:v>12.29006944697551</c:v>
                </c:pt>
                <c:pt idx="536">
                  <c:v>12.297303584815316</c:v>
                </c:pt>
                <c:pt idx="537">
                  <c:v>12.304515668920725</c:v>
                </c:pt>
                <c:pt idx="538">
                  <c:v>12.311705795374669</c:v>
                </c:pt>
                <c:pt idx="539">
                  <c:v>12.318874059730684</c:v>
                </c:pt>
                <c:pt idx="540">
                  <c:v>12.326020557016349</c:v>
                </c:pt>
                <c:pt idx="541">
                  <c:v>12.333145381736747</c:v>
                </c:pt>
                <c:pt idx="542">
                  <c:v>12.340248627877775</c:v>
                </c:pt>
                <c:pt idx="543">
                  <c:v>12.347330388909519</c:v>
                </c:pt>
                <c:pt idx="544">
                  <c:v>12.354390757789597</c:v>
                </c:pt>
                <c:pt idx="545">
                  <c:v>12.361429826966486</c:v>
                </c:pt>
                <c:pt idx="546">
                  <c:v>12.368447688382739</c:v>
                </c:pt>
                <c:pt idx="547">
                  <c:v>12.375444433478311</c:v>
                </c:pt>
                <c:pt idx="548">
                  <c:v>12.382420153193758</c:v>
                </c:pt>
                <c:pt idx="549">
                  <c:v>12.389374937973468</c:v>
                </c:pt>
                <c:pt idx="550">
                  <c:v>12.396308877768849</c:v>
                </c:pt>
                <c:pt idx="551">
                  <c:v>12.403222062041475</c:v>
                </c:pt>
                <c:pt idx="552">
                  <c:v>12.410114579766269</c:v>
                </c:pt>
                <c:pt idx="553">
                  <c:v>12.416986519434575</c:v>
                </c:pt>
                <c:pt idx="554">
                  <c:v>12.423837969057322</c:v>
                </c:pt>
                <c:pt idx="555">
                  <c:v>12.430669016168039</c:v>
                </c:pt>
                <c:pt idx="556">
                  <c:v>12.43747974782594</c:v>
                </c:pt>
                <c:pt idx="557">
                  <c:v>12.444270250618956</c:v>
                </c:pt>
                <c:pt idx="558">
                  <c:v>12.451040610666759</c:v>
                </c:pt>
                <c:pt idx="559">
                  <c:v>12.457790913623716</c:v>
                </c:pt>
                <c:pt idx="560">
                  <c:v>12.46452124468189</c:v>
                </c:pt>
                <c:pt idx="561">
                  <c:v>12.471231688573983</c:v>
                </c:pt>
                <c:pt idx="562">
                  <c:v>12.477922329576257</c:v>
                </c:pt>
                <c:pt idx="563">
                  <c:v>12.484593251511416</c:v>
                </c:pt>
                <c:pt idx="564">
                  <c:v>12.491244537751571</c:v>
                </c:pt>
                <c:pt idx="565">
                  <c:v>12.49787627122099</c:v>
                </c:pt>
                <c:pt idx="566">
                  <c:v>12.50448853439903</c:v>
                </c:pt>
                <c:pt idx="567">
                  <c:v>12.511081409322943</c:v>
                </c:pt>
                <c:pt idx="568">
                  <c:v>12.51765497759064</c:v>
                </c:pt>
                <c:pt idx="569">
                  <c:v>12.524209320363516</c:v>
                </c:pt>
                <c:pt idx="570">
                  <c:v>12.530744518369227</c:v>
                </c:pt>
                <c:pt idx="571">
                  <c:v>12.537260651904374</c:v>
                </c:pt>
                <c:pt idx="572">
                  <c:v>12.543757800837279</c:v>
                </c:pt>
                <c:pt idx="573">
                  <c:v>12.55023604461068</c:v>
                </c:pt>
                <c:pt idx="574">
                  <c:v>12.556695462244393</c:v>
                </c:pt>
                <c:pt idx="575">
                  <c:v>12.563136132338036</c:v>
                </c:pt>
                <c:pt idx="576">
                  <c:v>12.569558133073597</c:v>
                </c:pt>
                <c:pt idx="577">
                  <c:v>12.575961542218135</c:v>
                </c:pt>
                <c:pt idx="578">
                  <c:v>12.582346437126343</c:v>
                </c:pt>
                <c:pt idx="579">
                  <c:v>12.588712894743194</c:v>
                </c:pt>
                <c:pt idx="580">
                  <c:v>12.595060991606436</c:v>
                </c:pt>
                <c:pt idx="581">
                  <c:v>12.601390803849243</c:v>
                </c:pt>
                <c:pt idx="582">
                  <c:v>12.607702407202655</c:v>
                </c:pt>
                <c:pt idx="583">
                  <c:v>12.613995876998183</c:v>
                </c:pt>
                <c:pt idx="584">
                  <c:v>12.620271288170253</c:v>
                </c:pt>
                <c:pt idx="585">
                  <c:v>12.626528715258729</c:v>
                </c:pt>
                <c:pt idx="586">
                  <c:v>12.632768232411342</c:v>
                </c:pt>
                <c:pt idx="587">
                  <c:v>12.638989913386188</c:v>
                </c:pt>
                <c:pt idx="588">
                  <c:v>12.645193831554101</c:v>
                </c:pt>
                <c:pt idx="589">
                  <c:v>12.651380059901141</c:v>
                </c:pt>
                <c:pt idx="590">
                  <c:v>12.657548671030906</c:v>
                </c:pt>
                <c:pt idx="591">
                  <c:v>12.663699737166985</c:v>
                </c:pt>
                <c:pt idx="592">
                  <c:v>12.669833330155301</c:v>
                </c:pt>
                <c:pt idx="593">
                  <c:v>12.675949521466446</c:v>
                </c:pt>
                <c:pt idx="594">
                  <c:v>12.682048382198017</c:v>
                </c:pt>
                <c:pt idx="595">
                  <c:v>12.68812998307693</c:v>
                </c:pt>
                <c:pt idx="596">
                  <c:v>12.694194394461746</c:v>
                </c:pt>
                <c:pt idx="597">
                  <c:v>12.700241686344908</c:v>
                </c:pt>
                <c:pt idx="598">
                  <c:v>12.706271928355045</c:v>
                </c:pt>
                <c:pt idx="599">
                  <c:v>12.71228518975922</c:v>
                </c:pt>
                <c:pt idx="600">
                  <c:v>12.718281539465108</c:v>
                </c:pt>
                <c:pt idx="601">
                  <c:v>12.724261046023322</c:v>
                </c:pt>
                <c:pt idx="602">
                  <c:v>12.730223777629517</c:v>
                </c:pt>
                <c:pt idx="603">
                  <c:v>12.736169802126639</c:v>
                </c:pt>
                <c:pt idx="604">
                  <c:v>12.742099187007055</c:v>
                </c:pt>
                <c:pt idx="605">
                  <c:v>12.748011999414743</c:v>
                </c:pt>
                <c:pt idx="606">
                  <c:v>12.753908306147464</c:v>
                </c:pt>
                <c:pt idx="607">
                  <c:v>12.759788173658784</c:v>
                </c:pt>
                <c:pt idx="608">
                  <c:v>12.765651668060295</c:v>
                </c:pt>
                <c:pt idx="609">
                  <c:v>12.771498855123674</c:v>
                </c:pt>
                <c:pt idx="610">
                  <c:v>12.777329800282752</c:v>
                </c:pt>
                <c:pt idx="611">
                  <c:v>12.783144568635617</c:v>
                </c:pt>
                <c:pt idx="612">
                  <c:v>12.788943224946628</c:v>
                </c:pt>
                <c:pt idx="613">
                  <c:v>12.794725833648503</c:v>
                </c:pt>
                <c:pt idx="614">
                  <c:v>12.800492458844293</c:v>
                </c:pt>
                <c:pt idx="615">
                  <c:v>12.806243164309434</c:v>
                </c:pt>
                <c:pt idx="616">
                  <c:v>12.81197801349375</c:v>
                </c:pt>
                <c:pt idx="617">
                  <c:v>12.817697069523389</c:v>
                </c:pt>
                <c:pt idx="618">
                  <c:v>12.82340039520286</c:v>
                </c:pt>
                <c:pt idx="619">
                  <c:v>12.829088053016932</c:v>
                </c:pt>
                <c:pt idx="620">
                  <c:v>12.834760105132609</c:v>
                </c:pt>
                <c:pt idx="621">
                  <c:v>12.840416613401059</c:v>
                </c:pt>
                <c:pt idx="622">
                  <c:v>12.846057639359531</c:v>
                </c:pt>
                <c:pt idx="623">
                  <c:v>12.851683244233239</c:v>
                </c:pt>
                <c:pt idx="624">
                  <c:v>12.857293488937273</c:v>
                </c:pt>
                <c:pt idx="625">
                  <c:v>12.862888434078483</c:v>
                </c:pt>
                <c:pt idx="626">
                  <c:v>12.868468139957312</c:v>
                </c:pt>
                <c:pt idx="627">
                  <c:v>12.874032666569663</c:v>
                </c:pt>
                <c:pt idx="628">
                  <c:v>12.879582073608802</c:v>
                </c:pt>
                <c:pt idx="629">
                  <c:v>12.885116420467037</c:v>
                </c:pt>
                <c:pt idx="630">
                  <c:v>12.890635766237677</c:v>
                </c:pt>
                <c:pt idx="631">
                  <c:v>12.896140169716764</c:v>
                </c:pt>
                <c:pt idx="632">
                  <c:v>12.901629689404881</c:v>
                </c:pt>
                <c:pt idx="633">
                  <c:v>12.907104383508916</c:v>
                </c:pt>
                <c:pt idx="634">
                  <c:v>12.912564309943811</c:v>
                </c:pt>
                <c:pt idx="635">
                  <c:v>12.918009526334378</c:v>
                </c:pt>
                <c:pt idx="636">
                  <c:v>12.923440090016978</c:v>
                </c:pt>
                <c:pt idx="637">
                  <c:v>12.928856058041259</c:v>
                </c:pt>
                <c:pt idx="638">
                  <c:v>12.934257487171905</c:v>
                </c:pt>
                <c:pt idx="639">
                  <c:v>12.939644433890299</c:v>
                </c:pt>
                <c:pt idx="640">
                  <c:v>12.945016954396237</c:v>
                </c:pt>
                <c:pt idx="641">
                  <c:v>12.950375104609655</c:v>
                </c:pt>
                <c:pt idx="642">
                  <c:v>12.955718940172181</c:v>
                </c:pt>
                <c:pt idx="643">
                  <c:v>12.961048516448935</c:v>
                </c:pt>
                <c:pt idx="644">
                  <c:v>12.966363888530053</c:v>
                </c:pt>
                <c:pt idx="645">
                  <c:v>12.971665111232422</c:v>
                </c:pt>
                <c:pt idx="646">
                  <c:v>12.976952239101228</c:v>
                </c:pt>
                <c:pt idx="647">
                  <c:v>12.982225326411658</c:v>
                </c:pt>
                <c:pt idx="648">
                  <c:v>12.987484427170383</c:v>
                </c:pt>
                <c:pt idx="649">
                  <c:v>12.992729595117256</c:v>
                </c:pt>
                <c:pt idx="650">
                  <c:v>12.997960883726853</c:v>
                </c:pt>
                <c:pt idx="651">
                  <c:v>13.00317834621004</c:v>
                </c:pt>
                <c:pt idx="652">
                  <c:v>13.008382035515558</c:v>
                </c:pt>
                <c:pt idx="653">
                  <c:v>13.013572004331511</c:v>
                </c:pt>
                <c:pt idx="654">
                  <c:v>13.018748305087</c:v>
                </c:pt>
                <c:pt idx="655">
                  <c:v>13.023910989953572</c:v>
                </c:pt>
                <c:pt idx="656">
                  <c:v>13.029060110846753</c:v>
                </c:pt>
                <c:pt idx="657">
                  <c:v>13.034195719427615</c:v>
                </c:pt>
                <c:pt idx="658">
                  <c:v>13.039317867104185</c:v>
                </c:pt>
                <c:pt idx="659">
                  <c:v>13.044426605033003</c:v>
                </c:pt>
                <c:pt idx="660">
                  <c:v>13.049521984120572</c:v>
                </c:pt>
                <c:pt idx="661">
                  <c:v>13.054604055024811</c:v>
                </c:pt>
                <c:pt idx="662">
                  <c:v>13.059672868156557</c:v>
                </c:pt>
                <c:pt idx="663">
                  <c:v>13.064728473680951</c:v>
                </c:pt>
                <c:pt idx="664">
                  <c:v>13.069770921518943</c:v>
                </c:pt>
                <c:pt idx="665">
                  <c:v>13.074800261348676</c:v>
                </c:pt>
                <c:pt idx="666">
                  <c:v>13.079816542606938</c:v>
                </c:pt>
                <c:pt idx="667">
                  <c:v>13.084819814490521</c:v>
                </c:pt>
                <c:pt idx="668">
                  <c:v>13.089810125957666</c:v>
                </c:pt>
                <c:pt idx="669">
                  <c:v>13.09478752572946</c:v>
                </c:pt>
                <c:pt idx="670">
                  <c:v>13.099752062291179</c:v>
                </c:pt>
                <c:pt idx="671">
                  <c:v>13.104703783893694</c:v>
                </c:pt>
                <c:pt idx="672">
                  <c:v>13.109642738554808</c:v>
                </c:pt>
                <c:pt idx="673">
                  <c:v>13.114568974060621</c:v>
                </c:pt>
                <c:pt idx="674">
                  <c:v>13.119482537966897</c:v>
                </c:pt>
                <c:pt idx="675">
                  <c:v>13.124383477600365</c:v>
                </c:pt>
                <c:pt idx="676">
                  <c:v>13.129271840060051</c:v>
                </c:pt>
                <c:pt idx="677">
                  <c:v>13.134147672218646</c:v>
                </c:pt>
                <c:pt idx="678">
                  <c:v>13.13901102072373</c:v>
                </c:pt>
                <c:pt idx="679">
                  <c:v>13.143861931999162</c:v>
                </c:pt>
                <c:pt idx="680">
                  <c:v>13.14870045224629</c:v>
                </c:pt>
                <c:pt idx="681">
                  <c:v>13.153526627445313</c:v>
                </c:pt>
                <c:pt idx="682">
                  <c:v>13.158340503356476</c:v>
                </c:pt>
                <c:pt idx="683">
                  <c:v>13.163142125521418</c:v>
                </c:pt>
                <c:pt idx="684">
                  <c:v>13.167931539264373</c:v>
                </c:pt>
                <c:pt idx="685">
                  <c:v>13.172708789693429</c:v>
                </c:pt>
                <c:pt idx="686">
                  <c:v>13.177473921701811</c:v>
                </c:pt>
                <c:pt idx="687">
                  <c:v>13.182226979969043</c:v>
                </c:pt>
                <c:pt idx="688">
                  <c:v>13.186968008962234</c:v>
                </c:pt>
                <c:pt idx="689">
                  <c:v>13.191697052937284</c:v>
                </c:pt>
                <c:pt idx="690">
                  <c:v>13.196414155940051</c:v>
                </c:pt>
                <c:pt idx="691">
                  <c:v>13.201119361807615</c:v>
                </c:pt>
                <c:pt idx="692">
                  <c:v>13.20581271416944</c:v>
                </c:pt>
                <c:pt idx="693">
                  <c:v>13.210494256448531</c:v>
                </c:pt>
                <c:pt idx="694">
                  <c:v>13.215164031862679</c:v>
                </c:pt>
                <c:pt idx="695">
                  <c:v>13.219822083425562</c:v>
                </c:pt>
                <c:pt idx="696">
                  <c:v>13.224468453947969</c:v>
                </c:pt>
                <c:pt idx="697">
                  <c:v>13.229103186038891</c:v>
                </c:pt>
                <c:pt idx="698">
                  <c:v>13.233726322106735</c:v>
                </c:pt>
                <c:pt idx="699">
                  <c:v>13.238337904360399</c:v>
                </c:pt>
                <c:pt idx="700">
                  <c:v>13.242937974810456</c:v>
                </c:pt>
                <c:pt idx="701">
                  <c:v>13.247526575270275</c:v>
                </c:pt>
                <c:pt idx="702">
                  <c:v>13.252103747357063</c:v>
                </c:pt>
                <c:pt idx="703">
                  <c:v>13.256669532493106</c:v>
                </c:pt>
                <c:pt idx="704">
                  <c:v>13.261223971906738</c:v>
                </c:pt>
                <c:pt idx="705">
                  <c:v>13.265767106633533</c:v>
                </c:pt>
                <c:pt idx="706">
                  <c:v>13.270298977517351</c:v>
                </c:pt>
                <c:pt idx="707">
                  <c:v>13.274819625211435</c:v>
                </c:pt>
                <c:pt idx="708">
                  <c:v>13.279329090179445</c:v>
                </c:pt>
                <c:pt idx="709">
                  <c:v>13.283827412696604</c:v>
                </c:pt>
                <c:pt idx="710">
                  <c:v>13.288314632850703</c:v>
                </c:pt>
                <c:pt idx="711">
                  <c:v>13.292790790543096</c:v>
                </c:pt>
                <c:pt idx="712">
                  <c:v>13.297255925489926</c:v>
                </c:pt>
                <c:pt idx="713">
                  <c:v>13.301710077222973</c:v>
                </c:pt>
                <c:pt idx="714">
                  <c:v>13.30615328509079</c:v>
                </c:pt>
                <c:pt idx="715">
                  <c:v>13.31058558825973</c:v>
                </c:pt>
                <c:pt idx="716">
                  <c:v>13.315007025714891</c:v>
                </c:pt>
                <c:pt idx="717">
                  <c:v>13.31941763626125</c:v>
                </c:pt>
                <c:pt idx="718">
                  <c:v>13.323817458524529</c:v>
                </c:pt>
                <c:pt idx="719">
                  <c:v>13.32820653095232</c:v>
                </c:pt>
                <c:pt idx="720">
                  <c:v>13.332584891815021</c:v>
                </c:pt>
                <c:pt idx="721">
                  <c:v>13.336952579206802</c:v>
                </c:pt>
                <c:pt idx="722">
                  <c:v>13.341309631046627</c:v>
                </c:pt>
                <c:pt idx="723">
                  <c:v>13.345656085079225</c:v>
                </c:pt>
                <c:pt idx="724">
                  <c:v>13.349991978876034</c:v>
                </c:pt>
                <c:pt idx="725">
                  <c:v>13.354317349836178</c:v>
                </c:pt>
                <c:pt idx="726">
                  <c:v>13.358632235187411</c:v>
                </c:pt>
                <c:pt idx="727">
                  <c:v>13.362936671987132</c:v>
                </c:pt>
                <c:pt idx="728">
                  <c:v>13.367230697123203</c:v>
                </c:pt>
                <c:pt idx="729">
                  <c:v>13.371514347314989</c:v>
                </c:pt>
                <c:pt idx="730">
                  <c:v>13.375787659114284</c:v>
                </c:pt>
                <c:pt idx="731">
                  <c:v>13.380050668906156</c:v>
                </c:pt>
                <c:pt idx="732">
                  <c:v>13.384303412910002</c:v>
                </c:pt>
                <c:pt idx="733">
                  <c:v>13.38854592718028</c:v>
                </c:pt>
                <c:pt idx="734">
                  <c:v>13.392778247607625</c:v>
                </c:pt>
                <c:pt idx="735">
                  <c:v>13.397000409919574</c:v>
                </c:pt>
                <c:pt idx="736">
                  <c:v>13.401212449681575</c:v>
                </c:pt>
                <c:pt idx="737">
                  <c:v>13.405414402297795</c:v>
                </c:pt>
                <c:pt idx="738">
                  <c:v>13.409606303012094</c:v>
                </c:pt>
                <c:pt idx="739">
                  <c:v>13.413788186908858</c:v>
                </c:pt>
                <c:pt idx="740">
                  <c:v>13.417960088913823</c:v>
                </c:pt>
                <c:pt idx="741">
                  <c:v>13.422122043795047</c:v>
                </c:pt>
                <c:pt idx="742">
                  <c:v>13.4262740861637</c:v>
                </c:pt>
                <c:pt idx="743">
                  <c:v>13.430416250474929</c:v>
                </c:pt>
                <c:pt idx="744">
                  <c:v>13.434548571028762</c:v>
                </c:pt>
                <c:pt idx="745">
                  <c:v>13.438671081970867</c:v>
                </c:pt>
                <c:pt idx="746">
                  <c:v>13.442783817293485</c:v>
                </c:pt>
                <c:pt idx="747">
                  <c:v>13.446886810836196</c:v>
                </c:pt>
                <c:pt idx="748">
                  <c:v>13.45098009628677</c:v>
                </c:pt>
                <c:pt idx="749">
                  <c:v>13.45506370718204</c:v>
                </c:pt>
                <c:pt idx="750">
                  <c:v>13.459137676908638</c:v>
                </c:pt>
                <c:pt idx="751">
                  <c:v>13.463202038703875</c:v>
                </c:pt>
                <c:pt idx="752">
                  <c:v>13.467256825656522</c:v>
                </c:pt>
                <c:pt idx="753">
                  <c:v>13.471302070707628</c:v>
                </c:pt>
                <c:pt idx="754">
                  <c:v>13.475337806651293</c:v>
                </c:pt>
                <c:pt idx="755">
                  <c:v>13.479364066135537</c:v>
                </c:pt>
                <c:pt idx="756">
                  <c:v>13.483380881662972</c:v>
                </c:pt>
                <c:pt idx="757">
                  <c:v>13.48738828559169</c:v>
                </c:pt>
                <c:pt idx="758">
                  <c:v>13.491386310136006</c:v>
                </c:pt>
                <c:pt idx="759">
                  <c:v>13.495374987367208</c:v>
                </c:pt>
                <c:pt idx="760">
                  <c:v>13.499354349214379</c:v>
                </c:pt>
                <c:pt idx="761">
                  <c:v>13.503324427465113</c:v>
                </c:pt>
                <c:pt idx="762">
                  <c:v>13.507285253766298</c:v>
                </c:pt>
                <c:pt idx="763">
                  <c:v>13.51123685962488</c:v>
                </c:pt>
                <c:pt idx="764">
                  <c:v>13.515179276408595</c:v>
                </c:pt>
                <c:pt idx="765">
                  <c:v>13.519112535346741</c:v>
                </c:pt>
                <c:pt idx="766">
                  <c:v>13.523036667530889</c:v>
                </c:pt>
                <c:pt idx="767">
                  <c:v>13.526951703915639</c:v>
                </c:pt>
                <c:pt idx="768">
                  <c:v>13.530857675319364</c:v>
                </c:pt>
                <c:pt idx="769">
                  <c:v>13.534754612424887</c:v>
                </c:pt>
                <c:pt idx="770">
                  <c:v>13.538642545780279</c:v>
                </c:pt>
                <c:pt idx="771">
                  <c:v>13.542521505799517</c:v>
                </c:pt>
                <c:pt idx="772">
                  <c:v>13.546391522763223</c:v>
                </c:pt>
                <c:pt idx="773">
                  <c:v>13.550252626819397</c:v>
                </c:pt>
                <c:pt idx="774">
                  <c:v>13.554104847984046</c:v>
                </c:pt>
                <c:pt idx="775">
                  <c:v>13.557948216142</c:v>
                </c:pt>
                <c:pt idx="776">
                  <c:v>13.561782761047494</c:v>
                </c:pt>
                <c:pt idx="777">
                  <c:v>13.565608512324939</c:v>
                </c:pt>
                <c:pt idx="778">
                  <c:v>13.569425499469601</c:v>
                </c:pt>
                <c:pt idx="779">
                  <c:v>13.573233751848216</c:v>
                </c:pt>
                <c:pt idx="780">
                  <c:v>13.577033298699783</c:v>
                </c:pt>
                <c:pt idx="781">
                  <c:v>13.580824169136134</c:v>
                </c:pt>
                <c:pt idx="782">
                  <c:v>13.584606392142691</c:v>
                </c:pt>
                <c:pt idx="783">
                  <c:v>13.588379996579047</c:v>
                </c:pt>
                <c:pt idx="784">
                  <c:v>13.592145011179717</c:v>
                </c:pt>
                <c:pt idx="785">
                  <c:v>13.595901464554753</c:v>
                </c:pt>
                <c:pt idx="786">
                  <c:v>13.599649385190373</c:v>
                </c:pt>
                <c:pt idx="787">
                  <c:v>13.603388801449675</c:v>
                </c:pt>
                <c:pt idx="788">
                  <c:v>13.60711974157323</c:v>
                </c:pt>
                <c:pt idx="789">
                  <c:v>13.610842233679763</c:v>
                </c:pt>
                <c:pt idx="790">
                  <c:v>13.614556305766786</c:v>
                </c:pt>
                <c:pt idx="791">
                  <c:v>13.618261985711184</c:v>
                </c:pt>
                <c:pt idx="792">
                  <c:v>13.621959301269932</c:v>
                </c:pt>
                <c:pt idx="793">
                  <c:v>13.625648280080647</c:v>
                </c:pt>
                <c:pt idx="794">
                  <c:v>13.629328949662259</c:v>
                </c:pt>
                <c:pt idx="795">
                  <c:v>13.633001337415605</c:v>
                </c:pt>
                <c:pt idx="796">
                  <c:v>13.63666547062407</c:v>
                </c:pt>
                <c:pt idx="797">
                  <c:v>13.640321376454166</c:v>
                </c:pt>
                <c:pt idx="798">
                  <c:v>13.643969081956186</c:v>
                </c:pt>
                <c:pt idx="799">
                  <c:v>13.647608614064737</c:v>
                </c:pt>
                <c:pt idx="800">
                  <c:v>13.651239999599435</c:v>
                </c:pt>
                <c:pt idx="801">
                  <c:v>13.654863265265448</c:v>
                </c:pt>
                <c:pt idx="802">
                  <c:v>13.658478437654077</c:v>
                </c:pt>
                <c:pt idx="803">
                  <c:v>13.66208554324338</c:v>
                </c:pt>
                <c:pt idx="804">
                  <c:v>13.665684608398744</c:v>
                </c:pt>
                <c:pt idx="805">
                  <c:v>13.669275659373479</c:v>
                </c:pt>
                <c:pt idx="806">
                  <c:v>13.672858722309385</c:v>
                </c:pt>
                <c:pt idx="807">
                  <c:v>13.67643382323733</c:v>
                </c:pt>
                <c:pt idx="808">
                  <c:v>13.680000988077833</c:v>
                </c:pt>
                <c:pt idx="809">
                  <c:v>13.683560242641624</c:v>
                </c:pt>
                <c:pt idx="810">
                  <c:v>13.687111612630227</c:v>
                </c:pt>
                <c:pt idx="811">
                  <c:v>13.690655123636486</c:v>
                </c:pt>
                <c:pt idx="812">
                  <c:v>13.694190801145167</c:v>
                </c:pt>
                <c:pt idx="813">
                  <c:v>13.697718670533485</c:v>
                </c:pt>
                <c:pt idx="814">
                  <c:v>13.701238757071689</c:v>
                </c:pt>
                <c:pt idx="815">
                  <c:v>13.704751085923558</c:v>
                </c:pt>
                <c:pt idx="816">
                  <c:v>13.708255682146989</c:v>
                </c:pt>
                <c:pt idx="817">
                  <c:v>13.711752570694545</c:v>
                </c:pt>
                <c:pt idx="818">
                  <c:v>13.71524177641396</c:v>
                </c:pt>
                <c:pt idx="819">
                  <c:v>13.71872332404871</c:v>
                </c:pt>
                <c:pt idx="820">
                  <c:v>13.722197238238527</c:v>
                </c:pt>
                <c:pt idx="821">
                  <c:v>13.725663543519913</c:v>
                </c:pt>
                <c:pt idx="822">
                  <c:v>13.729122264326715</c:v>
                </c:pt>
                <c:pt idx="823">
                  <c:v>13.732573424990596</c:v>
                </c:pt>
                <c:pt idx="824">
                  <c:v>13.736017049741605</c:v>
                </c:pt>
                <c:pt idx="825">
                  <c:v>13.73945316270864</c:v>
                </c:pt>
                <c:pt idx="826">
                  <c:v>13.742881787920023</c:v>
                </c:pt>
                <c:pt idx="827">
                  <c:v>13.746302949303967</c:v>
                </c:pt>
                <c:pt idx="828">
                  <c:v>13.749716670689073</c:v>
                </c:pt>
                <c:pt idx="829">
                  <c:v>13.753122975804899</c:v>
                </c:pt>
                <c:pt idx="830">
                  <c:v>13.756521888282398</c:v>
                </c:pt>
                <c:pt idx="831">
                  <c:v>13.759913431654464</c:v>
                </c:pt>
                <c:pt idx="832">
                  <c:v>13.763297629356366</c:v>
                </c:pt>
                <c:pt idx="833">
                  <c:v>13.766674504726343</c:v>
                </c:pt>
                <c:pt idx="834">
                  <c:v>13.770044081005953</c:v>
                </c:pt>
                <c:pt idx="835">
                  <c:v>13.773406381340736</c:v>
                </c:pt>
                <c:pt idx="836">
                  <c:v>13.776761428780544</c:v>
                </c:pt>
                <c:pt idx="837">
                  <c:v>13.78010924628008</c:v>
                </c:pt>
                <c:pt idx="838">
                  <c:v>13.783449856699395</c:v>
                </c:pt>
                <c:pt idx="839">
                  <c:v>13.786783282804381</c:v>
                </c:pt>
                <c:pt idx="840">
                  <c:v>13.790109547267141</c:v>
                </c:pt>
                <c:pt idx="841">
                  <c:v>13.793428672666591</c:v>
                </c:pt>
                <c:pt idx="842">
                  <c:v>13.796740681488835</c:v>
                </c:pt>
                <c:pt idx="843">
                  <c:v>13.800045596127717</c:v>
                </c:pt>
                <c:pt idx="844">
                  <c:v>13.803343438885173</c:v>
                </c:pt>
                <c:pt idx="845">
                  <c:v>13.806634231971726</c:v>
                </c:pt>
                <c:pt idx="846">
                  <c:v>13.809917997507066</c:v>
                </c:pt>
                <c:pt idx="847">
                  <c:v>13.813194757520311</c:v>
                </c:pt>
                <c:pt idx="848">
                  <c:v>13.816464533950585</c:v>
                </c:pt>
                <c:pt idx="849">
                  <c:v>13.819727348647424</c:v>
                </c:pt>
                <c:pt idx="850">
                  <c:v>13.82298322337126</c:v>
                </c:pt>
                <c:pt idx="851">
                  <c:v>13.826232179793804</c:v>
                </c:pt>
                <c:pt idx="852">
                  <c:v>13.829474239498506</c:v>
                </c:pt>
                <c:pt idx="853">
                  <c:v>13.83270942398106</c:v>
                </c:pt>
                <c:pt idx="854">
                  <c:v>13.835937754649736</c:v>
                </c:pt>
                <c:pt idx="855">
                  <c:v>13.839159252825906</c:v>
                </c:pt>
                <c:pt idx="856">
                  <c:v>13.842373939744423</c:v>
                </c:pt>
                <c:pt idx="857">
                  <c:v>13.845581836554025</c:v>
                </c:pt>
                <c:pt idx="858">
                  <c:v>13.84878296431787</c:v>
                </c:pt>
                <c:pt idx="859">
                  <c:v>13.851977344013775</c:v>
                </c:pt>
                <c:pt idx="860">
                  <c:v>13.85516499653488</c:v>
                </c:pt>
                <c:pt idx="861">
                  <c:v>13.858345942689837</c:v>
                </c:pt>
                <c:pt idx="862">
                  <c:v>13.86152020320336</c:v>
                </c:pt>
                <c:pt idx="863">
                  <c:v>13.864687798716631</c:v>
                </c:pt>
                <c:pt idx="864">
                  <c:v>13.86784874978763</c:v>
                </c:pt>
                <c:pt idx="865">
                  <c:v>13.871003076891627</c:v>
                </c:pt>
                <c:pt idx="866">
                  <c:v>13.874150800421548</c:v>
                </c:pt>
                <c:pt idx="867">
                  <c:v>13.877291940688426</c:v>
                </c:pt>
                <c:pt idx="868">
                  <c:v>13.880426517921741</c:v>
                </c:pt>
                <c:pt idx="869">
                  <c:v>13.88355455226985</c:v>
                </c:pt>
                <c:pt idx="870">
                  <c:v>13.88667606380038</c:v>
                </c:pt>
                <c:pt idx="871">
                  <c:v>13.889791072500628</c:v>
                </c:pt>
                <c:pt idx="872">
                  <c:v>13.892899598277957</c:v>
                </c:pt>
                <c:pt idx="873">
                  <c:v>13.896001660960179</c:v>
                </c:pt>
                <c:pt idx="874">
                  <c:v>13.899097280295942</c:v>
                </c:pt>
                <c:pt idx="875">
                  <c:v>13.902186475955132</c:v>
                </c:pt>
                <c:pt idx="876">
                  <c:v>13.905269267529228</c:v>
                </c:pt>
                <c:pt idx="877">
                  <c:v>13.908345674531715</c:v>
                </c:pt>
                <c:pt idx="878">
                  <c:v>13.91141571639843</c:v>
                </c:pt>
                <c:pt idx="879">
                  <c:v>13.914479412488008</c:v>
                </c:pt>
                <c:pt idx="880">
                  <c:v>13.917536782082152</c:v>
                </c:pt>
                <c:pt idx="881">
                  <c:v>13.920587844386073</c:v>
                </c:pt>
                <c:pt idx="882">
                  <c:v>13.92363261852889</c:v>
                </c:pt>
                <c:pt idx="883">
                  <c:v>13.92667112356393</c:v>
                </c:pt>
                <c:pt idx="884">
                  <c:v>13.929703378469108</c:v>
                </c:pt>
                <c:pt idx="885">
                  <c:v>13.932729402147368</c:v>
                </c:pt>
                <c:pt idx="886">
                  <c:v>13.935749213426913</c:v>
                </c:pt>
                <c:pt idx="887">
                  <c:v>13.938762831061696</c:v>
                </c:pt>
                <c:pt idx="888">
                  <c:v>13.941770273731708</c:v>
                </c:pt>
                <c:pt idx="889">
                  <c:v>13.944771560043327</c:v>
                </c:pt>
                <c:pt idx="890">
                  <c:v>13.947766708529718</c:v>
                </c:pt>
                <c:pt idx="891">
                  <c:v>13.950755737651154</c:v>
                </c:pt>
                <c:pt idx="892">
                  <c:v>13.953738665795374</c:v>
                </c:pt>
                <c:pt idx="893">
                  <c:v>13.956715511277933</c:v>
                </c:pt>
                <c:pt idx="894">
                  <c:v>13.95968629234255</c:v>
                </c:pt>
                <c:pt idx="895">
                  <c:v>13.962651027161453</c:v>
                </c:pt>
                <c:pt idx="896">
                  <c:v>13.965609733835732</c:v>
                </c:pt>
                <c:pt idx="897">
                  <c:v>13.968562430395599</c:v>
                </c:pt>
                <c:pt idx="898">
                  <c:v>13.971509134800906</c:v>
                </c:pt>
                <c:pt idx="899">
                  <c:v>13.97444986494129</c:v>
                </c:pt>
                <c:pt idx="900">
                  <c:v>13.977384638636604</c:v>
                </c:pt>
                <c:pt idx="901">
                  <c:v>13.980313473637269</c:v>
                </c:pt>
                <c:pt idx="902">
                  <c:v>13.983236387624537</c:v>
                </c:pt>
                <c:pt idx="903">
                  <c:v>13.986153398210865</c:v>
                </c:pt>
                <c:pt idx="904">
                  <c:v>13.989064522940231</c:v>
                </c:pt>
                <c:pt idx="905">
                  <c:v>13.991969779288459</c:v>
                </c:pt>
                <c:pt idx="906">
                  <c:v>13.9948691846636</c:v>
                </c:pt>
                <c:pt idx="907">
                  <c:v>13.997762756406111</c:v>
                </c:pt>
                <c:pt idx="908">
                  <c:v>14.000650511789351</c:v>
                </c:pt>
                <c:pt idx="909">
                  <c:v>14.00353246801974</c:v>
                </c:pt>
                <c:pt idx="910">
                  <c:v>14.006408642237188</c:v>
                </c:pt>
                <c:pt idx="911">
                  <c:v>14.00927905151538</c:v>
                </c:pt>
                <c:pt idx="912">
                  <c:v>14.012143712862045</c:v>
                </c:pt>
                <c:pt idx="913">
                  <c:v>14.015002643219375</c:v>
                </c:pt>
                <c:pt idx="914">
                  <c:v>14.01785585946419</c:v>
                </c:pt>
                <c:pt idx="915">
                  <c:v>14.020703378408337</c:v>
                </c:pt>
                <c:pt idx="916">
                  <c:v>14.023545216799018</c:v>
                </c:pt>
                <c:pt idx="917">
                  <c:v>14.026381391318994</c:v>
                </c:pt>
                <c:pt idx="918">
                  <c:v>14.029211918587031</c:v>
                </c:pt>
                <c:pt idx="919">
                  <c:v>14.032036815158028</c:v>
                </c:pt>
                <c:pt idx="920">
                  <c:v>14.034856097523486</c:v>
                </c:pt>
                <c:pt idx="921">
                  <c:v>14.03766978211171</c:v>
                </c:pt>
                <c:pt idx="922">
                  <c:v>14.040477885288082</c:v>
                </c:pt>
                <c:pt idx="923">
                  <c:v>14.043280423355466</c:v>
                </c:pt>
                <c:pt idx="924">
                  <c:v>14.046077412554405</c:v>
                </c:pt>
                <c:pt idx="925">
                  <c:v>14.048868869063423</c:v>
                </c:pt>
                <c:pt idx="926">
                  <c:v>14.051654808999359</c:v>
                </c:pt>
                <c:pt idx="927">
                  <c:v>14.054435248417626</c:v>
                </c:pt>
                <c:pt idx="928">
                  <c:v>14.057210203312495</c:v>
                </c:pt>
                <c:pt idx="929">
                  <c:v>14.059979689617386</c:v>
                </c:pt>
                <c:pt idx="930">
                  <c:v>14.062743723205168</c:v>
                </c:pt>
                <c:pt idx="931">
                  <c:v>14.065502319888431</c:v>
                </c:pt>
                <c:pt idx="932">
                  <c:v>14.068255495419733</c:v>
                </c:pt>
                <c:pt idx="933">
                  <c:v>14.071003265491898</c:v>
                </c:pt>
                <c:pt idx="934">
                  <c:v>14.073745645738384</c:v>
                </c:pt>
                <c:pt idx="935">
                  <c:v>14.076482651733395</c:v>
                </c:pt>
                <c:pt idx="936">
                  <c:v>14.07921429899225</c:v>
                </c:pt>
                <c:pt idx="937">
                  <c:v>14.081940602971715</c:v>
                </c:pt>
                <c:pt idx="938">
                  <c:v>14.084661579070106</c:v>
                </c:pt>
                <c:pt idx="939">
                  <c:v>14.087377242627703</c:v>
                </c:pt>
                <c:pt idx="940">
                  <c:v>14.090087608927023</c:v>
                </c:pt>
                <c:pt idx="941">
                  <c:v>14.092792693192953</c:v>
                </c:pt>
                <c:pt idx="942">
                  <c:v>14.095492510593152</c:v>
                </c:pt>
                <c:pt idx="943">
                  <c:v>14.098187076238235</c:v>
                </c:pt>
                <c:pt idx="944">
                  <c:v>14.100876405182081</c:v>
                </c:pt>
                <c:pt idx="945">
                  <c:v>14.103560512422085</c:v>
                </c:pt>
                <c:pt idx="946">
                  <c:v>14.106239412899367</c:v>
                </c:pt>
                <c:pt idx="947">
                  <c:v>14.108913121499153</c:v>
                </c:pt>
                <c:pt idx="948">
                  <c:v>14.111581653050873</c:v>
                </c:pt>
                <c:pt idx="949">
                  <c:v>14.114245022328554</c:v>
                </c:pt>
                <c:pt idx="950">
                  <c:v>14.116903244050967</c:v>
                </c:pt>
                <c:pt idx="951">
                  <c:v>14.119556332881976</c:v>
                </c:pt>
                <c:pt idx="952">
                  <c:v>14.122204303430713</c:v>
                </c:pt>
                <c:pt idx="953">
                  <c:v>14.124847170251867</c:v>
                </c:pt>
                <c:pt idx="954">
                  <c:v>14.12748494784595</c:v>
                </c:pt>
                <c:pt idx="955">
                  <c:v>14.130117650659489</c:v>
                </c:pt>
                <c:pt idx="956">
                  <c:v>14.1327452930853</c:v>
                </c:pt>
                <c:pt idx="957">
                  <c:v>14.135367889462783</c:v>
                </c:pt>
                <c:pt idx="958">
                  <c:v>14.137985454078041</c:v>
                </c:pt>
                <c:pt idx="959">
                  <c:v>14.140598001164273</c:v>
                </c:pt>
                <c:pt idx="960">
                  <c:v>14.143205544901898</c:v>
                </c:pt>
                <c:pt idx="961">
                  <c:v>14.145808099418867</c:v>
                </c:pt>
                <c:pt idx="962">
                  <c:v>14.148405678790859</c:v>
                </c:pt>
                <c:pt idx="963">
                  <c:v>14.150998297041523</c:v>
                </c:pt>
                <c:pt idx="964">
                  <c:v>14.153585968142719</c:v>
                </c:pt>
                <c:pt idx="965">
                  <c:v>14.156168706014816</c:v>
                </c:pt>
                <c:pt idx="966">
                  <c:v>14.158746524526769</c:v>
                </c:pt>
                <c:pt idx="967">
                  <c:v>14.161319437496541</c:v>
                </c:pt>
                <c:pt idx="968">
                  <c:v>14.163887458691207</c:v>
                </c:pt>
                <c:pt idx="969">
                  <c:v>14.166450601827171</c:v>
                </c:pt>
                <c:pt idx="970">
                  <c:v>14.169008880570511</c:v>
                </c:pt>
                <c:pt idx="971">
                  <c:v>14.171562308537116</c:v>
                </c:pt>
                <c:pt idx="972">
                  <c:v>14.174110899292906</c:v>
                </c:pt>
                <c:pt idx="973">
                  <c:v>14.176654666354116</c:v>
                </c:pt>
                <c:pt idx="974">
                  <c:v>14.179193623187484</c:v>
                </c:pt>
                <c:pt idx="975">
                  <c:v>14.181727783210448</c:v>
                </c:pt>
                <c:pt idx="976">
                  <c:v>14.184257159791441</c:v>
                </c:pt>
                <c:pt idx="977">
                  <c:v>14.186781766250036</c:v>
                </c:pt>
                <c:pt idx="978">
                  <c:v>14.189301615857195</c:v>
                </c:pt>
                <c:pt idx="979">
                  <c:v>14.191816721835488</c:v>
                </c:pt>
                <c:pt idx="980">
                  <c:v>14.19432709735934</c:v>
                </c:pt>
                <c:pt idx="981">
                  <c:v>14.196832755555166</c:v>
                </c:pt>
                <c:pt idx="982">
                  <c:v>14.199333709501703</c:v>
                </c:pt>
                <c:pt idx="983">
                  <c:v>14.201829972230039</c:v>
                </c:pt>
                <c:pt idx="984">
                  <c:v>14.204321556724093</c:v>
                </c:pt>
                <c:pt idx="985">
                  <c:v>14.206808475920548</c:v>
                </c:pt>
                <c:pt idx="986">
                  <c:v>14.209290742709243</c:v>
                </c:pt>
                <c:pt idx="987">
                  <c:v>14.211768369933322</c:v>
                </c:pt>
                <c:pt idx="988">
                  <c:v>14.21424137038945</c:v>
                </c:pt>
                <c:pt idx="989">
                  <c:v>14.216709756827994</c:v>
                </c:pt>
                <c:pt idx="990">
                  <c:v>14.219173541953277</c:v>
                </c:pt>
                <c:pt idx="991">
                  <c:v>14.221632738423722</c:v>
                </c:pt>
                <c:pt idx="992">
                  <c:v>14.224087358852126</c:v>
                </c:pt>
                <c:pt idx="993">
                  <c:v>14.226537415805804</c:v>
                </c:pt>
                <c:pt idx="994">
                  <c:v>14.228982921806825</c:v>
                </c:pt>
                <c:pt idx="995">
                  <c:v>14.231423889332156</c:v>
                </c:pt>
                <c:pt idx="996">
                  <c:v>14.233860330813977</c:v>
                </c:pt>
                <c:pt idx="997">
                  <c:v>14.236292258639743</c:v>
                </c:pt>
                <c:pt idx="998">
                  <c:v>14.238719685152468</c:v>
                </c:pt>
                <c:pt idx="999">
                  <c:v>14.241142622650919</c:v>
                </c:pt>
                <c:pt idx="1000">
                  <c:v>14.243561083389732</c:v>
                </c:pt>
                <c:pt idx="1001">
                  <c:v>14.245975079579722</c:v>
                </c:pt>
                <c:pt idx="1002">
                  <c:v>14.248384623387985</c:v>
                </c:pt>
                <c:pt idx="1003">
                  <c:v>14.250789726938143</c:v>
                </c:pt>
                <c:pt idx="1004">
                  <c:v>14.253190402310477</c:v>
                </c:pt>
                <c:pt idx="1005">
                  <c:v>14.255586661542218</c:v>
                </c:pt>
                <c:pt idx="1006">
                  <c:v>14.257978516627615</c:v>
                </c:pt>
                <c:pt idx="1007">
                  <c:v>14.260365979518189</c:v>
                </c:pt>
                <c:pt idx="1008">
                  <c:v>14.262749062122968</c:v>
                </c:pt>
                <c:pt idx="1009">
                  <c:v>14.265127776308537</c:v>
                </c:pt>
                <c:pt idx="1010">
                  <c:v>14.267502133899329</c:v>
                </c:pt>
                <c:pt idx="1011">
                  <c:v>14.269872146677828</c:v>
                </c:pt>
                <c:pt idx="1012">
                  <c:v>14.27223782638467</c:v>
                </c:pt>
                <c:pt idx="1013">
                  <c:v>14.274599184718857</c:v>
                </c:pt>
                <c:pt idx="1014">
                  <c:v>14.276956233337971</c:v>
                </c:pt>
                <c:pt idx="1015">
                  <c:v>14.279308983858305</c:v>
                </c:pt>
                <c:pt idx="1016">
                  <c:v>14.281657447855062</c:v>
                </c:pt>
                <c:pt idx="1017">
                  <c:v>14.284001636862566</c:v>
                </c:pt>
                <c:pt idx="1018">
                  <c:v>14.286341562374407</c:v>
                </c:pt>
                <c:pt idx="1019">
                  <c:v>14.288677235843616</c:v>
                </c:pt>
                <c:pt idx="1020">
                  <c:v>14.2910086686828</c:v>
                </c:pt>
                <c:pt idx="1021">
                  <c:v>14.29333587226443</c:v>
                </c:pt>
                <c:pt idx="1022">
                  <c:v>14.295658857920955</c:v>
                </c:pt>
                <c:pt idx="1023">
                  <c:v>14.297977636944893</c:v>
                </c:pt>
                <c:pt idx="1024">
                  <c:v>14.300292220589172</c:v>
                </c:pt>
                <c:pt idx="1025">
                  <c:v>14.302602620067121</c:v>
                </c:pt>
                <c:pt idx="1026">
                  <c:v>14.3049088465528</c:v>
                </c:pt>
                <c:pt idx="1027">
                  <c:v>14.307210911181068</c:v>
                </c:pt>
                <c:pt idx="1028">
                  <c:v>14.309508825047795</c:v>
                </c:pt>
                <c:pt idx="1029">
                  <c:v>14.311802599209974</c:v>
                </c:pt>
                <c:pt idx="1030">
                  <c:v>14.314092244685996</c:v>
                </c:pt>
                <c:pt idx="1031">
                  <c:v>14.316377772455699</c:v>
                </c:pt>
                <c:pt idx="1032">
                  <c:v>14.31865919346064</c:v>
                </c:pt>
                <c:pt idx="1033">
                  <c:v>14.320936518604146</c:v>
                </c:pt>
                <c:pt idx="1034">
                  <c:v>14.32320975875159</c:v>
                </c:pt>
                <c:pt idx="1035">
                  <c:v>14.32547892473047</c:v>
                </c:pt>
                <c:pt idx="1036">
                  <c:v>14.327744027330615</c:v>
                </c:pt>
                <c:pt idx="1037">
                  <c:v>14.330005077304326</c:v>
                </c:pt>
                <c:pt idx="1038">
                  <c:v>14.332262085366555</c:v>
                </c:pt>
                <c:pt idx="1039">
                  <c:v>14.334515062195043</c:v>
                </c:pt>
                <c:pt idx="1040">
                  <c:v>14.336764018430481</c:v>
                </c:pt>
                <c:pt idx="1041">
                  <c:v>14.33900896467674</c:v>
                </c:pt>
                <c:pt idx="1042">
                  <c:v>14.341249911500903</c:v>
                </c:pt>
                <c:pt idx="1043">
                  <c:v>14.343486869433479</c:v>
                </c:pt>
                <c:pt idx="1044">
                  <c:v>14.345719848968587</c:v>
                </c:pt>
                <c:pt idx="1045">
                  <c:v>14.347948860564101</c:v>
                </c:pt>
                <c:pt idx="1046">
                  <c:v>14.350173914641779</c:v>
                </c:pt>
                <c:pt idx="1047">
                  <c:v>14.352395021587414</c:v>
                </c:pt>
                <c:pt idx="1048">
                  <c:v>14.354612191751032</c:v>
                </c:pt>
                <c:pt idx="1049">
                  <c:v>14.356825435446975</c:v>
                </c:pt>
                <c:pt idx="1050">
                  <c:v>14.359034762954106</c:v>
                </c:pt>
                <c:pt idx="1051">
                  <c:v>14.361240184515955</c:v>
                </c:pt>
                <c:pt idx="1052">
                  <c:v>14.363441710340867</c:v>
                </c:pt>
                <c:pt idx="1053">
                  <c:v>14.365639350602082</c:v>
                </c:pt>
                <c:pt idx="1054">
                  <c:v>14.367833115438021</c:v>
                </c:pt>
                <c:pt idx="1055">
                  <c:v>14.370023014952276</c:v>
                </c:pt>
                <c:pt idx="1056">
                  <c:v>14.372209059213882</c:v>
                </c:pt>
                <c:pt idx="1057">
                  <c:v>14.374391258257443</c:v>
                </c:pt>
                <c:pt idx="1058">
                  <c:v>14.376569622083187</c:v>
                </c:pt>
                <c:pt idx="1059">
                  <c:v>14.378744160657169</c:v>
                </c:pt>
                <c:pt idx="1060">
                  <c:v>14.380914883911512</c:v>
                </c:pt>
                <c:pt idx="1061">
                  <c:v>14.38308180174435</c:v>
                </c:pt>
                <c:pt idx="1062">
                  <c:v>14.385244924020151</c:v>
                </c:pt>
                <c:pt idx="1063">
                  <c:v>14.387404260569731</c:v>
                </c:pt>
                <c:pt idx="1064">
                  <c:v>14.389559821190492</c:v>
                </c:pt>
                <c:pt idx="1065">
                  <c:v>14.391711615646459</c:v>
                </c:pt>
                <c:pt idx="1066">
                  <c:v>14.393859653668594</c:v>
                </c:pt>
                <c:pt idx="1067">
                  <c:v>14.396003944954675</c:v>
                </c:pt>
                <c:pt idx="1068">
                  <c:v>14.398144499169696</c:v>
                </c:pt>
                <c:pt idx="1069">
                  <c:v>14.40028132594583</c:v>
                </c:pt>
                <c:pt idx="1070">
                  <c:v>14.40241443488263</c:v>
                </c:pt>
                <c:pt idx="1071">
                  <c:v>14.404543835547175</c:v>
                </c:pt>
                <c:pt idx="1072">
                  <c:v>14.40666953747418</c:v>
                </c:pt>
                <c:pt idx="1073">
                  <c:v>14.408791550166125</c:v>
                </c:pt>
                <c:pt idx="1074">
                  <c:v>14.410909883093417</c:v>
                </c:pt>
                <c:pt idx="1075">
                  <c:v>14.413024545694524</c:v>
                </c:pt>
                <c:pt idx="1076">
                  <c:v>14.415135547376071</c:v>
                </c:pt>
                <c:pt idx="1077">
                  <c:v>14.417242897513038</c:v>
                </c:pt>
                <c:pt idx="1078">
                  <c:v>14.419346605448748</c:v>
                </c:pt>
                <c:pt idx="1079">
                  <c:v>14.421446680495238</c:v>
                </c:pt>
                <c:pt idx="1080">
                  <c:v>14.423543131933116</c:v>
                </c:pt>
                <c:pt idx="1081">
                  <c:v>14.425635969011934</c:v>
                </c:pt>
                <c:pt idx="1082">
                  <c:v>14.427725200950126</c:v>
                </c:pt>
                <c:pt idx="1083">
                  <c:v>14.429810836935276</c:v>
                </c:pt>
                <c:pt idx="1084">
                  <c:v>14.431892886124141</c:v>
                </c:pt>
                <c:pt idx="1085">
                  <c:v>14.433971357642845</c:v>
                </c:pt>
                <c:pt idx="1086">
                  <c:v>14.436046260587</c:v>
                </c:pt>
                <c:pt idx="1087">
                  <c:v>14.438117604021778</c:v>
                </c:pt>
                <c:pt idx="1088">
                  <c:v>14.440185396982121</c:v>
                </c:pt>
                <c:pt idx="1089">
                  <c:v>14.44224964847278</c:v>
                </c:pt>
                <c:pt idx="1090">
                  <c:v>14.44431036746848</c:v>
                </c:pt>
                <c:pt idx="1091">
                  <c:v>14.446367562914075</c:v>
                </c:pt>
                <c:pt idx="1092">
                  <c:v>14.448421243724608</c:v>
                </c:pt>
                <c:pt idx="1093">
                  <c:v>14.450471418785478</c:v>
                </c:pt>
                <c:pt idx="1094">
                  <c:v>14.452518096952533</c:v>
                </c:pt>
                <c:pt idx="1095">
                  <c:v>14.454561287052206</c:v>
                </c:pt>
                <c:pt idx="1096">
                  <c:v>14.456600997881635</c:v>
                </c:pt>
                <c:pt idx="1097">
                  <c:v>14.458637238208771</c:v>
                </c:pt>
                <c:pt idx="1098">
                  <c:v>14.460670016772541</c:v>
                </c:pt>
                <c:pt idx="1099">
                  <c:v>14.462699342282898</c:v>
                </c:pt>
                <c:pt idx="1100">
                  <c:v>14.464725223421</c:v>
                </c:pt>
                <c:pt idx="1101">
                  <c:v>14.466747668839277</c:v>
                </c:pt>
                <c:pt idx="1102">
                  <c:v>14.468766687161581</c:v>
                </c:pt>
                <c:pt idx="1103">
                  <c:v>14.470782286983299</c:v>
                </c:pt>
                <c:pt idx="1104">
                  <c:v>14.472794476871465</c:v>
                </c:pt>
                <c:pt idx="1105">
                  <c:v>14.474803265364878</c:v>
                </c:pt>
                <c:pt idx="1106">
                  <c:v>14.476808660974219</c:v>
                </c:pt>
                <c:pt idx="1107">
                  <c:v>14.478810672182098</c:v>
                </c:pt>
                <c:pt idx="1108">
                  <c:v>14.4808093074433</c:v>
                </c:pt>
                <c:pt idx="1109">
                  <c:v>14.482804575184817</c:v>
                </c:pt>
                <c:pt idx="1110">
                  <c:v>14.484796483805967</c:v>
                </c:pt>
                <c:pt idx="1111">
                  <c:v>14.486785041678457</c:v>
                </c:pt>
                <c:pt idx="1112">
                  <c:v>14.48877025714661</c:v>
                </c:pt>
                <c:pt idx="1113">
                  <c:v>14.490752138527393</c:v>
                </c:pt>
                <c:pt idx="1114">
                  <c:v>14.492730694110557</c:v>
                </c:pt>
                <c:pt idx="1115">
                  <c:v>14.494705932158707</c:v>
                </c:pt>
                <c:pt idx="1116">
                  <c:v>14.496677860907459</c:v>
                </c:pt>
                <c:pt idx="1117">
                  <c:v>14.498646488565536</c:v>
                </c:pt>
                <c:pt idx="1118">
                  <c:v>14.500611823314868</c:v>
                </c:pt>
                <c:pt idx="1119">
                  <c:v>14.502573873310725</c:v>
                </c:pt>
                <c:pt idx="1120">
                  <c:v>14.504532646681726</c:v>
                </c:pt>
                <c:pt idx="1121">
                  <c:v>14.506488151530123</c:v>
                </c:pt>
                <c:pt idx="1122">
                  <c:v>14.508440395931734</c:v>
                </c:pt>
                <c:pt idx="1123">
                  <c:v>14.510389387936145</c:v>
                </c:pt>
                <c:pt idx="1124">
                  <c:v>14.512335135566831</c:v>
                </c:pt>
                <c:pt idx="1125">
                  <c:v>14.514277646821137</c:v>
                </c:pt>
                <c:pt idx="1126">
                  <c:v>14.516216929670543</c:v>
                </c:pt>
                <c:pt idx="1127">
                  <c:v>14.51815299206064</c:v>
                </c:pt>
                <c:pt idx="1128">
                  <c:v>14.520085841911312</c:v>
                </c:pt>
                <c:pt idx="1129">
                  <c:v>14.522015487116812</c:v>
                </c:pt>
                <c:pt idx="1130">
                  <c:v>14.523941935545858</c:v>
                </c:pt>
                <c:pt idx="1131">
                  <c:v>14.525865195041733</c:v>
                </c:pt>
                <c:pt idx="1132">
                  <c:v>14.52778527342239</c:v>
                </c:pt>
                <c:pt idx="1133">
                  <c:v>14.529702178480592</c:v>
                </c:pt>
                <c:pt idx="1134">
                  <c:v>14.531615917983933</c:v>
                </c:pt>
                <c:pt idx="1135">
                  <c:v>14.533526499674993</c:v>
                </c:pt>
                <c:pt idx="1136">
                  <c:v>14.535433931271472</c:v>
                </c:pt>
                <c:pt idx="1137">
                  <c:v>14.537338220466166</c:v>
                </c:pt>
                <c:pt idx="1138">
                  <c:v>14.539239374927169</c:v>
                </c:pt>
                <c:pt idx="1139">
                  <c:v>14.541137402298029</c:v>
                </c:pt>
                <c:pt idx="1140">
                  <c:v>14.543032310197622</c:v>
                </c:pt>
                <c:pt idx="1141">
                  <c:v>14.544924106220487</c:v>
                </c:pt>
                <c:pt idx="1142">
                  <c:v>14.546812797936775</c:v>
                </c:pt>
                <c:pt idx="1143">
                  <c:v>14.548698392892453</c:v>
                </c:pt>
                <c:pt idx="1144">
                  <c:v>14.550580898609285</c:v>
                </c:pt>
                <c:pt idx="1145">
                  <c:v>14.552460322584979</c:v>
                </c:pt>
                <c:pt idx="1146">
                  <c:v>14.554336672293315</c:v>
                </c:pt>
                <c:pt idx="1147">
                  <c:v>14.556209955184235</c:v>
                </c:pt>
                <c:pt idx="1148">
                  <c:v>14.55808017868385</c:v>
                </c:pt>
                <c:pt idx="1149">
                  <c:v>14.559947350194642</c:v>
                </c:pt>
                <c:pt idx="1150">
                  <c:v>14.561811477095484</c:v>
                </c:pt>
                <c:pt idx="1151">
                  <c:v>14.563672566741817</c:v>
                </c:pt>
                <c:pt idx="1152">
                  <c:v>14.565530626465579</c:v>
                </c:pt>
                <c:pt idx="1153">
                  <c:v>14.567385663575527</c:v>
                </c:pt>
                <c:pt idx="1154">
                  <c:v>14.569237685357114</c:v>
                </c:pt>
                <c:pt idx="1155">
                  <c:v>14.571086699072728</c:v>
                </c:pt>
                <c:pt idx="1156">
                  <c:v>14.572932711961661</c:v>
                </c:pt>
                <c:pt idx="1157">
                  <c:v>14.57477573124031</c:v>
                </c:pt>
                <c:pt idx="1158">
                  <c:v>14.576615764102252</c:v>
                </c:pt>
                <c:pt idx="1159">
                  <c:v>14.578452817718235</c:v>
                </c:pt>
                <c:pt idx="1160">
                  <c:v>14.58028689923634</c:v>
                </c:pt>
                <c:pt idx="1161">
                  <c:v>14.582118015782102</c:v>
                </c:pt>
                <c:pt idx="1162">
                  <c:v>14.583946174458566</c:v>
                </c:pt>
                <c:pt idx="1163">
                  <c:v>14.5857713823463</c:v>
                </c:pt>
                <c:pt idx="1164">
                  <c:v>14.587593646503604</c:v>
                </c:pt>
                <c:pt idx="1165">
                  <c:v>14.589412973966526</c:v>
                </c:pt>
                <c:pt idx="1166">
                  <c:v>14.591229371748961</c:v>
                </c:pt>
                <c:pt idx="1167">
                  <c:v>14.59304284684278</c:v>
                </c:pt>
                <c:pt idx="1168">
                  <c:v>14.594853406217831</c:v>
                </c:pt>
                <c:pt idx="1169">
                  <c:v>14.596661056822091</c:v>
                </c:pt>
                <c:pt idx="1170">
                  <c:v>14.598465805581688</c:v>
                </c:pt>
                <c:pt idx="1171">
                  <c:v>14.6002676594011</c:v>
                </c:pt>
                <c:pt idx="1172">
                  <c:v>14.602066625163117</c:v>
                </c:pt>
                <c:pt idx="1173">
                  <c:v>14.603862709728974</c:v>
                </c:pt>
                <c:pt idx="1174">
                  <c:v>14.605655919938494</c:v>
                </c:pt>
                <c:pt idx="1175">
                  <c:v>14.607446262610017</c:v>
                </c:pt>
                <c:pt idx="1176">
                  <c:v>14.609233744540626</c:v>
                </c:pt>
                <c:pt idx="1177">
                  <c:v>14.611018372506193</c:v>
                </c:pt>
                <c:pt idx="1178">
                  <c:v>14.612800153261444</c:v>
                </c:pt>
                <c:pt idx="1179">
                  <c:v>14.614579093540025</c:v>
                </c:pt>
                <c:pt idx="1180">
                  <c:v>14.616355200054612</c:v>
                </c:pt>
                <c:pt idx="1181">
                  <c:v>14.618128479496979</c:v>
                </c:pt>
                <c:pt idx="1182">
                  <c:v>14.619898938538102</c:v>
                </c:pt>
                <c:pt idx="1183">
                  <c:v>14.621666583828178</c:v>
                </c:pt>
                <c:pt idx="1184">
                  <c:v>14.623431421996768</c:v>
                </c:pt>
                <c:pt idx="1185">
                  <c:v>14.625193459652886</c:v>
                </c:pt>
                <c:pt idx="1186">
                  <c:v>14.626952703384978</c:v>
                </c:pt>
                <c:pt idx="1187">
                  <c:v>14.62870915976111</c:v>
                </c:pt>
                <c:pt idx="1188">
                  <c:v>14.630462835329022</c:v>
                </c:pt>
                <c:pt idx="1189">
                  <c:v>14.632213736616157</c:v>
                </c:pt>
                <c:pt idx="1190">
                  <c:v>14.633961870129744</c:v>
                </c:pt>
                <c:pt idx="1191">
                  <c:v>14.635707242356959</c:v>
                </c:pt>
                <c:pt idx="1192">
                  <c:v>14.637449859764919</c:v>
                </c:pt>
                <c:pt idx="1193">
                  <c:v>14.63918972880076</c:v>
                </c:pt>
                <c:pt idx="1194">
                  <c:v>14.640926855891776</c:v>
                </c:pt>
                <c:pt idx="1195">
                  <c:v>14.642661247445405</c:v>
                </c:pt>
                <c:pt idx="1196">
                  <c:v>14.64439290984941</c:v>
                </c:pt>
                <c:pt idx="1197">
                  <c:v>14.646121849471863</c:v>
                </c:pt>
                <c:pt idx="1198">
                  <c:v>14.647848072661263</c:v>
                </c:pt>
                <c:pt idx="1199">
                  <c:v>14.649571585746576</c:v>
                </c:pt>
                <c:pt idx="1200">
                  <c:v>14.651292395037389</c:v>
                </c:pt>
                <c:pt idx="1201">
                  <c:v>14.653010506823884</c:v>
                </c:pt>
                <c:pt idx="1202">
                  <c:v>14.654725927376967</c:v>
                </c:pt>
                <c:pt idx="1203">
                  <c:v>14.656438662948359</c:v>
                </c:pt>
                <c:pt idx="1204">
                  <c:v>14.658148719770589</c:v>
                </c:pt>
                <c:pt idx="1205">
                  <c:v>14.659856104057171</c:v>
                </c:pt>
                <c:pt idx="1206">
                  <c:v>14.661560822002569</c:v>
                </c:pt>
                <c:pt idx="1207">
                  <c:v>14.663262879782392</c:v>
                </c:pt>
                <c:pt idx="1208">
                  <c:v>14.664962283553313</c:v>
                </c:pt>
                <c:pt idx="1209">
                  <c:v>14.66665903945332</c:v>
                </c:pt>
                <c:pt idx="1210">
                  <c:v>14.668353153601577</c:v>
                </c:pt>
                <c:pt idx="1211">
                  <c:v>14.670044632098721</c:v>
                </c:pt>
                <c:pt idx="1212">
                  <c:v>14.671733481026722</c:v>
                </c:pt>
                <c:pt idx="1213">
                  <c:v>14.673419706449119</c:v>
                </c:pt>
                <c:pt idx="1214">
                  <c:v>14.675103314410988</c:v>
                </c:pt>
                <c:pt idx="1215">
                  <c:v>14.676784310939039</c:v>
                </c:pt>
                <c:pt idx="1216">
                  <c:v>14.678462702041715</c:v>
                </c:pt>
                <c:pt idx="1217">
                  <c:v>14.680138493709224</c:v>
                </c:pt>
                <c:pt idx="1218">
                  <c:v>14.681811691913596</c:v>
                </c:pt>
                <c:pt idx="1219">
                  <c:v>14.683482302608779</c:v>
                </c:pt>
                <c:pt idx="1220">
                  <c:v>14.685150331730744</c:v>
                </c:pt>
                <c:pt idx="1221">
                  <c:v>14.686815785197451</c:v>
                </c:pt>
                <c:pt idx="1222">
                  <c:v>14.688478668909033</c:v>
                </c:pt>
                <c:pt idx="1223">
                  <c:v>14.690138988747725</c:v>
                </c:pt>
                <c:pt idx="1224">
                  <c:v>14.69179675057809</c:v>
                </c:pt>
                <c:pt idx="1225">
                  <c:v>14.693451960246955</c:v>
                </c:pt>
                <c:pt idx="1226">
                  <c:v>14.695104623583576</c:v>
                </c:pt>
                <c:pt idx="1227">
                  <c:v>14.696754746399554</c:v>
                </c:pt>
                <c:pt idx="1228">
                  <c:v>14.698402334489129</c:v>
                </c:pt>
                <c:pt idx="1229">
                  <c:v>14.700047393629012</c:v>
                </c:pt>
                <c:pt idx="1230">
                  <c:v>14.701689929578636</c:v>
                </c:pt>
                <c:pt idx="1231">
                  <c:v>14.703329948080063</c:v>
                </c:pt>
                <c:pt idx="1232">
                  <c:v>14.704967454858176</c:v>
                </c:pt>
                <c:pt idx="1233">
                  <c:v>14.706602455620699</c:v>
                </c:pt>
                <c:pt idx="1234">
                  <c:v>14.708234956058172</c:v>
                </c:pt>
                <c:pt idx="1235">
                  <c:v>14.709864961844209</c:v>
                </c:pt>
                <c:pt idx="1236">
                  <c:v>14.711492478635366</c:v>
                </c:pt>
                <c:pt idx="1237">
                  <c:v>14.713117512071301</c:v>
                </c:pt>
                <c:pt idx="1238">
                  <c:v>14.714740067774843</c:v>
                </c:pt>
                <c:pt idx="1239">
                  <c:v>14.716360151352001</c:v>
                </c:pt>
                <c:pt idx="1240">
                  <c:v>14.717977768392091</c:v>
                </c:pt>
                <c:pt idx="1241">
                  <c:v>14.719592924467717</c:v>
                </c:pt>
                <c:pt idx="1242">
                  <c:v>14.721205625134933</c:v>
                </c:pt>
                <c:pt idx="1243">
                  <c:v>14.722815875933213</c:v>
                </c:pt>
                <c:pt idx="1244">
                  <c:v>14.724423682385554</c:v>
                </c:pt>
                <c:pt idx="1245">
                  <c:v>14.726029049998532</c:v>
                </c:pt>
                <c:pt idx="1246">
                  <c:v>14.727631984262397</c:v>
                </c:pt>
                <c:pt idx="1247">
                  <c:v>14.729232490650984</c:v>
                </c:pt>
                <c:pt idx="1248">
                  <c:v>14.730830574622059</c:v>
                </c:pt>
                <c:pt idx="1249">
                  <c:v>14.732426241617061</c:v>
                </c:pt>
                <c:pt idx="1250">
                  <c:v>14.734019497061384</c:v>
                </c:pt>
                <c:pt idx="1251">
                  <c:v>14.735610346364316</c:v>
                </c:pt>
                <c:pt idx="1252">
                  <c:v>14.737198794919161</c:v>
                </c:pt>
                <c:pt idx="1253">
                  <c:v>14.738784848103299</c:v>
                </c:pt>
                <c:pt idx="1254">
                  <c:v>14.740368511278161</c:v>
                </c:pt>
                <c:pt idx="1255">
                  <c:v>14.741949789789432</c:v>
                </c:pt>
                <c:pt idx="1256">
                  <c:v>14.74352868896692</c:v>
                </c:pt>
                <c:pt idx="1257">
                  <c:v>14.745105214124807</c:v>
                </c:pt>
                <c:pt idx="1258">
                  <c:v>14.746679370561592</c:v>
                </c:pt>
                <c:pt idx="1259">
                  <c:v>14.748251163560154</c:v>
                </c:pt>
                <c:pt idx="1260">
                  <c:v>14.749820598387851</c:v>
                </c:pt>
                <c:pt idx="1261">
                  <c:v>14.751387680296533</c:v>
                </c:pt>
                <c:pt idx="1262">
                  <c:v>14.752952414522651</c:v>
                </c:pt>
                <c:pt idx="1263">
                  <c:v>14.754514806287252</c:v>
                </c:pt>
                <c:pt idx="1264">
                  <c:v>14.756074860796078</c:v>
                </c:pt>
                <c:pt idx="1265">
                  <c:v>14.757632583239593</c:v>
                </c:pt>
                <c:pt idx="1266">
                  <c:v>14.759187978793099</c:v>
                </c:pt>
                <c:pt idx="1267">
                  <c:v>14.760741052616668</c:v>
                </c:pt>
                <c:pt idx="1268">
                  <c:v>14.762291809855311</c:v>
                </c:pt>
                <c:pt idx="1269">
                  <c:v>14.763840255639058</c:v>
                </c:pt>
                <c:pt idx="1270">
                  <c:v>14.765386395082873</c:v>
                </c:pt>
                <c:pt idx="1271">
                  <c:v>14.76693023328677</c:v>
                </c:pt>
                <c:pt idx="1272">
                  <c:v>14.768471775335952</c:v>
                </c:pt>
                <c:pt idx="1273">
                  <c:v>14.770011026300745</c:v>
                </c:pt>
                <c:pt idx="1274">
                  <c:v>14.771547991236725</c:v>
                </c:pt>
                <c:pt idx="1275">
                  <c:v>14.773082675184762</c:v>
                </c:pt>
                <c:pt idx="1276">
                  <c:v>14.774615083170998</c:v>
                </c:pt>
                <c:pt idx="1277">
                  <c:v>14.776145220206997</c:v>
                </c:pt>
                <c:pt idx="1278">
                  <c:v>14.777673091289808</c:v>
                </c:pt>
                <c:pt idx="1279">
                  <c:v>14.779198701401905</c:v>
                </c:pt>
                <c:pt idx="1280">
                  <c:v>14.780722055511324</c:v>
                </c:pt>
                <c:pt idx="1281">
                  <c:v>14.782243158571676</c:v>
                </c:pt>
                <c:pt idx="1282">
                  <c:v>14.783762015522258</c:v>
                </c:pt>
                <c:pt idx="1283">
                  <c:v>14.785278631288042</c:v>
                </c:pt>
                <c:pt idx="1284">
                  <c:v>14.786793010779737</c:v>
                </c:pt>
                <c:pt idx="1285">
                  <c:v>14.788305158893907</c:v>
                </c:pt>
                <c:pt idx="1286">
                  <c:v>14.789815080512868</c:v>
                </c:pt>
                <c:pt idx="1287">
                  <c:v>14.791322780504947</c:v>
                </c:pt>
                <c:pt idx="1288">
                  <c:v>14.79282826372433</c:v>
                </c:pt>
                <c:pt idx="1289">
                  <c:v>14.794331535011272</c:v>
                </c:pt>
                <c:pt idx="1290">
                  <c:v>14.795832599192041</c:v>
                </c:pt>
                <c:pt idx="1291">
                  <c:v>14.797331461079002</c:v>
                </c:pt>
                <c:pt idx="1292">
                  <c:v>14.798828125470708</c:v>
                </c:pt>
                <c:pt idx="1293">
                  <c:v>14.800322597151874</c:v>
                </c:pt>
                <c:pt idx="1294">
                  <c:v>14.80181488089349</c:v>
                </c:pt>
                <c:pt idx="1295">
                  <c:v>14.803304981452831</c:v>
                </c:pt>
                <c:pt idx="1296">
                  <c:v>14.804792903573523</c:v>
                </c:pt>
                <c:pt idx="1297">
                  <c:v>14.806278651985567</c:v>
                </c:pt>
                <c:pt idx="1298">
                  <c:v>14.807762231405464</c:v>
                </c:pt>
                <c:pt idx="1299">
                  <c:v>14.809243646536119</c:v>
                </c:pt>
                <c:pt idx="1300">
                  <c:v>14.810722902067058</c:v>
                </c:pt>
                <c:pt idx="1301">
                  <c:v>14.812200002674354</c:v>
                </c:pt>
                <c:pt idx="1302">
                  <c:v>14.813674953020707</c:v>
                </c:pt>
                <c:pt idx="1303">
                  <c:v>14.815147757755552</c:v>
                </c:pt>
                <c:pt idx="1304">
                  <c:v>14.81661842151499</c:v>
                </c:pt>
                <c:pt idx="1305">
                  <c:v>14.818086948921918</c:v>
                </c:pt>
                <c:pt idx="1306">
                  <c:v>14.819553344586057</c:v>
                </c:pt>
                <c:pt idx="1307">
                  <c:v>14.821017613104013</c:v>
                </c:pt>
                <c:pt idx="1308">
                  <c:v>14.822479759059297</c:v>
                </c:pt>
                <c:pt idx="1309">
                  <c:v>14.823939787022363</c:v>
                </c:pt>
                <c:pt idx="1310">
                  <c:v>14.825397701550679</c:v>
                </c:pt>
                <c:pt idx="1311">
                  <c:v>14.82685350718881</c:v>
                </c:pt>
                <c:pt idx="1312">
                  <c:v>14.828307208468336</c:v>
                </c:pt>
                <c:pt idx="1313">
                  <c:v>14.82975880990808</c:v>
                </c:pt>
                <c:pt idx="1314">
                  <c:v>14.831208316013951</c:v>
                </c:pt>
                <c:pt idx="1315">
                  <c:v>14.832655731279162</c:v>
                </c:pt>
                <c:pt idx="1316">
                  <c:v>14.834101060184191</c:v>
                </c:pt>
                <c:pt idx="1317">
                  <c:v>14.835544307196825</c:v>
                </c:pt>
                <c:pt idx="1318">
                  <c:v>14.836985476772243</c:v>
                </c:pt>
                <c:pt idx="1319">
                  <c:v>14.838424573353004</c:v>
                </c:pt>
                <c:pt idx="1320">
                  <c:v>14.839861601369135</c:v>
                </c:pt>
                <c:pt idx="1321">
                  <c:v>14.841296565238165</c:v>
                </c:pt>
                <c:pt idx="1322">
                  <c:v>14.842729469365166</c:v>
                </c:pt>
                <c:pt idx="1323">
                  <c:v>14.84416031814281</c:v>
                </c:pt>
                <c:pt idx="1324">
                  <c:v>14.845589115951375</c:v>
                </c:pt>
                <c:pt idx="1325">
                  <c:v>14.847015867158818</c:v>
                </c:pt>
                <c:pt idx="1326">
                  <c:v>14.848440576120828</c:v>
                </c:pt>
                <c:pt idx="1327">
                  <c:v>14.849863247180833</c:v>
                </c:pt>
                <c:pt idx="1328">
                  <c:v>14.85128388467008</c:v>
                </c:pt>
                <c:pt idx="1329">
                  <c:v>14.852702492907655</c:v>
                </c:pt>
                <c:pt idx="1330">
                  <c:v>14.854119076200488</c:v>
                </c:pt>
                <c:pt idx="1331">
                  <c:v>14.855533638843513</c:v>
                </c:pt>
                <c:pt idx="1332">
                  <c:v>14.856946185119588</c:v>
                </c:pt>
                <c:pt idx="1333">
                  <c:v>14.858356719299577</c:v>
                </c:pt>
                <c:pt idx="1334">
                  <c:v>14.859765245642437</c:v>
                </c:pt>
                <c:pt idx="1335">
                  <c:v>14.861171768395151</c:v>
                </c:pt>
                <c:pt idx="1336">
                  <c:v>14.862576291792925</c:v>
                </c:pt>
                <c:pt idx="1337">
                  <c:v>14.86397882005908</c:v>
                </c:pt>
                <c:pt idx="1338">
                  <c:v>14.865379357405144</c:v>
                </c:pt>
                <c:pt idx="1339">
                  <c:v>14.866777908030963</c:v>
                </c:pt>
                <c:pt idx="1340">
                  <c:v>14.868174476124635</c:v>
                </c:pt>
                <c:pt idx="1341">
                  <c:v>14.869569065862608</c:v>
                </c:pt>
                <c:pt idx="1342">
                  <c:v>14.870961681409712</c:v>
                </c:pt>
                <c:pt idx="1343">
                  <c:v>14.872352326919236</c:v>
                </c:pt>
                <c:pt idx="1344">
                  <c:v>14.873741006532827</c:v>
                </c:pt>
                <c:pt idx="1345">
                  <c:v>14.875127724380713</c:v>
                </c:pt>
                <c:pt idx="1346">
                  <c:v>14.876512484581662</c:v>
                </c:pt>
                <c:pt idx="1347">
                  <c:v>14.877895291242998</c:v>
                </c:pt>
                <c:pt idx="1348">
                  <c:v>14.879276148460631</c:v>
                </c:pt>
                <c:pt idx="1349">
                  <c:v>14.88065506031918</c:v>
                </c:pt>
                <c:pt idx="1350">
                  <c:v>14.882032030891933</c:v>
                </c:pt>
                <c:pt idx="1351">
                  <c:v>14.883407064240915</c:v>
                </c:pt>
                <c:pt idx="1352">
                  <c:v>14.88478016441694</c:v>
                </c:pt>
                <c:pt idx="1353">
                  <c:v>14.886151335459603</c:v>
                </c:pt>
                <c:pt idx="1354">
                  <c:v>14.887520581397341</c:v>
                </c:pt>
                <c:pt idx="1355">
                  <c:v>14.888887906247541</c:v>
                </c:pt>
                <c:pt idx="1356">
                  <c:v>14.890253314016453</c:v>
                </c:pt>
                <c:pt idx="1357">
                  <c:v>14.891616808699316</c:v>
                </c:pt>
                <c:pt idx="1358">
                  <c:v>14.892978394280364</c:v>
                </c:pt>
                <c:pt idx="1359">
                  <c:v>14.894338074732874</c:v>
                </c:pt>
                <c:pt idx="1360">
                  <c:v>14.895695854019172</c:v>
                </c:pt>
                <c:pt idx="1361">
                  <c:v>14.897051736090736</c:v>
                </c:pt>
                <c:pt idx="1362">
                  <c:v>14.898405724888191</c:v>
                </c:pt>
                <c:pt idx="1363">
                  <c:v>14.899757824341306</c:v>
                </c:pt>
                <c:pt idx="1364">
                  <c:v>14.901108038369115</c:v>
                </c:pt>
                <c:pt idx="1365">
                  <c:v>14.902456370879898</c:v>
                </c:pt>
                <c:pt idx="1366">
                  <c:v>14.903802825771221</c:v>
                </c:pt>
                <c:pt idx="1367">
                  <c:v>14.90514740693</c:v>
                </c:pt>
                <c:pt idx="1368">
                  <c:v>14.906490118232506</c:v>
                </c:pt>
                <c:pt idx="1369">
                  <c:v>14.907830963544447</c:v>
                </c:pt>
                <c:pt idx="1370">
                  <c:v>14.90916994672091</c:v>
                </c:pt>
                <c:pt idx="1371">
                  <c:v>14.91050707160653</c:v>
                </c:pt>
                <c:pt idx="1372">
                  <c:v>14.911842342035397</c:v>
                </c:pt>
                <c:pt idx="1373">
                  <c:v>14.913175761831171</c:v>
                </c:pt>
                <c:pt idx="1374">
                  <c:v>14.914507334807086</c:v>
                </c:pt>
                <c:pt idx="1375">
                  <c:v>14.915837064766015</c:v>
                </c:pt>
                <c:pt idx="1376">
                  <c:v>14.917164955500487</c:v>
                </c:pt>
                <c:pt idx="1377">
                  <c:v>14.91849101079268</c:v>
                </c:pt>
                <c:pt idx="1378">
                  <c:v>14.919815234414498</c:v>
                </c:pt>
                <c:pt idx="1379">
                  <c:v>14.921137630127662</c:v>
                </c:pt>
                <c:pt idx="1380">
                  <c:v>14.922458201683606</c:v>
                </c:pt>
                <c:pt idx="1381">
                  <c:v>14.92377695282366</c:v>
                </c:pt>
                <c:pt idx="1382">
                  <c:v>14.925093887278956</c:v>
                </c:pt>
                <c:pt idx="1383">
                  <c:v>14.926409008770564</c:v>
                </c:pt>
                <c:pt idx="1384">
                  <c:v>14.927722321009453</c:v>
                </c:pt>
                <c:pt idx="1385">
                  <c:v>14.929033827696562</c:v>
                </c:pt>
                <c:pt idx="1386">
                  <c:v>14.930343532522825</c:v>
                </c:pt>
                <c:pt idx="1387">
                  <c:v>14.931651439169231</c:v>
                </c:pt>
                <c:pt idx="1388">
                  <c:v>14.932957551306762</c:v>
                </c:pt>
                <c:pt idx="1389">
                  <c:v>14.934261872596585</c:v>
                </c:pt>
                <c:pt idx="1390">
                  <c:v>14.935564406689929</c:v>
                </c:pt>
                <c:pt idx="1391">
                  <c:v>14.936865157228214</c:v>
                </c:pt>
                <c:pt idx="1392">
                  <c:v>14.938164127843047</c:v>
                </c:pt>
                <c:pt idx="1393">
                  <c:v>14.93946132215625</c:v>
                </c:pt>
                <c:pt idx="1394">
                  <c:v>14.940756743779909</c:v>
                </c:pt>
                <c:pt idx="1395">
                  <c:v>14.942050396316462</c:v>
                </c:pt>
                <c:pt idx="1396">
                  <c:v>14.943342283358573</c:v>
                </c:pt>
                <c:pt idx="1397">
                  <c:v>14.944632408489307</c:v>
                </c:pt>
                <c:pt idx="1398">
                  <c:v>14.945920775282138</c:v>
                </c:pt>
                <c:pt idx="1399">
                  <c:v>14.947207387300944</c:v>
                </c:pt>
                <c:pt idx="1400">
                  <c:v>14.948492248100026</c:v>
                </c:pt>
                <c:pt idx="1401">
                  <c:v>14.949775361224242</c:v>
                </c:pt>
                <c:pt idx="1402">
                  <c:v>14.951056730208895</c:v>
                </c:pt>
                <c:pt idx="1403">
                  <c:v>14.952336358579847</c:v>
                </c:pt>
                <c:pt idx="1404">
                  <c:v>14.953614249853585</c:v>
                </c:pt>
                <c:pt idx="1405">
                  <c:v>14.954890407537144</c:v>
                </c:pt>
                <c:pt idx="1406">
                  <c:v>14.95616483512825</c:v>
                </c:pt>
                <c:pt idx="1407">
                  <c:v>14.957437536115252</c:v>
                </c:pt>
                <c:pt idx="1408">
                  <c:v>14.958708513977262</c:v>
                </c:pt>
                <c:pt idx="1409">
                  <c:v>14.959977772184056</c:v>
                </c:pt>
                <c:pt idx="1410">
                  <c:v>14.961245314196264</c:v>
                </c:pt>
                <c:pt idx="1411">
                  <c:v>14.962511143465202</c:v>
                </c:pt>
                <c:pt idx="1412">
                  <c:v>14.963775263433066</c:v>
                </c:pt>
                <c:pt idx="1413">
                  <c:v>14.965037677532946</c:v>
                </c:pt>
                <c:pt idx="1414">
                  <c:v>14.966298389188728</c:v>
                </c:pt>
                <c:pt idx="1415">
                  <c:v>14.967557401815307</c:v>
                </c:pt>
                <c:pt idx="1416">
                  <c:v>14.96881471881848</c:v>
                </c:pt>
                <c:pt idx="1417">
                  <c:v>14.970070343594953</c:v>
                </c:pt>
                <c:pt idx="1418">
                  <c:v>14.971324279532551</c:v>
                </c:pt>
                <c:pt idx="1419">
                  <c:v>14.972576530010071</c:v>
                </c:pt>
                <c:pt idx="1420">
                  <c:v>14.973827098397377</c:v>
                </c:pt>
                <c:pt idx="1421">
                  <c:v>14.975075988055425</c:v>
                </c:pt>
                <c:pt idx="1422">
                  <c:v>14.976323202336301</c:v>
                </c:pt>
                <c:pt idx="1423">
                  <c:v>14.977568744583268</c:v>
                </c:pt>
                <c:pt idx="1424">
                  <c:v>14.978812618130684</c:v>
                </c:pt>
                <c:pt idx="1425">
                  <c:v>14.980054826304228</c:v>
                </c:pt>
                <c:pt idx="1426">
                  <c:v>14.981295372420712</c:v>
                </c:pt>
                <c:pt idx="1427">
                  <c:v>14.982534259788304</c:v>
                </c:pt>
                <c:pt idx="1428">
                  <c:v>14.983771491706376</c:v>
                </c:pt>
                <c:pt idx="1429">
                  <c:v>14.985007071465704</c:v>
                </c:pt>
                <c:pt idx="1430">
                  <c:v>14.986241002348391</c:v>
                </c:pt>
                <c:pt idx="1431">
                  <c:v>14.987473287627873</c:v>
                </c:pt>
                <c:pt idx="1432">
                  <c:v>14.988703930569043</c:v>
                </c:pt>
                <c:pt idx="1433">
                  <c:v>14.989932934428216</c:v>
                </c:pt>
                <c:pt idx="1434">
                  <c:v>14.991160302453173</c:v>
                </c:pt>
                <c:pt idx="1435">
                  <c:v>14.992386037883195</c:v>
                </c:pt>
                <c:pt idx="1436">
                  <c:v>14.993610143949029</c:v>
                </c:pt>
                <c:pt idx="1437">
                  <c:v>14.994832623873029</c:v>
                </c:pt>
                <c:pt idx="1438">
                  <c:v>14.996053480869117</c:v>
                </c:pt>
                <c:pt idx="1439">
                  <c:v>14.99727271814279</c:v>
                </c:pt>
                <c:pt idx="1440">
                  <c:v>14.998490338891182</c:v>
                </c:pt>
                <c:pt idx="1441">
                  <c:v>14.999706346303048</c:v>
                </c:pt>
                <c:pt idx="1442">
                  <c:v>15.000920743558906</c:v>
                </c:pt>
                <c:pt idx="1443">
                  <c:v>15.00213353383092</c:v>
                </c:pt>
                <c:pt idx="1444">
                  <c:v>15.003344720282998</c:v>
                </c:pt>
                <c:pt idx="1445">
                  <c:v>15.004554306070817</c:v>
                </c:pt>
                <c:pt idx="1446">
                  <c:v>15.005762294341848</c:v>
                </c:pt>
                <c:pt idx="1447">
                  <c:v>15.00696868823537</c:v>
                </c:pt>
                <c:pt idx="1448">
                  <c:v>15.008173490882532</c:v>
                </c:pt>
                <c:pt idx="1449">
                  <c:v>15.00937670540627</c:v>
                </c:pt>
                <c:pt idx="1450">
                  <c:v>15.010578334921517</c:v>
                </c:pt>
                <c:pt idx="1451">
                  <c:v>15.011778382535057</c:v>
                </c:pt>
                <c:pt idx="1452">
                  <c:v>15.012976851345657</c:v>
                </c:pt>
                <c:pt idx="1453">
                  <c:v>15.014173744444046</c:v>
                </c:pt>
                <c:pt idx="1454">
                  <c:v>15.015369064912919</c:v>
                </c:pt>
                <c:pt idx="1455">
                  <c:v>15.016562815827042</c:v>
                </c:pt>
                <c:pt idx="1456">
                  <c:v>15.017755000253194</c:v>
                </c:pt>
                <c:pt idx="1457">
                  <c:v>15.018945621250273</c:v>
                </c:pt>
                <c:pt idx="1458">
                  <c:v>15.020134681869225</c:v>
                </c:pt>
                <c:pt idx="1459">
                  <c:v>15.021322185153162</c:v>
                </c:pt>
                <c:pt idx="1460">
                  <c:v>15.022508134137299</c:v>
                </c:pt>
                <c:pt idx="1461">
                  <c:v>15.023692531849099</c:v>
                </c:pt>
                <c:pt idx="1462">
                  <c:v>15.024875381308162</c:v>
                </c:pt>
                <c:pt idx="1463">
                  <c:v>15.026056685526344</c:v>
                </c:pt>
                <c:pt idx="1464">
                  <c:v>15.027236447507738</c:v>
                </c:pt>
                <c:pt idx="1465">
                  <c:v>15.028414670248717</c:v>
                </c:pt>
                <c:pt idx="1466">
                  <c:v>15.029591356737933</c:v>
                </c:pt>
                <c:pt idx="1467">
                  <c:v>15.030766509956431</c:v>
                </c:pt>
                <c:pt idx="1468">
                  <c:v>15.031940132877532</c:v>
                </c:pt>
                <c:pt idx="1469">
                  <c:v>15.033112228466949</c:v>
                </c:pt>
                <c:pt idx="1470">
                  <c:v>15.034282799682812</c:v>
                </c:pt>
                <c:pt idx="1471">
                  <c:v>15.035451849475651</c:v>
                </c:pt>
                <c:pt idx="1472">
                  <c:v>15.036619380788439</c:v>
                </c:pt>
                <c:pt idx="1473">
                  <c:v>15.037785396556666</c:v>
                </c:pt>
                <c:pt idx="1474">
                  <c:v>15.038949899708252</c:v>
                </c:pt>
                <c:pt idx="1475">
                  <c:v>15.040112893163633</c:v>
                </c:pt>
                <c:pt idx="1476">
                  <c:v>15.041274379835867</c:v>
                </c:pt>
                <c:pt idx="1477">
                  <c:v>15.042434362630514</c:v>
                </c:pt>
                <c:pt idx="1478">
                  <c:v>15.043592844445717</c:v>
                </c:pt>
                <c:pt idx="1479">
                  <c:v>15.044749828172234</c:v>
                </c:pt>
                <c:pt idx="1480">
                  <c:v>15.045905316693498</c:v>
                </c:pt>
                <c:pt idx="1481">
                  <c:v>15.047059312885546</c:v>
                </c:pt>
                <c:pt idx="1482">
                  <c:v>15.048211819617146</c:v>
                </c:pt>
                <c:pt idx="1483">
                  <c:v>15.049362839749724</c:v>
                </c:pt>
                <c:pt idx="1484">
                  <c:v>15.050512376137457</c:v>
                </c:pt>
                <c:pt idx="1485">
                  <c:v>15.051660431627299</c:v>
                </c:pt>
                <c:pt idx="1486">
                  <c:v>15.052807009058911</c:v>
                </c:pt>
                <c:pt idx="1487">
                  <c:v>15.053952111264833</c:v>
                </c:pt>
                <c:pt idx="1488">
                  <c:v>15.055095741070348</c:v>
                </c:pt>
                <c:pt idx="1489">
                  <c:v>15.056237901293608</c:v>
                </c:pt>
                <c:pt idx="1490">
                  <c:v>15.057378594745648</c:v>
                </c:pt>
                <c:pt idx="1491">
                  <c:v>15.058517824230369</c:v>
                </c:pt>
                <c:pt idx="1492">
                  <c:v>15.059655592544592</c:v>
                </c:pt>
                <c:pt idx="1493">
                  <c:v>15.060791902478046</c:v>
                </c:pt>
                <c:pt idx="1494">
                  <c:v>15.061926756813433</c:v>
                </c:pt>
                <c:pt idx="1495">
                  <c:v>15.063060158326421</c:v>
                </c:pt>
                <c:pt idx="1496">
                  <c:v>15.064192109785692</c:v>
                </c:pt>
                <c:pt idx="1497">
                  <c:v>15.065322613952931</c:v>
                </c:pt>
                <c:pt idx="1498">
                  <c:v>15.066451673582863</c:v>
                </c:pt>
                <c:pt idx="1499">
                  <c:v>15.067579291423273</c:v>
                </c:pt>
                <c:pt idx="1500">
                  <c:v>15.068705470215045</c:v>
                </c:pt>
                <c:pt idx="1501">
                  <c:v>15.06983021269218</c:v>
                </c:pt>
                <c:pt idx="1502">
                  <c:v>15.070953521581748</c:v>
                </c:pt>
                <c:pt idx="1503">
                  <c:v>15.072075399604026</c:v>
                </c:pt>
                <c:pt idx="1504">
                  <c:v>15.073195849472432</c:v>
                </c:pt>
                <c:pt idx="1505">
                  <c:v>15.074314873893579</c:v>
                </c:pt>
                <c:pt idx="1506">
                  <c:v>15.075432475567327</c:v>
                </c:pt>
                <c:pt idx="1507">
                  <c:v>15.076548657186729</c:v>
                </c:pt>
                <c:pt idx="1508">
                  <c:v>15.07766342143808</c:v>
                </c:pt>
                <c:pt idx="1509">
                  <c:v>15.078776771000991</c:v>
                </c:pt>
                <c:pt idx="1510">
                  <c:v>15.079888708548348</c:v>
                </c:pt>
                <c:pt idx="1511">
                  <c:v>15.080999236746392</c:v>
                </c:pt>
                <c:pt idx="1512">
                  <c:v>15.082108358254613</c:v>
                </c:pt>
                <c:pt idx="1513">
                  <c:v>15.083216075725948</c:v>
                </c:pt>
                <c:pt idx="1514">
                  <c:v>15.084322391806682</c:v>
                </c:pt>
                <c:pt idx="1515">
                  <c:v>15.085427309136465</c:v>
                </c:pt>
                <c:pt idx="1516">
                  <c:v>15.086530830348456</c:v>
                </c:pt>
                <c:pt idx="1517">
                  <c:v>15.087632958069173</c:v>
                </c:pt>
                <c:pt idx="1518">
                  <c:v>15.08873369491859</c:v>
                </c:pt>
                <c:pt idx="1519">
                  <c:v>15.089833043510238</c:v>
                </c:pt>
                <c:pt idx="1520">
                  <c:v>15.090931006451088</c:v>
                </c:pt>
                <c:pt idx="1521">
                  <c:v>15.092027586341628</c:v>
                </c:pt>
                <c:pt idx="1522">
                  <c:v>15.093122785775956</c:v>
                </c:pt>
                <c:pt idx="1523">
                  <c:v>15.094216607341631</c:v>
                </c:pt>
                <c:pt idx="1524">
                  <c:v>15.095309053619873</c:v>
                </c:pt>
                <c:pt idx="1525">
                  <c:v>15.096400127185442</c:v>
                </c:pt>
                <c:pt idx="1526">
                  <c:v>15.097489830606788</c:v>
                </c:pt>
                <c:pt idx="1527">
                  <c:v>15.098578166445941</c:v>
                </c:pt>
                <c:pt idx="1528">
                  <c:v>15.099665137258599</c:v>
                </c:pt>
                <c:pt idx="1529">
                  <c:v>15.100750745594178</c:v>
                </c:pt>
                <c:pt idx="1530">
                  <c:v>15.101834993995753</c:v>
                </c:pt>
                <c:pt idx="1531">
                  <c:v>15.102917885000137</c:v>
                </c:pt>
                <c:pt idx="1532">
                  <c:v>15.103999421137845</c:v>
                </c:pt>
                <c:pt idx="1533">
                  <c:v>15.105079604933207</c:v>
                </c:pt>
                <c:pt idx="1534">
                  <c:v>15.106158438904275</c:v>
                </c:pt>
                <c:pt idx="1535">
                  <c:v>15.107235925562945</c:v>
                </c:pt>
                <c:pt idx="1536">
                  <c:v>15.108312067414856</c:v>
                </c:pt>
                <c:pt idx="1537">
                  <c:v>15.109386866959552</c:v>
                </c:pt>
                <c:pt idx="1538">
                  <c:v>15.110460326690385</c:v>
                </c:pt>
                <c:pt idx="1539">
                  <c:v>15.111532449094584</c:v>
                </c:pt>
                <c:pt idx="1540">
                  <c:v>15.112603236653269</c:v>
                </c:pt>
                <c:pt idx="1541">
                  <c:v>15.113672691841499</c:v>
                </c:pt>
                <c:pt idx="1542">
                  <c:v>15.114740817128174</c:v>
                </c:pt>
                <c:pt idx="1543">
                  <c:v>15.115807614976232</c:v>
                </c:pt>
                <c:pt idx="1544">
                  <c:v>15.116873087842515</c:v>
                </c:pt>
                <c:pt idx="1545">
                  <c:v>15.117937238177886</c:v>
                </c:pt>
                <c:pt idx="1546">
                  <c:v>15.119000068427157</c:v>
                </c:pt>
                <c:pt idx="1547">
                  <c:v>15.1200615810292</c:v>
                </c:pt>
                <c:pt idx="1548">
                  <c:v>15.121121778416915</c:v>
                </c:pt>
                <c:pt idx="1549">
                  <c:v>15.122180663017224</c:v>
                </c:pt>
                <c:pt idx="1550">
                  <c:v>15.123238237251185</c:v>
                </c:pt>
                <c:pt idx="1551">
                  <c:v>15.124294503533877</c:v>
                </c:pt>
                <c:pt idx="1552">
                  <c:v>15.125349464274509</c:v>
                </c:pt>
                <c:pt idx="1553">
                  <c:v>15.126403121876441</c:v>
                </c:pt>
                <c:pt idx="1554">
                  <c:v>15.12745547873716</c:v>
                </c:pt>
                <c:pt idx="1555">
                  <c:v>15.128506537248319</c:v>
                </c:pt>
                <c:pt idx="1556">
                  <c:v>15.129556299795675</c:v>
                </c:pt>
                <c:pt idx="1557">
                  <c:v>15.130604768759342</c:v>
                </c:pt>
                <c:pt idx="1558">
                  <c:v>15.131651946513498</c:v>
                </c:pt>
                <c:pt idx="1559">
                  <c:v>15.132697835426606</c:v>
                </c:pt>
                <c:pt idx="1560">
                  <c:v>15.133742437861402</c:v>
                </c:pt>
                <c:pt idx="1561">
                  <c:v>15.134785756174876</c:v>
                </c:pt>
                <c:pt idx="1562">
                  <c:v>15.135827792718247</c:v>
                </c:pt>
                <c:pt idx="1563">
                  <c:v>15.136868549837073</c:v>
                </c:pt>
                <c:pt idx="1564">
                  <c:v>15.137908029871314</c:v>
                </c:pt>
                <c:pt idx="1565">
                  <c:v>15.138946235155091</c:v>
                </c:pt>
                <c:pt idx="1566">
                  <c:v>15.139983168017027</c:v>
                </c:pt>
                <c:pt idx="1567">
                  <c:v>15.141018830780029</c:v>
                </c:pt>
                <c:pt idx="1568">
                  <c:v>15.142053225761428</c:v>
                </c:pt>
                <c:pt idx="1569">
                  <c:v>15.14308635527294</c:v>
                </c:pt>
                <c:pt idx="1570">
                  <c:v>15.144118221620728</c:v>
                </c:pt>
                <c:pt idx="1571">
                  <c:v>15.145148827105315</c:v>
                </c:pt>
                <c:pt idx="1572">
                  <c:v>15.146178174021804</c:v>
                </c:pt>
                <c:pt idx="1573">
                  <c:v>15.147206264659621</c:v>
                </c:pt>
                <c:pt idx="1574">
                  <c:v>15.148233101302806</c:v>
                </c:pt>
                <c:pt idx="1575">
                  <c:v>15.149258686229802</c:v>
                </c:pt>
                <c:pt idx="1576">
                  <c:v>15.150283021713653</c:v>
                </c:pt>
                <c:pt idx="1577">
                  <c:v>15.151306110021858</c:v>
                </c:pt>
                <c:pt idx="1578">
                  <c:v>15.152327953416533</c:v>
                </c:pt>
                <c:pt idx="1579">
                  <c:v>15.153348554154329</c:v>
                </c:pt>
                <c:pt idx="1580">
                  <c:v>15.154367914486498</c:v>
                </c:pt>
                <c:pt idx="1581">
                  <c:v>15.155386036658863</c:v>
                </c:pt>
                <c:pt idx="1582">
                  <c:v>15.156402922911886</c:v>
                </c:pt>
                <c:pt idx="1583">
                  <c:v>15.15741857548066</c:v>
                </c:pt>
                <c:pt idx="1584">
                  <c:v>15.15843299659493</c:v>
                </c:pt>
                <c:pt idx="1585">
                  <c:v>15.159446188479079</c:v>
                </c:pt>
                <c:pt idx="1586">
                  <c:v>15.160458153352179</c:v>
                </c:pt>
                <c:pt idx="1587">
                  <c:v>15.161468893428035</c:v>
                </c:pt>
                <c:pt idx="1588">
                  <c:v>15.162478410915115</c:v>
                </c:pt>
                <c:pt idx="1589">
                  <c:v>15.163486708016629</c:v>
                </c:pt>
                <c:pt idx="1590">
                  <c:v>15.164493786930562</c:v>
                </c:pt>
                <c:pt idx="1591">
                  <c:v>15.165499649849581</c:v>
                </c:pt>
                <c:pt idx="1592">
                  <c:v>15.166504298961184</c:v>
                </c:pt>
                <c:pt idx="1593">
                  <c:v>15.167507736447705</c:v>
                </c:pt>
                <c:pt idx="1594">
                  <c:v>15.168509964486143</c:v>
                </c:pt>
                <c:pt idx="1595">
                  <c:v>15.169510985248424</c:v>
                </c:pt>
                <c:pt idx="1596">
                  <c:v>15.170510800901289</c:v>
                </c:pt>
                <c:pt idx="1597">
                  <c:v>15.171509413606364</c:v>
                </c:pt>
                <c:pt idx="1598">
                  <c:v>15.172506825520026</c:v>
                </c:pt>
                <c:pt idx="1599">
                  <c:v>15.173503038793642</c:v>
                </c:pt>
                <c:pt idx="1600">
                  <c:v>15.174498055573453</c:v>
                </c:pt>
                <c:pt idx="1601">
                  <c:v>15.175491878000587</c:v>
                </c:pt>
                <c:pt idx="1602">
                  <c:v>15.176484508211095</c:v>
                </c:pt>
                <c:pt idx="1603">
                  <c:v>15.177475948335998</c:v>
                </c:pt>
                <c:pt idx="1604">
                  <c:v>15.178466200501221</c:v>
                </c:pt>
                <c:pt idx="1605">
                  <c:v>15.179455266827743</c:v>
                </c:pt>
                <c:pt idx="1606">
                  <c:v>15.180443149431445</c:v>
                </c:pt>
                <c:pt idx="1607">
                  <c:v>15.181429850423248</c:v>
                </c:pt>
                <c:pt idx="1608">
                  <c:v>15.182415371909103</c:v>
                </c:pt>
                <c:pt idx="1609">
                  <c:v>15.183399715989955</c:v>
                </c:pt>
                <c:pt idx="1610">
                  <c:v>15.18438288476179</c:v>
                </c:pt>
                <c:pt idx="1611">
                  <c:v>15.185364880315687</c:v>
                </c:pt>
                <c:pt idx="1612">
                  <c:v>15.186345704737777</c:v>
                </c:pt>
                <c:pt idx="1613">
                  <c:v>15.187325360109286</c:v>
                </c:pt>
                <c:pt idx="1614">
                  <c:v>15.188303848506491</c:v>
                </c:pt>
                <c:pt idx="1615">
                  <c:v>15.189281172000884</c:v>
                </c:pt>
                <c:pt idx="1616">
                  <c:v>15.190257332659021</c:v>
                </c:pt>
                <c:pt idx="1617">
                  <c:v>15.19123233254262</c:v>
                </c:pt>
                <c:pt idx="1618">
                  <c:v>15.192206173708533</c:v>
                </c:pt>
                <c:pt idx="1619">
                  <c:v>15.193178858208798</c:v>
                </c:pt>
                <c:pt idx="1620">
                  <c:v>15.194150388090664</c:v>
                </c:pt>
                <c:pt idx="1621">
                  <c:v>15.195120765396529</c:v>
                </c:pt>
                <c:pt idx="1622">
                  <c:v>15.196089992164106</c:v>
                </c:pt>
                <c:pt idx="1623">
                  <c:v>15.197058070426186</c:v>
                </c:pt>
                <c:pt idx="1624">
                  <c:v>15.198025002210938</c:v>
                </c:pt>
                <c:pt idx="1625">
                  <c:v>15.198990789541694</c:v>
                </c:pt>
                <c:pt idx="1626">
                  <c:v>15.199955434437138</c:v>
                </c:pt>
                <c:pt idx="1627">
                  <c:v>15.200918938911171</c:v>
                </c:pt>
                <c:pt idx="1628">
                  <c:v>15.201881304973034</c:v>
                </c:pt>
                <c:pt idx="1629">
                  <c:v>15.202842534627232</c:v>
                </c:pt>
                <c:pt idx="1630">
                  <c:v>15.203802629873662</c:v>
                </c:pt>
                <c:pt idx="1631">
                  <c:v>15.204761592707458</c:v>
                </c:pt>
                <c:pt idx="1632">
                  <c:v>15.205719425119247</c:v>
                </c:pt>
                <c:pt idx="1633">
                  <c:v>15.206676129094879</c:v>
                </c:pt>
                <c:pt idx="1634">
                  <c:v>15.207631706615684</c:v>
                </c:pt>
                <c:pt idx="1635">
                  <c:v>15.208586159658326</c:v>
                </c:pt>
                <c:pt idx="1636">
                  <c:v>15.209539490194905</c:v>
                </c:pt>
                <c:pt idx="1637">
                  <c:v>15.210491700192923</c:v>
                </c:pt>
                <c:pt idx="1638">
                  <c:v>15.211442791615324</c:v>
                </c:pt>
                <c:pt idx="1639">
                  <c:v>15.21239276642047</c:v>
                </c:pt>
                <c:pt idx="1640">
                  <c:v>15.213341626562231</c:v>
                </c:pt>
                <c:pt idx="1641">
                  <c:v>15.214289373989912</c:v>
                </c:pt>
                <c:pt idx="1642">
                  <c:v>15.215236010648299</c:v>
                </c:pt>
                <c:pt idx="1643">
                  <c:v>15.2161815384777</c:v>
                </c:pt>
                <c:pt idx="1644">
                  <c:v>15.217125959413918</c:v>
                </c:pt>
                <c:pt idx="1645">
                  <c:v>15.218069275388268</c:v>
                </c:pt>
                <c:pt idx="1646">
                  <c:v>15.219011488327615</c:v>
                </c:pt>
                <c:pt idx="1647">
                  <c:v>15.21995260015437</c:v>
                </c:pt>
                <c:pt idx="1648">
                  <c:v>15.22089261278653</c:v>
                </c:pt>
                <c:pt idx="1649">
                  <c:v>15.221831528137608</c:v>
                </c:pt>
                <c:pt idx="1650">
                  <c:v>15.222769348116769</c:v>
                </c:pt>
                <c:pt idx="1651">
                  <c:v>15.223706074628703</c:v>
                </c:pt>
                <c:pt idx="1652">
                  <c:v>15.224641709573779</c:v>
                </c:pt>
                <c:pt idx="1653">
                  <c:v>15.225576254847988</c:v>
                </c:pt>
                <c:pt idx="1654">
                  <c:v>15.226509712342887</c:v>
                </c:pt>
                <c:pt idx="1655">
                  <c:v>15.227442083945787</c:v>
                </c:pt>
                <c:pt idx="1656">
                  <c:v>15.228373371539563</c:v>
                </c:pt>
                <c:pt idx="1657">
                  <c:v>15.229303577002847</c:v>
                </c:pt>
                <c:pt idx="1658">
                  <c:v>15.230232702209856</c:v>
                </c:pt>
                <c:pt idx="1659">
                  <c:v>15.231160749030627</c:v>
                </c:pt>
                <c:pt idx="1660">
                  <c:v>15.23208771933083</c:v>
                </c:pt>
                <c:pt idx="1661">
                  <c:v>15.233013614971886</c:v>
                </c:pt>
                <c:pt idx="1662">
                  <c:v>15.233938437810915</c:v>
                </c:pt>
                <c:pt idx="1663">
                  <c:v>15.234862189700825</c:v>
                </c:pt>
                <c:pt idx="1664">
                  <c:v>15.235784872490283</c:v>
                </c:pt>
                <c:pt idx="1665">
                  <c:v>15.236706488023716</c:v>
                </c:pt>
                <c:pt idx="1666">
                  <c:v>15.237627038141339</c:v>
                </c:pt>
                <c:pt idx="1667">
                  <c:v>15.238546524679153</c:v>
                </c:pt>
                <c:pt idx="1668">
                  <c:v>15.239464949468948</c:v>
                </c:pt>
                <c:pt idx="1669">
                  <c:v>15.24038231433841</c:v>
                </c:pt>
                <c:pt idx="1670">
                  <c:v>15.241298621110969</c:v>
                </c:pt>
                <c:pt idx="1671">
                  <c:v>15.242213871605925</c:v>
                </c:pt>
                <c:pt idx="1672">
                  <c:v>15.2431280676385</c:v>
                </c:pt>
                <c:pt idx="1673">
                  <c:v>15.244041211019658</c:v>
                </c:pt>
                <c:pt idx="1674">
                  <c:v>15.244953303556356</c:v>
                </c:pt>
                <c:pt idx="1675">
                  <c:v>15.245864347051386</c:v>
                </c:pt>
                <c:pt idx="1676">
                  <c:v>15.24677434330343</c:v>
                </c:pt>
                <c:pt idx="1677">
                  <c:v>15.247683294107135</c:v>
                </c:pt>
                <c:pt idx="1678">
                  <c:v>15.248591201253015</c:v>
                </c:pt>
                <c:pt idx="1679">
                  <c:v>15.249498066527552</c:v>
                </c:pt>
                <c:pt idx="1680">
                  <c:v>15.250403891713182</c:v>
                </c:pt>
                <c:pt idx="1681">
                  <c:v>15.251308678588279</c:v>
                </c:pt>
                <c:pt idx="1682">
                  <c:v>15.252212428927214</c:v>
                </c:pt>
                <c:pt idx="1683">
                  <c:v>15.253115144500315</c:v>
                </c:pt>
                <c:pt idx="1684">
                  <c:v>15.25401682707391</c:v>
                </c:pt>
                <c:pt idx="1685">
                  <c:v>15.254917478410333</c:v>
                </c:pt>
                <c:pt idx="1686">
                  <c:v>15.255817100267942</c:v>
                </c:pt>
                <c:pt idx="1687">
                  <c:v>15.256715694401096</c:v>
                </c:pt>
                <c:pt idx="1688">
                  <c:v>15.257613262560243</c:v>
                </c:pt>
                <c:pt idx="1689">
                  <c:v>15.258509806491817</c:v>
                </c:pt>
                <c:pt idx="1690">
                  <c:v>15.259405327938383</c:v>
                </c:pt>
                <c:pt idx="1691">
                  <c:v>15.260299828638486</c:v>
                </c:pt>
                <c:pt idx="1692">
                  <c:v>15.261193310326822</c:v>
                </c:pt>
                <c:pt idx="1693">
                  <c:v>15.262085774734198</c:v>
                </c:pt>
                <c:pt idx="1694">
                  <c:v>15.262977223587454</c:v>
                </c:pt>
                <c:pt idx="1695">
                  <c:v>15.263867658609593</c:v>
                </c:pt>
                <c:pt idx="1696">
                  <c:v>15.264757081519752</c:v>
                </c:pt>
                <c:pt idx="1697">
                  <c:v>15.265645494033178</c:v>
                </c:pt>
                <c:pt idx="1698">
                  <c:v>15.266532897861238</c:v>
                </c:pt>
                <c:pt idx="1699">
                  <c:v>15.267419294711518</c:v>
                </c:pt>
                <c:pt idx="1700">
                  <c:v>15.268304686287776</c:v>
                </c:pt>
                <c:pt idx="1701">
                  <c:v>15.269189074289871</c:v>
                </c:pt>
                <c:pt idx="1702">
                  <c:v>15.27007246041393</c:v>
                </c:pt>
                <c:pt idx="1703">
                  <c:v>15.270954846352252</c:v>
                </c:pt>
                <c:pt idx="1704">
                  <c:v>15.271836233793342</c:v>
                </c:pt>
                <c:pt idx="1705">
                  <c:v>15.272716624421962</c:v>
                </c:pt>
                <c:pt idx="1706">
                  <c:v>15.27359601991907</c:v>
                </c:pt>
                <c:pt idx="1707">
                  <c:v>15.274474421961839</c:v>
                </c:pt>
                <c:pt idx="1708">
                  <c:v>15.275351832223786</c:v>
                </c:pt>
                <c:pt idx="1709">
                  <c:v>15.276228252374606</c:v>
                </c:pt>
                <c:pt idx="1710">
                  <c:v>15.277103684080311</c:v>
                </c:pt>
                <c:pt idx="1711">
                  <c:v>15.277978129003179</c:v>
                </c:pt>
                <c:pt idx="1712">
                  <c:v>15.278851588801798</c:v>
                </c:pt>
                <c:pt idx="1713">
                  <c:v>15.279724065131061</c:v>
                </c:pt>
                <c:pt idx="1714">
                  <c:v>15.280595559642171</c:v>
                </c:pt>
                <c:pt idx="1715">
                  <c:v>15.281466073982658</c:v>
                </c:pt>
                <c:pt idx="1716">
                  <c:v>15.282335609796371</c:v>
                </c:pt>
                <c:pt idx="1717">
                  <c:v>15.283204168723527</c:v>
                </c:pt>
                <c:pt idx="1718">
                  <c:v>15.284071752400708</c:v>
                </c:pt>
                <c:pt idx="1719">
                  <c:v>15.284938362460823</c:v>
                </c:pt>
                <c:pt idx="1720">
                  <c:v>15.285804000533192</c:v>
                </c:pt>
                <c:pt idx="1721">
                  <c:v>15.286668668243495</c:v>
                </c:pt>
                <c:pt idx="1722">
                  <c:v>15.287532367213844</c:v>
                </c:pt>
                <c:pt idx="1723">
                  <c:v>15.288395099062713</c:v>
                </c:pt>
                <c:pt idx="1724">
                  <c:v>15.289256865405035</c:v>
                </c:pt>
                <c:pt idx="1725">
                  <c:v>15.290117667852128</c:v>
                </c:pt>
                <c:pt idx="1726">
                  <c:v>15.290977508011776</c:v>
                </c:pt>
                <c:pt idx="1727">
                  <c:v>15.291836387488177</c:v>
                </c:pt>
                <c:pt idx="1728">
                  <c:v>15.292694307882039</c:v>
                </c:pt>
                <c:pt idx="1729">
                  <c:v>15.293551270790493</c:v>
                </c:pt>
                <c:pt idx="1730">
                  <c:v>15.294407277807116</c:v>
                </c:pt>
                <c:pt idx="1731">
                  <c:v>15.295262330522045</c:v>
                </c:pt>
                <c:pt idx="1732">
                  <c:v>15.296116430521847</c:v>
                </c:pt>
                <c:pt idx="1733">
                  <c:v>15.296969579389616</c:v>
                </c:pt>
                <c:pt idx="1734">
                  <c:v>15.297821778704977</c:v>
                </c:pt>
                <c:pt idx="1735">
                  <c:v>15.298673030044062</c:v>
                </c:pt>
                <c:pt idx="1736">
                  <c:v>15.299523334979485</c:v>
                </c:pt>
                <c:pt idx="1737">
                  <c:v>15.300372695080513</c:v>
                </c:pt>
                <c:pt idx="1738">
                  <c:v>15.301221111912872</c:v>
                </c:pt>
                <c:pt idx="1739">
                  <c:v>15.302068587038866</c:v>
                </c:pt>
                <c:pt idx="1740">
                  <c:v>15.30291512201738</c:v>
                </c:pt>
                <c:pt idx="1741">
                  <c:v>15.303760718403888</c:v>
                </c:pt>
                <c:pt idx="1742">
                  <c:v>15.304605377750457</c:v>
                </c:pt>
                <c:pt idx="1743">
                  <c:v>15.305449101605708</c:v>
                </c:pt>
                <c:pt idx="1744">
                  <c:v>15.306291891514922</c:v>
                </c:pt>
                <c:pt idx="1745">
                  <c:v>15.307133749019952</c:v>
                </c:pt>
                <c:pt idx="1746">
                  <c:v>15.307974675659294</c:v>
                </c:pt>
                <c:pt idx="1747">
                  <c:v>15.308814672968095</c:v>
                </c:pt>
                <c:pt idx="1748">
                  <c:v>15.309653742478149</c:v>
                </c:pt>
                <c:pt idx="1749">
                  <c:v>15.310491885717864</c:v>
                </c:pt>
                <c:pt idx="1750">
                  <c:v>15.311329104212318</c:v>
                </c:pt>
                <c:pt idx="1751">
                  <c:v>15.312165399483296</c:v>
                </c:pt>
                <c:pt idx="1752">
                  <c:v>15.313000773049255</c:v>
                </c:pt>
                <c:pt idx="1753">
                  <c:v>15.313835226425295</c:v>
                </c:pt>
                <c:pt idx="1754">
                  <c:v>15.314668761123249</c:v>
                </c:pt>
                <c:pt idx="1755">
                  <c:v>15.315501378651691</c:v>
                </c:pt>
                <c:pt idx="1756">
                  <c:v>15.316333080515824</c:v>
                </c:pt>
                <c:pt idx="1757">
                  <c:v>15.317163868217678</c:v>
                </c:pt>
                <c:pt idx="1758">
                  <c:v>15.317993743255917</c:v>
                </c:pt>
                <c:pt idx="1759">
                  <c:v>15.318822707126033</c:v>
                </c:pt>
                <c:pt idx="1760">
                  <c:v>15.319650761320181</c:v>
                </c:pt>
                <c:pt idx="1761">
                  <c:v>15.320477907327417</c:v>
                </c:pt>
                <c:pt idx="1762">
                  <c:v>15.321304146633386</c:v>
                </c:pt>
                <c:pt idx="1763">
                  <c:v>15.322129480720671</c:v>
                </c:pt>
                <c:pt idx="1764">
                  <c:v>15.322953911068511</c:v>
                </c:pt>
                <c:pt idx="1765">
                  <c:v>15.32377743915305</c:v>
                </c:pt>
                <c:pt idx="1766">
                  <c:v>15.324600066447145</c:v>
                </c:pt>
                <c:pt idx="1767">
                  <c:v>15.325421794420505</c:v>
                </c:pt>
                <c:pt idx="1768">
                  <c:v>15.326242624539679</c:v>
                </c:pt>
                <c:pt idx="1769">
                  <c:v>15.327062558268031</c:v>
                </c:pt>
                <c:pt idx="1770">
                  <c:v>15.327881597065771</c:v>
                </c:pt>
                <c:pt idx="1771">
                  <c:v>15.328699742389881</c:v>
                </c:pt>
                <c:pt idx="1772">
                  <c:v>15.329516995694332</c:v>
                </c:pt>
                <c:pt idx="1773">
                  <c:v>15.330333358429838</c:v>
                </c:pt>
                <c:pt idx="1774">
                  <c:v>15.331148832044049</c:v>
                </c:pt>
                <c:pt idx="1775">
                  <c:v>15.331963417981465</c:v>
                </c:pt>
                <c:pt idx="1776">
                  <c:v>15.332777117683539</c:v>
                </c:pt>
                <c:pt idx="1777">
                  <c:v>15.33358993258849</c:v>
                </c:pt>
                <c:pt idx="1778">
                  <c:v>15.334401864131559</c:v>
                </c:pt>
                <c:pt idx="1779">
                  <c:v>15.335212913744853</c:v>
                </c:pt>
                <c:pt idx="1780">
                  <c:v>15.336023082857464</c:v>
                </c:pt>
                <c:pt idx="1781">
                  <c:v>15.336832372895261</c:v>
                </c:pt>
                <c:pt idx="1782">
                  <c:v>15.337640785281225</c:v>
                </c:pt>
                <c:pt idx="1783">
                  <c:v>15.338448321435175</c:v>
                </c:pt>
                <c:pt idx="1784">
                  <c:v>15.339254982773946</c:v>
                </c:pt>
                <c:pt idx="1785">
                  <c:v>15.340060770711252</c:v>
                </c:pt>
                <c:pt idx="1786">
                  <c:v>15.340865686657912</c:v>
                </c:pt>
                <c:pt idx="1787">
                  <c:v>15.341669732021552</c:v>
                </c:pt>
                <c:pt idx="1788">
                  <c:v>15.34247290820692</c:v>
                </c:pt>
                <c:pt idx="1789">
                  <c:v>15.343275216615732</c:v>
                </c:pt>
                <c:pt idx="1790">
                  <c:v>15.344076658646648</c:v>
                </c:pt>
                <c:pt idx="1791">
                  <c:v>15.344877235695405</c:v>
                </c:pt>
                <c:pt idx="1792">
                  <c:v>15.345676949154713</c:v>
                </c:pt>
                <c:pt idx="1793">
                  <c:v>15.346475800414369</c:v>
                </c:pt>
                <c:pt idx="1794">
                  <c:v>15.347273790861168</c:v>
                </c:pt>
                <c:pt idx="1795">
                  <c:v>15.348070921878852</c:v>
                </c:pt>
                <c:pt idx="1796">
                  <c:v>15.348867194848372</c:v>
                </c:pt>
                <c:pt idx="1797">
                  <c:v>15.349662611147652</c:v>
                </c:pt>
                <c:pt idx="1798">
                  <c:v>15.35045717215173</c:v>
                </c:pt>
                <c:pt idx="1799">
                  <c:v>15.351250879232653</c:v>
                </c:pt>
                <c:pt idx="1800">
                  <c:v>15.352043733759599</c:v>
                </c:pt>
                <c:pt idx="1801">
                  <c:v>15.352835737098806</c:v>
                </c:pt>
                <c:pt idx="1802">
                  <c:v>15.353626890613603</c:v>
                </c:pt>
                <c:pt idx="1803">
                  <c:v>15.354417195664437</c:v>
                </c:pt>
                <c:pt idx="1804">
                  <c:v>15.35520665360893</c:v>
                </c:pt>
                <c:pt idx="1805">
                  <c:v>15.355995265801743</c:v>
                </c:pt>
                <c:pt idx="1806">
                  <c:v>15.356783033594608</c:v>
                </c:pt>
                <c:pt idx="1807">
                  <c:v>15.357569958336574</c:v>
                </c:pt>
                <c:pt idx="1808">
                  <c:v>15.358356041373655</c:v>
                </c:pt>
                <c:pt idx="1809">
                  <c:v>15.359141284049114</c:v>
                </c:pt>
                <c:pt idx="1810">
                  <c:v>15.359925687703319</c:v>
                </c:pt>
                <c:pt idx="1811">
                  <c:v>15.360709253673873</c:v>
                </c:pt>
                <c:pt idx="1812">
                  <c:v>15.361491983295496</c:v>
                </c:pt>
                <c:pt idx="1813">
                  <c:v>15.362273877900039</c:v>
                </c:pt>
                <c:pt idx="1814">
                  <c:v>15.363054938816669</c:v>
                </c:pt>
                <c:pt idx="1815">
                  <c:v>15.363835167371624</c:v>
                </c:pt>
                <c:pt idx="1816">
                  <c:v>15.364614564888443</c:v>
                </c:pt>
                <c:pt idx="1817">
                  <c:v>15.365393132687784</c:v>
                </c:pt>
                <c:pt idx="1818">
                  <c:v>15.366170872087595</c:v>
                </c:pt>
                <c:pt idx="1819">
                  <c:v>15.36694778440298</c:v>
                </c:pt>
                <c:pt idx="1820">
                  <c:v>15.367723870946373</c:v>
                </c:pt>
                <c:pt idx="1821">
                  <c:v>15.368499133027315</c:v>
                </c:pt>
                <c:pt idx="1822">
                  <c:v>15.36927357195273</c:v>
                </c:pt>
                <c:pt idx="1823">
                  <c:v>15.370047189026673</c:v>
                </c:pt>
                <c:pt idx="1824">
                  <c:v>15.370819985550503</c:v>
                </c:pt>
                <c:pt idx="1825">
                  <c:v>15.371591962822921</c:v>
                </c:pt>
                <c:pt idx="1826">
                  <c:v>15.3723631221398</c:v>
                </c:pt>
                <c:pt idx="1827">
                  <c:v>15.373133464794327</c:v>
                </c:pt>
                <c:pt idx="1828">
                  <c:v>15.37390299207698</c:v>
                </c:pt>
                <c:pt idx="1829">
                  <c:v>15.374671705275523</c:v>
                </c:pt>
                <c:pt idx="1830">
                  <c:v>15.375439605675085</c:v>
                </c:pt>
                <c:pt idx="1831">
                  <c:v>15.376206694557963</c:v>
                </c:pt>
                <c:pt idx="1832">
                  <c:v>15.376972973203971</c:v>
                </c:pt>
                <c:pt idx="1833">
                  <c:v>15.377738442890022</c:v>
                </c:pt>
                <c:pt idx="1834">
                  <c:v>15.37850310489056</c:v>
                </c:pt>
                <c:pt idx="1835">
                  <c:v>15.379266960477247</c:v>
                </c:pt>
                <c:pt idx="1836">
                  <c:v>15.380030010919112</c:v>
                </c:pt>
                <c:pt idx="1837">
                  <c:v>15.380792257482584</c:v>
                </c:pt>
                <c:pt idx="1838">
                  <c:v>15.381553701431367</c:v>
                </c:pt>
                <c:pt idx="1839">
                  <c:v>15.382314344026573</c:v>
                </c:pt>
                <c:pt idx="1840">
                  <c:v>15.383074186526711</c:v>
                </c:pt>
                <c:pt idx="1841">
                  <c:v>15.383833230187635</c:v>
                </c:pt>
                <c:pt idx="1842">
                  <c:v>15.384591476262566</c:v>
                </c:pt>
                <c:pt idx="1843">
                  <c:v>15.385348926002228</c:v>
                </c:pt>
                <c:pt idx="1844">
                  <c:v>15.386105580654588</c:v>
                </c:pt>
                <c:pt idx="1845">
                  <c:v>15.386861441465078</c:v>
                </c:pt>
                <c:pt idx="1846">
                  <c:v>15.387616509676603</c:v>
                </c:pt>
                <c:pt idx="1847">
                  <c:v>15.388370786529437</c:v>
                </c:pt>
                <c:pt idx="1848">
                  <c:v>15.389124273261261</c:v>
                </c:pt>
                <c:pt idx="1849">
                  <c:v>15.38987697110719</c:v>
                </c:pt>
                <c:pt idx="1850">
                  <c:v>15.390628881299845</c:v>
                </c:pt>
                <c:pt idx="1851">
                  <c:v>15.391380005069214</c:v>
                </c:pt>
                <c:pt idx="1852">
                  <c:v>15.392130343642792</c:v>
                </c:pt>
                <c:pt idx="1853">
                  <c:v>15.392879898245473</c:v>
                </c:pt>
                <c:pt idx="1854">
                  <c:v>15.393628670099689</c:v>
                </c:pt>
                <c:pt idx="1855">
                  <c:v>15.394376660425243</c:v>
                </c:pt>
                <c:pt idx="1856">
                  <c:v>15.395123870439546</c:v>
                </c:pt>
                <c:pt idx="1857">
                  <c:v>15.395870301357432</c:v>
                </c:pt>
                <c:pt idx="1858">
                  <c:v>15.396615954391146</c:v>
                </c:pt>
                <c:pt idx="1859">
                  <c:v>15.397360830750609</c:v>
                </c:pt>
                <c:pt idx="1860">
                  <c:v>15.398104931643063</c:v>
                </c:pt>
                <c:pt idx="1861">
                  <c:v>15.398848258273366</c:v>
                </c:pt>
                <c:pt idx="1862">
                  <c:v>15.399590811843867</c:v>
                </c:pt>
                <c:pt idx="1863">
                  <c:v>15.400332593554429</c:v>
                </c:pt>
                <c:pt idx="1864">
                  <c:v>15.401073604602471</c:v>
                </c:pt>
                <c:pt idx="1865">
                  <c:v>15.401813846182931</c:v>
                </c:pt>
                <c:pt idx="1866">
                  <c:v>15.402553319488296</c:v>
                </c:pt>
                <c:pt idx="1867">
                  <c:v>15.403292025708536</c:v>
                </c:pt>
                <c:pt idx="1868">
                  <c:v>15.404029966031315</c:v>
                </c:pt>
                <c:pt idx="1869">
                  <c:v>15.404767141641743</c:v>
                </c:pt>
                <c:pt idx="1870">
                  <c:v>15.405503553722516</c:v>
                </c:pt>
                <c:pt idx="1871">
                  <c:v>15.406239203453945</c:v>
                </c:pt>
                <c:pt idx="1872">
                  <c:v>15.406974092013867</c:v>
                </c:pt>
                <c:pt idx="1873">
                  <c:v>15.407708220577758</c:v>
                </c:pt>
                <c:pt idx="1874">
                  <c:v>15.408441590318661</c:v>
                </c:pt>
                <c:pt idx="1875">
                  <c:v>15.409174202407192</c:v>
                </c:pt>
                <c:pt idx="1876">
                  <c:v>15.409906058011591</c:v>
                </c:pt>
                <c:pt idx="1877">
                  <c:v>15.410637158297741</c:v>
                </c:pt>
                <c:pt idx="1878">
                  <c:v>15.411367504429121</c:v>
                </c:pt>
                <c:pt idx="1879">
                  <c:v>15.412097097566781</c:v>
                </c:pt>
                <c:pt idx="1880">
                  <c:v>15.412825938869505</c:v>
                </c:pt>
                <c:pt idx="1881">
                  <c:v>15.413554029493577</c:v>
                </c:pt>
                <c:pt idx="1882">
                  <c:v>15.414281370593043</c:v>
                </c:pt>
                <c:pt idx="1883">
                  <c:v>15.415007963319526</c:v>
                </c:pt>
                <c:pt idx="1884">
                  <c:v>15.415733808822344</c:v>
                </c:pt>
                <c:pt idx="1885">
                  <c:v>15.416458908248414</c:v>
                </c:pt>
                <c:pt idx="1886">
                  <c:v>15.417183262742393</c:v>
                </c:pt>
                <c:pt idx="1887">
                  <c:v>15.41790687344656</c:v>
                </c:pt>
                <c:pt idx="1888">
                  <c:v>15.418629741500839</c:v>
                </c:pt>
                <c:pt idx="1889">
                  <c:v>15.41935186804295</c:v>
                </c:pt>
                <c:pt idx="1890">
                  <c:v>15.420073254208178</c:v>
                </c:pt>
                <c:pt idx="1891">
                  <c:v>15.420793901129544</c:v>
                </c:pt>
                <c:pt idx="1892">
                  <c:v>15.421513809937798</c:v>
                </c:pt>
                <c:pt idx="1893">
                  <c:v>15.422232981761391</c:v>
                </c:pt>
                <c:pt idx="1894">
                  <c:v>15.42295141772645</c:v>
                </c:pt>
                <c:pt idx="1895">
                  <c:v>15.423669118956818</c:v>
                </c:pt>
                <c:pt idx="1896">
                  <c:v>15.42438608657408</c:v>
                </c:pt>
                <c:pt idx="1897">
                  <c:v>15.425102321697592</c:v>
                </c:pt>
                <c:pt idx="1898">
                  <c:v>15.425817825444364</c:v>
                </c:pt>
                <c:pt idx="1899">
                  <c:v>15.42653259892918</c:v>
                </c:pt>
                <c:pt idx="1900">
                  <c:v>15.427246643264626</c:v>
                </c:pt>
                <c:pt idx="1901">
                  <c:v>15.427959959560907</c:v>
                </c:pt>
                <c:pt idx="1902">
                  <c:v>15.428672548926111</c:v>
                </c:pt>
                <c:pt idx="1903">
                  <c:v>15.429384412466009</c:v>
                </c:pt>
                <c:pt idx="1904">
                  <c:v>15.430095551284213</c:v>
                </c:pt>
                <c:pt idx="1905">
                  <c:v>15.430805966482067</c:v>
                </c:pt>
                <c:pt idx="1906">
                  <c:v>15.431515659158647</c:v>
                </c:pt>
                <c:pt idx="1907">
                  <c:v>15.432224630410891</c:v>
                </c:pt>
                <c:pt idx="1908">
                  <c:v>15.432932881333501</c:v>
                </c:pt>
                <c:pt idx="1909">
                  <c:v>15.433640413018983</c:v>
                </c:pt>
                <c:pt idx="1910">
                  <c:v>15.434347226557639</c:v>
                </c:pt>
                <c:pt idx="1911">
                  <c:v>15.435053323037499</c:v>
                </c:pt>
                <c:pt idx="1912">
                  <c:v>15.435758703544595</c:v>
                </c:pt>
                <c:pt idx="1913">
                  <c:v>15.43646336916259</c:v>
                </c:pt>
                <c:pt idx="1914">
                  <c:v>15.437167320973012</c:v>
                </c:pt>
                <c:pt idx="1915">
                  <c:v>15.437870560055321</c:v>
                </c:pt>
                <c:pt idx="1916">
                  <c:v>15.438573087486704</c:v>
                </c:pt>
                <c:pt idx="1917">
                  <c:v>15.439274904342215</c:v>
                </c:pt>
                <c:pt idx="1918">
                  <c:v>15.439976011694773</c:v>
                </c:pt>
                <c:pt idx="1919">
                  <c:v>15.440676410615128</c:v>
                </c:pt>
                <c:pt idx="1920">
                  <c:v>15.441376102171892</c:v>
                </c:pt>
                <c:pt idx="1921">
                  <c:v>15.442075087431546</c:v>
                </c:pt>
                <c:pt idx="1922">
                  <c:v>15.442773367458431</c:v>
                </c:pt>
                <c:pt idx="1923">
                  <c:v>15.443470943314749</c:v>
                </c:pt>
                <c:pt idx="1924">
                  <c:v>15.44416781606054</c:v>
                </c:pt>
                <c:pt idx="1925">
                  <c:v>15.444863986753871</c:v>
                </c:pt>
                <c:pt idx="1926">
                  <c:v>15.445559456450537</c:v>
                </c:pt>
                <c:pt idx="1927">
                  <c:v>15.446254226204301</c:v>
                </c:pt>
                <c:pt idx="1928">
                  <c:v>15.446948297066852</c:v>
                </c:pt>
                <c:pt idx="1929">
                  <c:v>15.447641670087682</c:v>
                </c:pt>
                <c:pt idx="1930">
                  <c:v>15.448334346314239</c:v>
                </c:pt>
                <c:pt idx="1931">
                  <c:v>15.449026326792003</c:v>
                </c:pt>
                <c:pt idx="1932">
                  <c:v>15.449717612564159</c:v>
                </c:pt>
                <c:pt idx="1933">
                  <c:v>15.450408204671975</c:v>
                </c:pt>
                <c:pt idx="1934">
                  <c:v>15.451098104154591</c:v>
                </c:pt>
                <c:pt idx="1935">
                  <c:v>15.451787312049076</c:v>
                </c:pt>
                <c:pt idx="1936">
                  <c:v>15.45247582939046</c:v>
                </c:pt>
                <c:pt idx="1937">
                  <c:v>15.453163657211702</c:v>
                </c:pt>
                <c:pt idx="1938">
                  <c:v>15.453850796543724</c:v>
                </c:pt>
                <c:pt idx="1939">
                  <c:v>15.454537248415351</c:v>
                </c:pt>
                <c:pt idx="1940">
                  <c:v>15.455223013853525</c:v>
                </c:pt>
                <c:pt idx="1941">
                  <c:v>15.455908093882931</c:v>
                </c:pt>
                <c:pt idx="1942">
                  <c:v>15.456592489526367</c:v>
                </c:pt>
                <c:pt idx="1943">
                  <c:v>15.457276201804577</c:v>
                </c:pt>
                <c:pt idx="1944">
                  <c:v>15.457959231736256</c:v>
                </c:pt>
                <c:pt idx="1945">
                  <c:v>15.45864158033813</c:v>
                </c:pt>
                <c:pt idx="1946">
                  <c:v>15.459323248624861</c:v>
                </c:pt>
                <c:pt idx="1947">
                  <c:v>15.460004237609196</c:v>
                </c:pt>
                <c:pt idx="1948">
                  <c:v>15.460684548301755</c:v>
                </c:pt>
                <c:pt idx="1949">
                  <c:v>15.461364181711277</c:v>
                </c:pt>
                <c:pt idx="1950">
                  <c:v>15.462043138844431</c:v>
                </c:pt>
                <c:pt idx="1951">
                  <c:v>15.462721420705924</c:v>
                </c:pt>
                <c:pt idx="1952">
                  <c:v>15.463399028298481</c:v>
                </c:pt>
                <c:pt idx="1953">
                  <c:v>15.46407596262293</c:v>
                </c:pt>
                <c:pt idx="1954">
                  <c:v>15.464752224677982</c:v>
                </c:pt>
                <c:pt idx="1955">
                  <c:v>15.465427815460492</c:v>
                </c:pt>
                <c:pt idx="1956">
                  <c:v>15.466102735965299</c:v>
                </c:pt>
                <c:pt idx="1957">
                  <c:v>15.466776987185307</c:v>
                </c:pt>
                <c:pt idx="1958">
                  <c:v>15.467450570111479</c:v>
                </c:pt>
                <c:pt idx="1959">
                  <c:v>15.468123485732781</c:v>
                </c:pt>
                <c:pt idx="1960">
                  <c:v>15.468795735036361</c:v>
                </c:pt>
                <c:pt idx="1961">
                  <c:v>15.469467319007238</c:v>
                </c:pt>
                <c:pt idx="1962">
                  <c:v>15.470138238628659</c:v>
                </c:pt>
                <c:pt idx="1963">
                  <c:v>15.470808494881821</c:v>
                </c:pt>
                <c:pt idx="1964">
                  <c:v>15.471478088746158</c:v>
                </c:pt>
                <c:pt idx="1965">
                  <c:v>15.472147021199005</c:v>
                </c:pt>
                <c:pt idx="1966">
                  <c:v>15.472815293215907</c:v>
                </c:pt>
                <c:pt idx="1967">
                  <c:v>15.47348290577048</c:v>
                </c:pt>
                <c:pt idx="1968">
                  <c:v>15.474149859834339</c:v>
                </c:pt>
                <c:pt idx="1969">
                  <c:v>15.474816156377349</c:v>
                </c:pt>
                <c:pt idx="1970">
                  <c:v>15.475481796367342</c:v>
                </c:pt>
                <c:pt idx="1971">
                  <c:v>15.476146780770344</c:v>
                </c:pt>
                <c:pt idx="1972">
                  <c:v>15.476811110550502</c:v>
                </c:pt>
                <c:pt idx="1973">
                  <c:v>15.477474786669999</c:v>
                </c:pt>
                <c:pt idx="1974">
                  <c:v>15.478137810089239</c:v>
                </c:pt>
                <c:pt idx="1975">
                  <c:v>15.478800181766685</c:v>
                </c:pt>
                <c:pt idx="1976">
                  <c:v>15.47946190265897</c:v>
                </c:pt>
                <c:pt idx="1977">
                  <c:v>15.480122973720841</c:v>
                </c:pt>
                <c:pt idx="1978">
                  <c:v>15.480783395905148</c:v>
                </c:pt>
                <c:pt idx="1979">
                  <c:v>15.481443170162963</c:v>
                </c:pt>
                <c:pt idx="1980">
                  <c:v>15.482102297443516</c:v>
                </c:pt>
                <c:pt idx="1981">
                  <c:v>15.482760778694074</c:v>
                </c:pt>
                <c:pt idx="1982">
                  <c:v>15.483418614860215</c:v>
                </c:pt>
                <c:pt idx="1983">
                  <c:v>15.484075806885526</c:v>
                </c:pt>
                <c:pt idx="1984">
                  <c:v>15.484732355711907</c:v>
                </c:pt>
                <c:pt idx="1985">
                  <c:v>15.485388262279328</c:v>
                </c:pt>
                <c:pt idx="1986">
                  <c:v>15.486043527526006</c:v>
                </c:pt>
                <c:pt idx="1987">
                  <c:v>15.486698152388266</c:v>
                </c:pt>
                <c:pt idx="1988">
                  <c:v>15.487352137800654</c:v>
                </c:pt>
                <c:pt idx="1989">
                  <c:v>15.488005484695966</c:v>
                </c:pt>
                <c:pt idx="1990">
                  <c:v>15.488658194005067</c:v>
                </c:pt>
                <c:pt idx="1991">
                  <c:v>15.489310266657116</c:v>
                </c:pt>
                <c:pt idx="1992">
                  <c:v>15.489961703579459</c:v>
                </c:pt>
                <c:pt idx="1993">
                  <c:v>15.4906125056976</c:v>
                </c:pt>
                <c:pt idx="1994">
                  <c:v>15.491262673935308</c:v>
                </c:pt>
                <c:pt idx="1995">
                  <c:v>15.491912209214606</c:v>
                </c:pt>
                <c:pt idx="1996">
                  <c:v>15.492561112455581</c:v>
                </c:pt>
                <c:pt idx="1997">
                  <c:v>15.493209384576774</c:v>
                </c:pt>
                <c:pt idx="1998">
                  <c:v>15.493857026494686</c:v>
                </c:pt>
                <c:pt idx="1999">
                  <c:v>15.494504039124282</c:v>
                </c:pt>
                <c:pt idx="2000">
                  <c:v>15.495150423378641</c:v>
                </c:pt>
              </c:numCache>
            </c:numRef>
          </c:yVal>
        </c:ser>
        <c:dLbls/>
        <c:axId val="128967808"/>
        <c:axId val="128969728"/>
      </c:scatterChart>
      <c:valAx>
        <c:axId val="128967808"/>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12129551775"/>
              <c:y val="0.86254558180227459"/>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28969728"/>
        <c:crosses val="autoZero"/>
        <c:crossBetween val="midCat"/>
        <c:majorUnit val="250"/>
      </c:valAx>
      <c:valAx>
        <c:axId val="128969728"/>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NET PHOTOSYNTHESIS RATE</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2.5889967637540458E-2"/>
              <c:y val="0.19931338582677169"/>
            </c:manualLayout>
          </c:layout>
          <c:spPr>
            <a:noFill/>
            <a:ln w="25400">
              <a:noFill/>
            </a:ln>
          </c:spPr>
        </c:title>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28967808"/>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56" l="0.78740157499999996" r="0.78740157499999996" t="0.98425196899999956" header="0.49212598500000038" footer="0.49212598500000038"/>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504880449914749"/>
          <c:y val="8.9347378877318501E-2"/>
          <c:w val="0.78640900967240868"/>
          <c:h val="0.73539765691331438"/>
        </c:manualLayout>
      </c:layout>
      <c:scatterChart>
        <c:scatterStyle val="lineMarker"/>
        <c:ser>
          <c:idx val="0"/>
          <c:order val="0"/>
          <c:spPr>
            <a:ln w="3175">
              <a:solidFill>
                <a:srgbClr val="000000"/>
              </a:solidFill>
              <a:prstDash val="solid"/>
            </a:ln>
          </c:spPr>
          <c:marker>
            <c:symbol val="none"/>
          </c:marker>
          <c:xVal>
            <c:numRef>
              <c:f>'Fitting Equation 6'!$J$9:$J$2009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6'!$M$9:$M$2009</c:f>
              <c:numCache>
                <c:formatCode>0.0000</c:formatCode>
                <c:ptCount val="2001"/>
                <c:pt idx="0">
                  <c:v>7.0920593683610977E-2</c:v>
                </c:pt>
                <c:pt idx="1">
                  <c:v>7.0610461618223347E-2</c:v>
                </c:pt>
                <c:pt idx="2">
                  <c:v>7.0300826989210002E-2</c:v>
                </c:pt>
                <c:pt idx="3">
                  <c:v>6.9991702217664445E-2</c:v>
                </c:pt>
                <c:pt idx="4">
                  <c:v>6.9683099616623986E-2</c:v>
                </c:pt>
                <c:pt idx="5">
                  <c:v>6.937503138887835E-2</c:v>
                </c:pt>
                <c:pt idx="6">
                  <c:v>6.906750962483077E-2</c:v>
                </c:pt>
                <c:pt idx="7">
                  <c:v>6.8760546300412645E-2</c:v>
                </c:pt>
                <c:pt idx="8">
                  <c:v>6.8454153275051902E-2</c:v>
                </c:pt>
                <c:pt idx="9">
                  <c:v>6.8148342289696268E-2</c:v>
                </c:pt>
                <c:pt idx="10">
                  <c:v>6.7843124964891643E-2</c:v>
                </c:pt>
                <c:pt idx="11">
                  <c:v>6.7538512798916178E-2</c:v>
                </c:pt>
                <c:pt idx="12">
                  <c:v>6.7234517165970717E-2</c:v>
                </c:pt>
                <c:pt idx="13">
                  <c:v>6.6931149314425883E-2</c:v>
                </c:pt>
                <c:pt idx="14">
                  <c:v>6.662842036512627E-2</c:v>
                </c:pt>
                <c:pt idx="15">
                  <c:v>6.6326341309752165E-2</c:v>
                </c:pt>
                <c:pt idx="16">
                  <c:v>6.6024923009238901E-2</c:v>
                </c:pt>
                <c:pt idx="17">
                  <c:v>6.5724176192254541E-2</c:v>
                </c:pt>
                <c:pt idx="18">
                  <c:v>6.5424111453735598E-2</c:v>
                </c:pt>
                <c:pt idx="19">
                  <c:v>6.5124739253481334E-2</c:v>
                </c:pt>
                <c:pt idx="20">
                  <c:v>6.4826069914806786E-2</c:v>
                </c:pt>
                <c:pt idx="21">
                  <c:v>6.4528113623254349E-2</c:v>
                </c:pt>
                <c:pt idx="22">
                  <c:v>6.4230880425364248E-2</c:v>
                </c:pt>
                <c:pt idx="23">
                  <c:v>6.393438022750382E-2</c:v>
                </c:pt>
                <c:pt idx="24">
                  <c:v>6.3638622794755628E-2</c:v>
                </c:pt>
                <c:pt idx="25">
                  <c:v>6.334361774986412E-2</c:v>
                </c:pt>
                <c:pt idx="26">
                  <c:v>6.3049374572241149E-2</c:v>
                </c:pt>
                <c:pt idx="27">
                  <c:v>6.2755902597029858E-2</c:v>
                </c:pt>
                <c:pt idx="28">
                  <c:v>6.2463211014226833E-2</c:v>
                </c:pt>
                <c:pt idx="29">
                  <c:v>6.2171308867862457E-2</c:v>
                </c:pt>
                <c:pt idx="30">
                  <c:v>6.1880205055239078E-2</c:v>
                </c:pt>
                <c:pt idx="31">
                  <c:v>6.1589908326226579E-2</c:v>
                </c:pt>
                <c:pt idx="32">
                  <c:v>6.1300427282615408E-2</c:v>
                </c:pt>
                <c:pt idx="33">
                  <c:v>6.1011770377526343E-2</c:v>
                </c:pt>
                <c:pt idx="34">
                  <c:v>6.0723945914876697E-2</c:v>
                </c:pt>
                <c:pt idx="35">
                  <c:v>6.0436962048902622E-2</c:v>
                </c:pt>
                <c:pt idx="36">
                  <c:v>6.0150826783737052E-2</c:v>
                </c:pt>
                <c:pt idx="37">
                  <c:v>5.9865547973042679E-2</c:v>
                </c:pt>
                <c:pt idx="38">
                  <c:v>5.9581133319699497E-2</c:v>
                </c:pt>
                <c:pt idx="39">
                  <c:v>5.9297590375546431E-2</c:v>
                </c:pt>
                <c:pt idx="40">
                  <c:v>5.9014926541176495E-2</c:v>
                </c:pt>
                <c:pt idx="41">
                  <c:v>5.8733149065784584E-2</c:v>
                </c:pt>
                <c:pt idx="42">
                  <c:v>5.845226504706777E-2</c:v>
                </c:pt>
                <c:pt idx="43">
                  <c:v>5.8172281431176989E-2</c:v>
                </c:pt>
                <c:pt idx="44">
                  <c:v>5.7893205012719703E-2</c:v>
                </c:pt>
                <c:pt idx="45">
                  <c:v>5.761504243481276E-2</c:v>
                </c:pt>
                <c:pt idx="46">
                  <c:v>5.733780018918469E-2</c:v>
                </c:pt>
                <c:pt idx="47">
                  <c:v>5.7061484616326777E-2</c:v>
                </c:pt>
                <c:pt idx="48">
                  <c:v>5.678610190569211E-2</c:v>
                </c:pt>
                <c:pt idx="49">
                  <c:v>5.651165809594174E-2</c:v>
                </c:pt>
                <c:pt idx="50">
                  <c:v>5.6238159075237319E-2</c:v>
                </c:pt>
                <c:pt idx="51">
                  <c:v>5.5965610581579284E-2</c:v>
                </c:pt>
                <c:pt idx="52">
                  <c:v>5.5694018203189699E-2</c:v>
                </c:pt>
                <c:pt idx="53">
                  <c:v>5.5423387378939086E-2</c:v>
                </c:pt>
                <c:pt idx="54">
                  <c:v>5.515372339881628E-2</c:v>
                </c:pt>
                <c:pt idx="55">
                  <c:v>5.488503140444026E-2</c:v>
                </c:pt>
                <c:pt idx="56">
                  <c:v>5.4617316389613479E-2</c:v>
                </c:pt>
                <c:pt idx="57">
                  <c:v>5.43505832009155E-2</c:v>
                </c:pt>
                <c:pt idx="58">
                  <c:v>5.4084836538335901E-2</c:v>
                </c:pt>
                <c:pt idx="59">
                  <c:v>5.382008095594594E-2</c:v>
                </c:pt>
                <c:pt idx="60">
                  <c:v>5.3556320862607802E-2</c:v>
                </c:pt>
                <c:pt idx="61">
                  <c:v>5.3293560522720385E-2</c:v>
                </c:pt>
                <c:pt idx="62">
                  <c:v>5.3031804057001024E-2</c:v>
                </c:pt>
                <c:pt idx="63">
                  <c:v>5.2771055443301851E-2</c:v>
                </c:pt>
                <c:pt idx="64">
                  <c:v>5.251131851746018E-2</c:v>
                </c:pt>
                <c:pt idx="65">
                  <c:v>5.2252596974181637E-2</c:v>
                </c:pt>
                <c:pt idx="66">
                  <c:v>5.1994894367955326E-2</c:v>
                </c:pt>
                <c:pt idx="67">
                  <c:v>5.1738214113999981E-2</c:v>
                </c:pt>
                <c:pt idx="68">
                  <c:v>5.1482559489240222E-2</c:v>
                </c:pt>
                <c:pt idx="69">
                  <c:v>5.1227933633311691E-2</c:v>
                </c:pt>
                <c:pt idx="70">
                  <c:v>5.0974339549594613E-2</c:v>
                </c:pt>
                <c:pt idx="71">
                  <c:v>5.0721780106274296E-2</c:v>
                </c:pt>
                <c:pt idx="72">
                  <c:v>5.047025803742794E-2</c:v>
                </c:pt>
                <c:pt idx="73">
                  <c:v>5.0219775944136777E-2</c:v>
                </c:pt>
                <c:pt idx="74">
                  <c:v>4.9970336295622468E-2</c:v>
                </c:pt>
                <c:pt idx="75">
                  <c:v>4.9721941430406882E-2</c:v>
                </c:pt>
                <c:pt idx="76">
                  <c:v>4.9474593557494388E-2</c:v>
                </c:pt>
                <c:pt idx="77">
                  <c:v>4.9228294757575612E-2</c:v>
                </c:pt>
                <c:pt idx="78">
                  <c:v>4.8983046984251925E-2</c:v>
                </c:pt>
                <c:pt idx="79">
                  <c:v>4.8738852065279364E-2</c:v>
                </c:pt>
                <c:pt idx="80">
                  <c:v>4.8495711703831629E-2</c:v>
                </c:pt>
                <c:pt idx="81">
                  <c:v>4.8253627479780667E-2</c:v>
                </c:pt>
                <c:pt idx="82">
                  <c:v>4.8012600850994451E-2</c:v>
                </c:pt>
                <c:pt idx="83">
                  <c:v>4.7772633154650745E-2</c:v>
                </c:pt>
                <c:pt idx="84">
                  <c:v>4.7533725608566099E-2</c:v>
                </c:pt>
                <c:pt idx="85">
                  <c:v>4.7295879312539237E-2</c:v>
                </c:pt>
                <c:pt idx="86">
                  <c:v>4.7059095249707819E-2</c:v>
                </c:pt>
                <c:pt idx="87">
                  <c:v>4.6823374287918114E-2</c:v>
                </c:pt>
                <c:pt idx="88">
                  <c:v>4.6588717181106146E-2</c:v>
                </c:pt>
                <c:pt idx="89">
                  <c:v>4.6355124570690132E-2</c:v>
                </c:pt>
                <c:pt idx="90">
                  <c:v>4.6122596986972957E-2</c:v>
                </c:pt>
                <c:pt idx="91">
                  <c:v>4.5891134850554093E-2</c:v>
                </c:pt>
                <c:pt idx="92">
                  <c:v>4.566073847375008E-2</c:v>
                </c:pt>
                <c:pt idx="93">
                  <c:v>4.5431408062022824E-2</c:v>
                </c:pt>
                <c:pt idx="94">
                  <c:v>4.5203143715415159E-2</c:v>
                </c:pt>
                <c:pt idx="95">
                  <c:v>4.4975945429992399E-2</c:v>
                </c:pt>
                <c:pt idx="96">
                  <c:v>4.4749813099289749E-2</c:v>
                </c:pt>
                <c:pt idx="97">
                  <c:v>4.4524746515764553E-2</c:v>
                </c:pt>
                <c:pt idx="98">
                  <c:v>4.4300745372252565E-2</c:v>
                </c:pt>
                <c:pt idx="99">
                  <c:v>4.4077809263427817E-2</c:v>
                </c:pt>
                <c:pt idx="100">
                  <c:v>4.3855937687265346E-2</c:v>
                </c:pt>
                <c:pt idx="101">
                  <c:v>4.3635130046505863E-2</c:v>
                </c:pt>
                <c:pt idx="102">
                  <c:v>4.3415385650122047E-2</c:v>
                </c:pt>
                <c:pt idx="103">
                  <c:v>4.3196703714785734E-2</c:v>
                </c:pt>
                <c:pt idx="104">
                  <c:v>4.2979083366335151E-2</c:v>
                </c:pt>
                <c:pt idx="105">
                  <c:v>4.2762523641242001E-2</c:v>
                </c:pt>
                <c:pt idx="106">
                  <c:v>4.2547023488077408E-2</c:v>
                </c:pt>
                <c:pt idx="107">
                  <c:v>4.2332581768976453E-2</c:v>
                </c:pt>
                <c:pt idx="108">
                  <c:v>4.2119197261100479E-2</c:v>
                </c:pt>
                <c:pt idx="109">
                  <c:v>4.1906868658096917E-2</c:v>
                </c:pt>
                <c:pt idx="110">
                  <c:v>4.1695594571555798E-2</c:v>
                </c:pt>
                <c:pt idx="111">
                  <c:v>4.1485373532462635E-2</c:v>
                </c:pt>
                <c:pt idx="112">
                  <c:v>4.1276203992647066E-2</c:v>
                </c:pt>
                <c:pt idx="113">
                  <c:v>4.1068084326226884E-2</c:v>
                </c:pt>
                <c:pt idx="114">
                  <c:v>4.0861012831046928E-2</c:v>
                </c:pt>
                <c:pt idx="115">
                  <c:v>4.0654987730112169E-2</c:v>
                </c:pt>
                <c:pt idx="116">
                  <c:v>4.0450007173015015E-2</c:v>
                </c:pt>
                <c:pt idx="117">
                  <c:v>4.0246069237355915E-2</c:v>
                </c:pt>
                <c:pt idx="118">
                  <c:v>4.0043171930157197E-2</c:v>
                </c:pt>
                <c:pt idx="119">
                  <c:v>3.9841313189269527E-2</c:v>
                </c:pt>
                <c:pt idx="120">
                  <c:v>3.9640490884770695E-2</c:v>
                </c:pt>
                <c:pt idx="121">
                  <c:v>3.9440702820356353E-2</c:v>
                </c:pt>
                <c:pt idx="122">
                  <c:v>3.9241946734722324E-2</c:v>
                </c:pt>
                <c:pt idx="123">
                  <c:v>3.9044220302938172E-2</c:v>
                </c:pt>
                <c:pt idx="124">
                  <c:v>3.8847521137811591E-2</c:v>
                </c:pt>
                <c:pt idx="125">
                  <c:v>3.8651846791243456E-2</c:v>
                </c:pt>
                <c:pt idx="126">
                  <c:v>3.8457194755573118E-2</c:v>
                </c:pt>
                <c:pt idx="127">
                  <c:v>3.8263562464913685E-2</c:v>
                </c:pt>
                <c:pt idx="128">
                  <c:v>3.8070947296476983E-2</c:v>
                </c:pt>
                <c:pt idx="129">
                  <c:v>3.7879346571887969E-2</c:v>
                </c:pt>
                <c:pt idx="130">
                  <c:v>3.7688757558488301E-2</c:v>
                </c:pt>
                <c:pt idx="131">
                  <c:v>3.7499177470628926E-2</c:v>
                </c:pt>
                <c:pt idx="132">
                  <c:v>3.7310603470951227E-2</c:v>
                </c:pt>
                <c:pt idx="133">
                  <c:v>3.7123032671656724E-2</c:v>
                </c:pt>
                <c:pt idx="134">
                  <c:v>3.6936462135765111E-2</c:v>
                </c:pt>
                <c:pt idx="135">
                  <c:v>3.6750888878360297E-2</c:v>
                </c:pt>
                <c:pt idx="136">
                  <c:v>3.6566309867824331E-2</c:v>
                </c:pt>
                <c:pt idx="137">
                  <c:v>3.6382722027059049E-2</c:v>
                </c:pt>
                <c:pt idx="138">
                  <c:v>3.6200122234695382E-2</c:v>
                </c:pt>
                <c:pt idx="139">
                  <c:v>3.6018507326289917E-2</c:v>
                </c:pt>
                <c:pt idx="140">
                  <c:v>3.5837874095508773E-2</c:v>
                </c:pt>
                <c:pt idx="141">
                  <c:v>3.5658219295298686E-2</c:v>
                </c:pt>
                <c:pt idx="142">
                  <c:v>3.5479539639044926E-2</c:v>
                </c:pt>
                <c:pt idx="143">
                  <c:v>3.5301831801716282E-2</c:v>
                </c:pt>
                <c:pt idx="144">
                  <c:v>3.5125092420996686E-2</c:v>
                </c:pt>
                <c:pt idx="145">
                  <c:v>3.4949318098403674E-2</c:v>
                </c:pt>
                <c:pt idx="146">
                  <c:v>3.4774505400393313E-2</c:v>
                </c:pt>
                <c:pt idx="147">
                  <c:v>3.4600650859451763E-2</c:v>
                </c:pt>
                <c:pt idx="148">
                  <c:v>3.4427750975173248E-2</c:v>
                </c:pt>
                <c:pt idx="149">
                  <c:v>3.425580221532442E-2</c:v>
                </c:pt>
                <c:pt idx="150">
                  <c:v>3.4084801016895157E-2</c:v>
                </c:pt>
                <c:pt idx="151">
                  <c:v>3.3914743787135548E-2</c:v>
                </c:pt>
                <c:pt idx="152">
                  <c:v>3.3745626904579239E-2</c:v>
                </c:pt>
                <c:pt idx="153">
                  <c:v>3.3577446720053E-2</c:v>
                </c:pt>
                <c:pt idx="154">
                  <c:v>3.3410199557672521E-2</c:v>
                </c:pt>
                <c:pt idx="155">
                  <c:v>3.3243881715824347E-2</c:v>
                </c:pt>
                <c:pt idx="156">
                  <c:v>3.3078489468134083E-2</c:v>
                </c:pt>
                <c:pt idx="157">
                  <c:v>3.2914019064420902E-2</c:v>
                </c:pt>
                <c:pt idx="158">
                  <c:v>3.2750466731637951E-2</c:v>
                </c:pt>
                <c:pt idx="159">
                  <c:v>3.2587828674799327E-2</c:v>
                </c:pt>
                <c:pt idx="160">
                  <c:v>3.2426101077893024E-2</c:v>
                </c:pt>
                <c:pt idx="161">
                  <c:v>3.2265280104780338E-2</c:v>
                </c:pt>
                <c:pt idx="162">
                  <c:v>3.2105361900081335E-2</c:v>
                </c:pt>
                <c:pt idx="163">
                  <c:v>3.1946342590046937E-2</c:v>
                </c:pt>
                <c:pt idx="164">
                  <c:v>3.1788218283417061E-2</c:v>
                </c:pt>
                <c:pt idx="165">
                  <c:v>3.1630985072265423E-2</c:v>
                </c:pt>
                <c:pt idx="166">
                  <c:v>3.1474639032830647E-2</c:v>
                </c:pt>
                <c:pt idx="167">
                  <c:v>3.1319176226333949E-2</c:v>
                </c:pt>
                <c:pt idx="168">
                  <c:v>3.1164592699783403E-2</c:v>
                </c:pt>
                <c:pt idx="169">
                  <c:v>3.1010884486764777E-2</c:v>
                </c:pt>
                <c:pt idx="170">
                  <c:v>3.0858047608219159E-2</c:v>
                </c:pt>
                <c:pt idx="171">
                  <c:v>3.0706078073207334E-2</c:v>
                </c:pt>
                <c:pt idx="172">
                  <c:v>3.055497187966099E-2</c:v>
                </c:pt>
                <c:pt idx="173">
                  <c:v>3.0404725015120853E-2</c:v>
                </c:pt>
                <c:pt idx="174">
                  <c:v>3.025533345746189E-2</c:v>
                </c:pt>
                <c:pt idx="175">
                  <c:v>3.0106793175605592E-2</c:v>
                </c:pt>
                <c:pt idx="176">
                  <c:v>2.9959100130219359E-2</c:v>
                </c:pt>
                <c:pt idx="177">
                  <c:v>2.9812250274403315E-2</c:v>
                </c:pt>
                <c:pt idx="178">
                  <c:v>2.9666239554364423E-2</c:v>
                </c:pt>
                <c:pt idx="179">
                  <c:v>2.9521063910078055E-2</c:v>
                </c:pt>
                <c:pt idx="180">
                  <c:v>2.9376719275937185E-2</c:v>
                </c:pt>
                <c:pt idx="181">
                  <c:v>2.923320158138925E-2</c:v>
                </c:pt>
                <c:pt idx="182">
                  <c:v>2.9090506751560798E-2</c:v>
                </c:pt>
                <c:pt idx="183">
                  <c:v>2.8948630707869991E-2</c:v>
                </c:pt>
                <c:pt idx="184">
                  <c:v>2.8807569368627172E-2</c:v>
                </c:pt>
                <c:pt idx="185">
                  <c:v>2.8667318649623505E-2</c:v>
                </c:pt>
                <c:pt idx="186">
                  <c:v>2.852787446470785E-2</c:v>
                </c:pt>
                <c:pt idx="187">
                  <c:v>2.8389232726352014E-2</c:v>
                </c:pt>
                <c:pt idx="188">
                  <c:v>2.8251389346204379E-2</c:v>
                </c:pt>
                <c:pt idx="189">
                  <c:v>2.8114340235632199E-2</c:v>
                </c:pt>
                <c:pt idx="190">
                  <c:v>2.7978081306252536E-2</c:v>
                </c:pt>
                <c:pt idx="191">
                  <c:v>2.7842608470452057E-2</c:v>
                </c:pt>
                <c:pt idx="192">
                  <c:v>2.7707917641895695E-2</c:v>
                </c:pt>
                <c:pt idx="193">
                  <c:v>2.7574004736024473E-2</c:v>
                </c:pt>
                <c:pt idx="194">
                  <c:v>2.7440865670542412E-2</c:v>
                </c:pt>
                <c:pt idx="195">
                  <c:v>2.7308496365892866E-2</c:v>
                </c:pt>
                <c:pt idx="196">
                  <c:v>2.7176892745724129E-2</c:v>
                </c:pt>
                <c:pt idx="197">
                  <c:v>2.7046050737344778E-2</c:v>
                </c:pt>
                <c:pt idx="198">
                  <c:v>2.6915966272168607E-2</c:v>
                </c:pt>
                <c:pt idx="199">
                  <c:v>2.678663528614935E-2</c:v>
                </c:pt>
                <c:pt idx="200">
                  <c:v>2.6658053720205459E-2</c:v>
                </c:pt>
                <c:pt idx="201">
                  <c:v>2.6530217520634832E-2</c:v>
                </c:pt>
                <c:pt idx="202">
                  <c:v>2.6403122639519799E-2</c:v>
                </c:pt>
                <c:pt idx="203">
                  <c:v>2.6276765035122423E-2</c:v>
                </c:pt>
                <c:pt idx="204">
                  <c:v>2.6151140672270271E-2</c:v>
                </c:pt>
                <c:pt idx="205">
                  <c:v>2.6026245522732767E-2</c:v>
                </c:pt>
                <c:pt idx="206">
                  <c:v>2.5902075565588181E-2</c:v>
                </c:pt>
                <c:pt idx="207">
                  <c:v>2.5778626787581606E-2</c:v>
                </c:pt>
                <c:pt idx="208">
                  <c:v>2.565589518347372E-2</c:v>
                </c:pt>
                <c:pt idx="209">
                  <c:v>2.553387675638084E-2</c:v>
                </c:pt>
                <c:pt idx="210">
                  <c:v>2.5412567518106003E-2</c:v>
                </c:pt>
                <c:pt idx="211">
                  <c:v>2.5291963489461566E-2</c:v>
                </c:pt>
                <c:pt idx="212">
                  <c:v>2.5172060700583154E-2</c:v>
                </c:pt>
                <c:pt idx="213">
                  <c:v>2.5052855191235315E-2</c:v>
                </c:pt>
                <c:pt idx="214">
                  <c:v>2.4934343011108768E-2</c:v>
                </c:pt>
                <c:pt idx="215">
                  <c:v>2.4816520220109689E-2</c:v>
                </c:pt>
                <c:pt idx="216">
                  <c:v>2.4699382888640816E-2</c:v>
                </c:pt>
                <c:pt idx="217">
                  <c:v>2.4582927097874744E-2</c:v>
                </c:pt>
                <c:pt idx="218">
                  <c:v>2.4467148940019424E-2</c:v>
                </c:pt>
                <c:pt idx="219">
                  <c:v>2.4352044518575981E-2</c:v>
                </c:pt>
                <c:pt idx="220">
                  <c:v>2.4237609948589048E-2</c:v>
                </c:pt>
                <c:pt idx="221">
                  <c:v>2.412384135688966E-2</c:v>
                </c:pt>
                <c:pt idx="222">
                  <c:v>2.401073488233095E-2</c:v>
                </c:pt>
                <c:pt idx="223">
                  <c:v>2.3898286676016487E-2</c:v>
                </c:pt>
                <c:pt idx="224">
                  <c:v>2.3786492901521791E-2</c:v>
                </c:pt>
                <c:pt idx="225">
                  <c:v>2.3675349735108764E-2</c:v>
                </c:pt>
                <c:pt idx="226">
                  <c:v>2.3564853365933343E-2</c:v>
                </c:pt>
                <c:pt idx="227">
                  <c:v>2.3454999996246523E-2</c:v>
                </c:pt>
                <c:pt idx="228">
                  <c:v>2.3345785841588688E-2</c:v>
                </c:pt>
                <c:pt idx="229">
                  <c:v>2.3237207130977554E-2</c:v>
                </c:pt>
                <c:pt idx="230">
                  <c:v>2.312926010708978E-2</c:v>
                </c:pt>
                <c:pt idx="231">
                  <c:v>2.3021941026436222E-2</c:v>
                </c:pt>
                <c:pt idx="232">
                  <c:v>2.2915246159531166E-2</c:v>
                </c:pt>
                <c:pt idx="233">
                  <c:v>2.2809171791055488E-2</c:v>
                </c:pt>
                <c:pt idx="234">
                  <c:v>2.2703714220013962E-2</c:v>
                </c:pt>
                <c:pt idx="235">
                  <c:v>2.259886975988662E-2</c:v>
                </c:pt>
                <c:pt idx="236">
                  <c:v>2.2494634738774655E-2</c:v>
                </c:pt>
                <c:pt idx="237">
                  <c:v>2.2391005499540453E-2</c:v>
                </c:pt>
                <c:pt idx="238">
                  <c:v>2.2287978399942343E-2</c:v>
                </c:pt>
                <c:pt idx="239">
                  <c:v>2.21855498127639E-2</c:v>
                </c:pt>
                <c:pt idx="240">
                  <c:v>2.2083716125937958E-2</c:v>
                </c:pt>
                <c:pt idx="241">
                  <c:v>2.1982473742665452E-2</c:v>
                </c:pt>
                <c:pt idx="242">
                  <c:v>2.1881819081529134E-2</c:v>
                </c:pt>
                <c:pt idx="243">
                  <c:v>2.1781748576602433E-2</c:v>
                </c:pt>
                <c:pt idx="244">
                  <c:v>2.1682258677553277E-2</c:v>
                </c:pt>
                <c:pt idx="245">
                  <c:v>2.1583345849743227E-2</c:v>
                </c:pt>
                <c:pt idx="246">
                  <c:v>2.14850065743219E-2</c:v>
                </c:pt>
                <c:pt idx="247">
                  <c:v>2.1387237348316795E-2</c:v>
                </c:pt>
                <c:pt idx="248">
                  <c:v>2.1290034684718552E-2</c:v>
                </c:pt>
                <c:pt idx="249">
                  <c:v>2.1193395112561929E-2</c:v>
                </c:pt>
                <c:pt idx="250">
                  <c:v>2.1097315177002328E-2</c:v>
                </c:pt>
                <c:pt idx="251">
                  <c:v>2.1001791439388146E-2</c:v>
                </c:pt>
                <c:pt idx="252">
                  <c:v>2.0906820477328985E-2</c:v>
                </c:pt>
                <c:pt idx="253">
                  <c:v>2.0812398884759786E-2</c:v>
                </c:pt>
                <c:pt idx="254">
                  <c:v>2.0718523272001011E-2</c:v>
                </c:pt>
                <c:pt idx="255">
                  <c:v>2.0625190265814886E-2</c:v>
                </c:pt>
                <c:pt idx="256">
                  <c:v>2.0532396509457915E-2</c:v>
                </c:pt>
                <c:pt idx="257">
                  <c:v>2.0440138662729659E-2</c:v>
                </c:pt>
                <c:pt idx="258">
                  <c:v>2.0348413402017759E-2</c:v>
                </c:pt>
                <c:pt idx="259">
                  <c:v>2.0257217420339545E-2</c:v>
                </c:pt>
                <c:pt idx="260">
                  <c:v>2.0166547427380152E-2</c:v>
                </c:pt>
                <c:pt idx="261">
                  <c:v>2.007640014952709E-2</c:v>
                </c:pt>
                <c:pt idx="262">
                  <c:v>1.9986772329901609E-2</c:v>
                </c:pt>
                <c:pt idx="263">
                  <c:v>1.9897660728386876E-2</c:v>
                </c:pt>
                <c:pt idx="264">
                  <c:v>1.9809062121652728E-2</c:v>
                </c:pt>
                <c:pt idx="265">
                  <c:v>1.9720973303177569E-2</c:v>
                </c:pt>
                <c:pt idx="266">
                  <c:v>1.9633391083267109E-2</c:v>
                </c:pt>
                <c:pt idx="267">
                  <c:v>1.9546312289070163E-2</c:v>
                </c:pt>
                <c:pt idx="268">
                  <c:v>1.9459733764591571E-2</c:v>
                </c:pt>
                <c:pt idx="269">
                  <c:v>1.9373652370702255E-2</c:v>
                </c:pt>
                <c:pt idx="270">
                  <c:v>1.9288064985146559E-2</c:v>
                </c:pt>
                <c:pt idx="271">
                  <c:v>1.9202968502546887E-2</c:v>
                </c:pt>
                <c:pt idx="272">
                  <c:v>1.9118359834405723E-2</c:v>
                </c:pt>
                <c:pt idx="273">
                  <c:v>1.903423590910502E-2</c:v>
                </c:pt>
                <c:pt idx="274">
                  <c:v>1.8950593671903219E-2</c:v>
                </c:pt>
                <c:pt idx="275">
                  <c:v>1.8867430084929686E-2</c:v>
                </c:pt>
                <c:pt idx="276">
                  <c:v>1.8784742127176943E-2</c:v>
                </c:pt>
                <c:pt idx="277">
                  <c:v>1.8702526794490377E-2</c:v>
                </c:pt>
                <c:pt idx="278">
                  <c:v>1.8620781099555898E-2</c:v>
                </c:pt>
                <c:pt idx="279">
                  <c:v>1.8539502071885226E-2</c:v>
                </c:pt>
                <c:pt idx="280">
                  <c:v>1.8458686757799197E-2</c:v>
                </c:pt>
                <c:pt idx="281">
                  <c:v>1.837833222040881E-2</c:v>
                </c:pt>
                <c:pt idx="282">
                  <c:v>1.8298435539594423E-2</c:v>
                </c:pt>
                <c:pt idx="283">
                  <c:v>1.8218993811982831E-2</c:v>
                </c:pt>
                <c:pt idx="284">
                  <c:v>1.8140004150922484E-2</c:v>
                </c:pt>
                <c:pt idx="285">
                  <c:v>1.8061463686456825E-2</c:v>
                </c:pt>
                <c:pt idx="286">
                  <c:v>1.7983369565295844E-2</c:v>
                </c:pt>
                <c:pt idx="287">
                  <c:v>1.7905718950785746E-2</c:v>
                </c:pt>
                <c:pt idx="288">
                  <c:v>1.7828509022877078E-2</c:v>
                </c:pt>
                <c:pt idx="289">
                  <c:v>1.7751736978091036E-2</c:v>
                </c:pt>
                <c:pt idx="290">
                  <c:v>1.7675400029484187E-2</c:v>
                </c:pt>
                <c:pt idx="291">
                  <c:v>1.7599495406611647E-2</c:v>
                </c:pt>
                <c:pt idx="292">
                  <c:v>1.7524020355488737E-2</c:v>
                </c:pt>
                <c:pt idx="293">
                  <c:v>1.7448972138551049E-2</c:v>
                </c:pt>
                <c:pt idx="294">
                  <c:v>1.7374348034613189E-2</c:v>
                </c:pt>
                <c:pt idx="295">
                  <c:v>1.7300145338826099E-2</c:v>
                </c:pt>
                <c:pt idx="296">
                  <c:v>1.7226361362632944E-2</c:v>
                </c:pt>
                <c:pt idx="297">
                  <c:v>1.7152993433723798E-2</c:v>
                </c:pt>
                <c:pt idx="298">
                  <c:v>1.7080038895988921E-2</c:v>
                </c:pt>
                <c:pt idx="299">
                  <c:v>1.7007495109470964E-2</c:v>
                </c:pt>
                <c:pt idx="300">
                  <c:v>1.6935359450315865E-2</c:v>
                </c:pt>
                <c:pt idx="301">
                  <c:v>1.6863629310722564E-2</c:v>
                </c:pt>
                <c:pt idx="302">
                  <c:v>1.6792302098891734E-2</c:v>
                </c:pt>
                <c:pt idx="303">
                  <c:v>1.6721375238973279E-2</c:v>
                </c:pt>
                <c:pt idx="304">
                  <c:v>1.6650846171012937E-2</c:v>
                </c:pt>
                <c:pt idx="305">
                  <c:v>1.6580712350897749E-2</c:v>
                </c:pt>
                <c:pt idx="306">
                  <c:v>1.6510971250300557E-2</c:v>
                </c:pt>
                <c:pt idx="307">
                  <c:v>1.6441620356623686E-2</c:v>
                </c:pt>
                <c:pt idx="308">
                  <c:v>1.637265717294157E-2</c:v>
                </c:pt>
                <c:pt idx="309">
                  <c:v>1.6304079217942628E-2</c:v>
                </c:pt>
                <c:pt idx="310">
                  <c:v>1.6235884025870194E-2</c:v>
                </c:pt>
                <c:pt idx="311">
                  <c:v>1.6168069146462665E-2</c:v>
                </c:pt>
                <c:pt idx="312">
                  <c:v>1.6100632144892924E-2</c:v>
                </c:pt>
                <c:pt idx="313">
                  <c:v>1.6033570601707008E-2</c:v>
                </c:pt>
                <c:pt idx="314">
                  <c:v>1.5966882112761857E-2</c:v>
                </c:pt>
                <c:pt idx="315">
                  <c:v>1.5900564289162762E-2</c:v>
                </c:pt>
                <c:pt idx="316">
                  <c:v>1.5834614757199699E-2</c:v>
                </c:pt>
                <c:pt idx="317">
                  <c:v>1.5769031158283427E-2</c:v>
                </c:pt>
                <c:pt idx="318">
                  <c:v>1.5703811148880652E-2</c:v>
                </c:pt>
                <c:pt idx="319">
                  <c:v>1.5638952400448852E-2</c:v>
                </c:pt>
                <c:pt idx="320">
                  <c:v>1.5574452599370374E-2</c:v>
                </c:pt>
                <c:pt idx="321">
                  <c:v>1.5510309446886118E-2</c:v>
                </c:pt>
                <c:pt idx="322">
                  <c:v>1.5446520659028632E-2</c:v>
                </c:pt>
                <c:pt idx="323">
                  <c:v>1.5383083966554774E-2</c:v>
                </c:pt>
                <c:pt idx="324">
                  <c:v>1.5319997114877864E-2</c:v>
                </c:pt>
                <c:pt idx="325">
                  <c:v>1.5257257863999483E-2</c:v>
                </c:pt>
                <c:pt idx="326">
                  <c:v>1.5194863988440745E-2</c:v>
                </c:pt>
                <c:pt idx="327">
                  <c:v>1.5132813277173284E-2</c:v>
                </c:pt>
                <c:pt idx="328">
                  <c:v>1.5071103533549788E-2</c:v>
                </c:pt>
                <c:pt idx="329">
                  <c:v>1.5009732575234231E-2</c:v>
                </c:pt>
                <c:pt idx="330">
                  <c:v>1.4948698234131766E-2</c:v>
                </c:pt>
                <c:pt idx="331">
                  <c:v>1.4887998356318325E-2</c:v>
                </c:pt>
                <c:pt idx="332">
                  <c:v>1.4827630801969811E-2</c:v>
                </c:pt>
                <c:pt idx="333">
                  <c:v>1.4767593445291268E-2</c:v>
                </c:pt>
                <c:pt idx="334">
                  <c:v>1.4707884174445528E-2</c:v>
                </c:pt>
                <c:pt idx="335">
                  <c:v>1.4648500891481802E-2</c:v>
                </c:pt>
                <c:pt idx="336">
                  <c:v>1.4589441512263979E-2</c:v>
                </c:pt>
                <c:pt idx="337">
                  <c:v>1.4530703966398753E-2</c:v>
                </c:pt>
                <c:pt idx="338">
                  <c:v>1.4472286197163536E-2</c:v>
                </c:pt>
                <c:pt idx="339">
                  <c:v>1.4414186161434266E-2</c:v>
                </c:pt>
                <c:pt idx="340">
                  <c:v>1.435640182961301E-2</c:v>
                </c:pt>
                <c:pt idx="341">
                  <c:v>1.4298931185555442E-2</c:v>
                </c:pt>
                <c:pt idx="342">
                  <c:v>1.424177222649828E-2</c:v>
                </c:pt>
                <c:pt idx="343">
                  <c:v>1.4184922962986448E-2</c:v>
                </c:pt>
                <c:pt idx="344">
                  <c:v>1.412838141880033E-2</c:v>
                </c:pt>
                <c:pt idx="345">
                  <c:v>1.4072145630882866E-2</c:v>
                </c:pt>
                <c:pt idx="346">
                  <c:v>1.4016213649266581E-2</c:v>
                </c:pt>
                <c:pt idx="347">
                  <c:v>1.3960583537000599E-2</c:v>
                </c:pt>
                <c:pt idx="348">
                  <c:v>1.3905253370077584E-2</c:v>
                </c:pt>
                <c:pt idx="349">
                  <c:v>1.3850221237360717E-2</c:v>
                </c:pt>
                <c:pt idx="350">
                  <c:v>1.3795485240510608E-2</c:v>
                </c:pt>
                <c:pt idx="351">
                  <c:v>1.3741043493912196E-2</c:v>
                </c:pt>
                <c:pt idx="352">
                  <c:v>1.368689412460178E-2</c:v>
                </c:pt>
                <c:pt idx="353">
                  <c:v>1.3633035272193988E-2</c:v>
                </c:pt>
                <c:pt idx="354">
                  <c:v>1.3579465088808701E-2</c:v>
                </c:pt>
                <c:pt idx="355">
                  <c:v>1.3526181738998199E-2</c:v>
                </c:pt>
                <c:pt idx="356">
                  <c:v>1.3473183399674273E-2</c:v>
                </c:pt>
                <c:pt idx="357">
                  <c:v>1.3420468260035455E-2</c:v>
                </c:pt>
                <c:pt idx="358">
                  <c:v>1.3368034521494165E-2</c:v>
                </c:pt>
                <c:pt idx="359">
                  <c:v>1.331588039760425E-2</c:v>
                </c:pt>
                <c:pt idx="360">
                  <c:v>1.3264004113988292E-2</c:v>
                </c:pt>
                <c:pt idx="361">
                  <c:v>1.3212403908265237E-2</c:v>
                </c:pt>
                <c:pt idx="362">
                  <c:v>1.3161078029978134E-2</c:v>
                </c:pt>
                <c:pt idx="363">
                  <c:v>1.3110024740521814E-2</c:v>
                </c:pt>
                <c:pt idx="364">
                  <c:v>1.3059242313070978E-2</c:v>
                </c:pt>
                <c:pt idx="365">
                  <c:v>1.3008729032508159E-2</c:v>
                </c:pt>
                <c:pt idx="366">
                  <c:v>1.2958483195352064E-2</c:v>
                </c:pt>
                <c:pt idx="367">
                  <c:v>1.2908503109685875E-2</c:v>
                </c:pt>
                <c:pt idx="368">
                  <c:v>1.285878709508584E-2</c:v>
                </c:pt>
                <c:pt idx="369">
                  <c:v>1.280933348255006E-2</c:v>
                </c:pt>
                <c:pt idx="370">
                  <c:v>1.2760140614427231E-2</c:v>
                </c:pt>
                <c:pt idx="371">
                  <c:v>1.2711206844345962E-2</c:v>
                </c:pt>
                <c:pt idx="372">
                  <c:v>1.2662530537143847E-2</c:v>
                </c:pt>
                <c:pt idx="373">
                  <c:v>1.2614110068797106E-2</c:v>
                </c:pt>
                <c:pt idx="374">
                  <c:v>1.2565943826350142E-2</c:v>
                </c:pt>
                <c:pt idx="375">
                  <c:v>1.2518030207845584E-2</c:v>
                </c:pt>
                <c:pt idx="376">
                  <c:v>1.2470367622254236E-2</c:v>
                </c:pt>
                <c:pt idx="377">
                  <c:v>1.2422954489405513E-2</c:v>
                </c:pt>
                <c:pt idx="378">
                  <c:v>1.2375789239917997E-2</c:v>
                </c:pt>
                <c:pt idx="379">
                  <c:v>1.2328870315130219E-2</c:v>
                </c:pt>
                <c:pt idx="380">
                  <c:v>1.2282196167031606E-2</c:v>
                </c:pt>
                <c:pt idx="381">
                  <c:v>1.2235765258193915E-2</c:v>
                </c:pt>
                <c:pt idx="382">
                  <c:v>1.2189576061702631E-2</c:v>
                </c:pt>
                <c:pt idx="383">
                  <c:v>1.2143627061088774E-2</c:v>
                </c:pt>
                <c:pt idx="384">
                  <c:v>1.2097916750260857E-2</c:v>
                </c:pt>
                <c:pt idx="385">
                  <c:v>1.2052443633437274E-2</c:v>
                </c:pt>
                <c:pt idx="386">
                  <c:v>1.2007206225078832E-2</c:v>
                </c:pt>
                <c:pt idx="387">
                  <c:v>1.1962203049821415E-2</c:v>
                </c:pt>
                <c:pt idx="388">
                  <c:v>1.1917432642409289E-2</c:v>
                </c:pt>
                <c:pt idx="389">
                  <c:v>1.187289354762827E-2</c:v>
                </c:pt>
                <c:pt idx="390">
                  <c:v>1.1828584320239486E-2</c:v>
                </c:pt>
                <c:pt idx="391">
                  <c:v>1.1784503524913226E-2</c:v>
                </c:pt>
                <c:pt idx="392">
                  <c:v>1.1740649736163117E-2</c:v>
                </c:pt>
                <c:pt idx="393">
                  <c:v>1.1697021538280696E-2</c:v>
                </c:pt>
                <c:pt idx="394">
                  <c:v>1.1653617525270103E-2</c:v>
                </c:pt>
                <c:pt idx="395">
                  <c:v>1.1610436300783183E-2</c:v>
                </c:pt>
                <c:pt idx="396">
                  <c:v>1.1567476478054861E-2</c:v>
                </c:pt>
                <c:pt idx="397">
                  <c:v>1.1524736679838766E-2</c:v>
                </c:pt>
                <c:pt idx="398">
                  <c:v>1.1482215538343207E-2</c:v>
                </c:pt>
                <c:pt idx="399">
                  <c:v>1.1439911695167454E-2</c:v>
                </c:pt>
                <c:pt idx="400">
                  <c:v>1.1397823801238247E-2</c:v>
                </c:pt>
                <c:pt idx="401">
                  <c:v>1.1355950516746743E-2</c:v>
                </c:pt>
                <c:pt idx="402">
                  <c:v>1.1314290511085623E-2</c:v>
                </c:pt>
                <c:pt idx="403">
                  <c:v>1.127284246278662E-2</c:v>
                </c:pt>
                <c:pt idx="404">
                  <c:v>1.12316050594583E-2</c:v>
                </c:pt>
                <c:pt idx="405">
                  <c:v>1.1190576997724203E-2</c:v>
                </c:pt>
                <c:pt idx="406">
                  <c:v>1.1149756983161204E-2</c:v>
                </c:pt>
                <c:pt idx="407">
                  <c:v>1.1109143730238368E-2</c:v>
                </c:pt>
                <c:pt idx="408">
                  <c:v>1.1068735962255903E-2</c:v>
                </c:pt>
                <c:pt idx="409">
                  <c:v>1.1028532411284552E-2</c:v>
                </c:pt>
                <c:pt idx="410">
                  <c:v>1.0988531818105348E-2</c:v>
                </c:pt>
                <c:pt idx="411">
                  <c:v>1.0948732932149588E-2</c:v>
                </c:pt>
                <c:pt idx="412">
                  <c:v>1.090913451143917E-2</c:v>
                </c:pt>
                <c:pt idx="413">
                  <c:v>1.0869735322527278E-2</c:v>
                </c:pt>
                <c:pt idx="414">
                  <c:v>1.0830534140439347E-2</c:v>
                </c:pt>
                <c:pt idx="415">
                  <c:v>1.0791529748614364E-2</c:v>
                </c:pt>
                <c:pt idx="416">
                  <c:v>1.0752720938846546E-2</c:v>
                </c:pt>
                <c:pt idx="417">
                  <c:v>1.0714106511227207E-2</c:v>
                </c:pt>
                <c:pt idx="418">
                  <c:v>1.0675685274087153E-2</c:v>
                </c:pt>
                <c:pt idx="419">
                  <c:v>1.0637456043939196E-2</c:v>
                </c:pt>
                <c:pt idx="420">
                  <c:v>1.0599417645421114E-2</c:v>
                </c:pt>
                <c:pt idx="421">
                  <c:v>1.056156891123898E-2</c:v>
                </c:pt>
                <c:pt idx="422">
                  <c:v>1.0523908682110642E-2</c:v>
                </c:pt>
                <c:pt idx="423">
                  <c:v>1.0486435806709691E-2</c:v>
                </c:pt>
                <c:pt idx="424">
                  <c:v>1.0449149141609727E-2</c:v>
                </c:pt>
                <c:pt idx="425">
                  <c:v>1.0412047551228858E-2</c:v>
                </c:pt>
                <c:pt idx="426">
                  <c:v>1.0375129907774665E-2</c:v>
                </c:pt>
                <c:pt idx="427">
                  <c:v>1.0338395091189409E-2</c:v>
                </c:pt>
                <c:pt idx="428">
                  <c:v>1.0301841989095508E-2</c:v>
                </c:pt>
                <c:pt idx="429">
                  <c:v>1.0265469496741534E-2</c:v>
                </c:pt>
                <c:pt idx="430">
                  <c:v>1.0229276516948346E-2</c:v>
                </c:pt>
                <c:pt idx="431">
                  <c:v>1.0193261960055535E-2</c:v>
                </c:pt>
                <c:pt idx="432">
                  <c:v>1.0157424743868491E-2</c:v>
                </c:pt>
                <c:pt idx="433">
                  <c:v>1.0121763793605361E-2</c:v>
                </c:pt>
                <c:pt idx="434">
                  <c:v>1.0086278041844695E-2</c:v>
                </c:pt>
                <c:pt idx="435">
                  <c:v>1.0050966428473241E-2</c:v>
                </c:pt>
                <c:pt idx="436">
                  <c:v>1.0015827900634024E-2</c:v>
                </c:pt>
                <c:pt idx="437">
                  <c:v>9.9808614126749417E-3</c:v>
                </c:pt>
                <c:pt idx="438">
                  <c:v>9.9460659260974804E-3</c:v>
                </c:pt>
                <c:pt idx="439">
                  <c:v>9.9114404095058273E-3</c:v>
                </c:pt>
                <c:pt idx="440">
                  <c:v>9.8769838385564176E-3</c:v>
                </c:pt>
                <c:pt idx="441">
                  <c:v>9.8426951959075647E-3</c:v>
                </c:pt>
                <c:pt idx="442">
                  <c:v>9.8085734711696407E-3</c:v>
                </c:pt>
                <c:pt idx="443">
                  <c:v>9.7746176608553888E-3</c:v>
                </c:pt>
                <c:pt idx="444">
                  <c:v>9.7408267683307577E-3</c:v>
                </c:pt>
                <c:pt idx="445">
                  <c:v>9.7071998037658452E-3</c:v>
                </c:pt>
                <c:pt idx="446">
                  <c:v>9.6737357840862986E-3</c:v>
                </c:pt>
                <c:pt idx="447">
                  <c:v>9.6404337329249901E-3</c:v>
                </c:pt>
                <c:pt idx="448">
                  <c:v>9.6072926805739756E-3</c:v>
                </c:pt>
                <c:pt idx="449">
                  <c:v>9.5743116639368207E-3</c:v>
                </c:pt>
                <c:pt idx="450">
                  <c:v>9.5414897264811567E-3</c:v>
                </c:pt>
                <c:pt idx="451">
                  <c:v>9.5088259181917382E-3</c:v>
                </c:pt>
                <c:pt idx="452">
                  <c:v>9.476319295523521E-3</c:v>
                </c:pt>
                <c:pt idx="453">
                  <c:v>9.4439689213553189E-3</c:v>
                </c:pt>
                <c:pt idx="454">
                  <c:v>9.4117738649436237E-3</c:v>
                </c:pt>
                <c:pt idx="455">
                  <c:v>9.3797332018767492E-3</c:v>
                </c:pt>
                <c:pt idx="456">
                  <c:v>9.347846014029321E-3</c:v>
                </c:pt>
                <c:pt idx="457">
                  <c:v>9.3161113895170664E-3</c:v>
                </c:pt>
                <c:pt idx="458">
                  <c:v>9.2845284226518842E-3</c:v>
                </c:pt>
                <c:pt idx="459">
                  <c:v>9.2530962138971679E-3</c:v>
                </c:pt>
                <c:pt idx="460">
                  <c:v>9.2218138698236234E-3</c:v>
                </c:pt>
                <c:pt idx="461">
                  <c:v>9.1906805030651257E-3</c:v>
                </c:pt>
                <c:pt idx="462">
                  <c:v>9.1596952322750367E-3</c:v>
                </c:pt>
                <c:pt idx="463">
                  <c:v>9.1288571820828425E-3</c:v>
                </c:pt>
                <c:pt idx="464">
                  <c:v>9.0981654830509916E-3</c:v>
                </c:pt>
                <c:pt idx="465">
                  <c:v>9.0676192716320266E-3</c:v>
                </c:pt>
                <c:pt idx="466">
                  <c:v>9.0372176901261838E-3</c:v>
                </c:pt>
                <c:pt idx="467">
                  <c:v>9.0069598866389725E-3</c:v>
                </c:pt>
                <c:pt idx="468">
                  <c:v>8.9768450150394183E-3</c:v>
                </c:pt>
                <c:pt idx="469">
                  <c:v>8.946872234918286E-3</c:v>
                </c:pt>
                <c:pt idx="470">
                  <c:v>8.917040711546715E-3</c:v>
                </c:pt>
                <c:pt idx="471">
                  <c:v>8.8873496158351998E-3</c:v>
                </c:pt>
                <c:pt idx="472">
                  <c:v>8.8577981242928105E-3</c:v>
                </c:pt>
                <c:pt idx="473">
                  <c:v>8.8283854189865757E-3</c:v>
                </c:pt>
                <c:pt idx="474">
                  <c:v>8.7991106875013481E-3</c:v>
                </c:pt>
                <c:pt idx="475">
                  <c:v>8.7699731228998764E-3</c:v>
                </c:pt>
                <c:pt idx="476">
                  <c:v>8.740971923683066E-3</c:v>
                </c:pt>
                <c:pt idx="477">
                  <c:v>8.712106293750646E-3</c:v>
                </c:pt>
                <c:pt idx="478">
                  <c:v>8.6833754423620915E-3</c:v>
                </c:pt>
                <c:pt idx="479">
                  <c:v>8.65477858409772E-3</c:v>
                </c:pt>
                <c:pt idx="480">
                  <c:v>8.6263149388202051E-3</c:v>
                </c:pt>
                <c:pt idx="481">
                  <c:v>8.5979837316362499E-3</c:v>
                </c:pt>
                <c:pt idx="482">
                  <c:v>8.5697841928586132E-3</c:v>
                </c:pt>
                <c:pt idx="483">
                  <c:v>8.5417155579683678E-3</c:v>
                </c:pt>
                <c:pt idx="484">
                  <c:v>8.5137770675774108E-3</c:v>
                </c:pt>
                <c:pt idx="485">
                  <c:v>8.4859679673912718E-3</c:v>
                </c:pt>
                <c:pt idx="486">
                  <c:v>8.4582875081721867E-3</c:v>
                </c:pt>
                <c:pt idx="487">
                  <c:v>8.4307349457024144E-3</c:v>
                </c:pt>
                <c:pt idx="488">
                  <c:v>8.4033095407478556E-3</c:v>
                </c:pt>
                <c:pt idx="489">
                  <c:v>8.3760105590218546E-3</c:v>
                </c:pt>
                <c:pt idx="490">
                  <c:v>8.3488372711493699E-3</c:v>
                </c:pt>
                <c:pt idx="491">
                  <c:v>8.3217889526313402E-3</c:v>
                </c:pt>
                <c:pt idx="492">
                  <c:v>8.294864883809254E-3</c:v>
                </c:pt>
                <c:pt idx="493">
                  <c:v>8.2680643498301253E-3</c:v>
                </c:pt>
                <c:pt idx="494">
                  <c:v>8.2413866406115827E-3</c:v>
                </c:pt>
                <c:pt idx="495">
                  <c:v>8.2148310508072461E-3</c:v>
                </c:pt>
                <c:pt idx="496">
                  <c:v>8.1883968797724065E-3</c:v>
                </c:pt>
                <c:pt idx="497">
                  <c:v>8.1620834315298957E-3</c:v>
                </c:pt>
                <c:pt idx="498">
                  <c:v>8.1358900147362745E-3</c:v>
                </c:pt>
                <c:pt idx="499">
                  <c:v>8.1098159426481499E-3</c:v>
                </c:pt>
                <c:pt idx="500">
                  <c:v>8.083860533088863E-3</c:v>
                </c:pt>
                <c:pt idx="501">
                  <c:v>8.0580231084153124E-3</c:v>
                </c:pt>
                <c:pt idx="502">
                  <c:v>8.0323029954851889E-3</c:v>
                </c:pt>
                <c:pt idx="503">
                  <c:v>8.0066995256241561E-3</c:v>
                </c:pt>
                <c:pt idx="504">
                  <c:v>7.9812120345936332E-3</c:v>
                </c:pt>
                <c:pt idx="505">
                  <c:v>7.9558398625585117E-3</c:v>
                </c:pt>
                <c:pt idx="506">
                  <c:v>7.9305823540552559E-3</c:v>
                </c:pt>
                <c:pt idx="507">
                  <c:v>7.9054388579602279E-3</c:v>
                </c:pt>
                <c:pt idx="508">
                  <c:v>7.8804087274582536E-3</c:v>
                </c:pt>
                <c:pt idx="509">
                  <c:v>7.8554913200113066E-3</c:v>
                </c:pt>
                <c:pt idx="510">
                  <c:v>7.8306859973276202E-3</c:v>
                </c:pt>
                <c:pt idx="511">
                  <c:v>7.8059921253308077E-3</c:v>
                </c:pt>
                <c:pt idx="512">
                  <c:v>7.7814090741294443E-3</c:v>
                </c:pt>
                <c:pt idx="513">
                  <c:v>7.7569362179866416E-3</c:v>
                </c:pt>
                <c:pt idx="514">
                  <c:v>7.732572935290013E-3</c:v>
                </c:pt>
                <c:pt idx="515">
                  <c:v>7.7083186085218358E-3</c:v>
                </c:pt>
                <c:pt idx="516">
                  <c:v>7.6841726242292806E-3</c:v>
                </c:pt>
                <c:pt idx="517">
                  <c:v>7.6601343729951485E-3</c:v>
                </c:pt>
                <c:pt idx="518">
                  <c:v>7.6362032494085349E-3</c:v>
                </c:pt>
                <c:pt idx="519">
                  <c:v>7.6123786520359187E-3</c:v>
                </c:pt>
                <c:pt idx="520">
                  <c:v>7.5886599833923252E-3</c:v>
                </c:pt>
                <c:pt idx="521">
                  <c:v>7.5650466499127935E-3</c:v>
                </c:pt>
                <c:pt idx="522">
                  <c:v>7.5415380619240739E-3</c:v>
                </c:pt>
                <c:pt idx="523">
                  <c:v>7.5181336336163735E-3</c:v>
                </c:pt>
                <c:pt idx="524">
                  <c:v>7.4948327830155707E-3</c:v>
                </c:pt>
                <c:pt idx="525">
                  <c:v>7.4716349319553588E-3</c:v>
                </c:pt>
                <c:pt idx="526">
                  <c:v>7.4485395060498545E-3</c:v>
                </c:pt>
                <c:pt idx="527">
                  <c:v>7.4255459346661895E-3</c:v>
                </c:pt>
                <c:pt idx="528">
                  <c:v>7.4026536508974951E-3</c:v>
                </c:pt>
                <c:pt idx="529">
                  <c:v>7.3798620915359464E-3</c:v>
                </c:pt>
                <c:pt idx="530">
                  <c:v>7.3571706970460629E-3</c:v>
                </c:pt>
                <c:pt idx="531">
                  <c:v>7.3345789115382507E-3</c:v>
                </c:pt>
                <c:pt idx="532">
                  <c:v>7.3120861827424633E-3</c:v>
                </c:pt>
                <c:pt idx="533">
                  <c:v>7.2896919619821225E-3</c:v>
                </c:pt>
                <c:pt idx="534">
                  <c:v>7.2673957041481992E-3</c:v>
                </c:pt>
                <c:pt idx="535">
                  <c:v>7.2451968676735066E-3</c:v>
                </c:pt>
                <c:pt idx="536">
                  <c:v>7.2230949145071837E-3</c:v>
                </c:pt>
                <c:pt idx="537">
                  <c:v>7.2010893100893508E-3</c:v>
                </c:pt>
                <c:pt idx="538">
                  <c:v>7.1791795233259736E-3</c:v>
                </c:pt>
                <c:pt idx="539">
                  <c:v>7.1573650265639712E-3</c:v>
                </c:pt>
                <c:pt idx="540">
                  <c:v>7.1356452955663643E-3</c:v>
                </c:pt>
                <c:pt idx="541">
                  <c:v>7.1140198094877668E-3</c:v>
                </c:pt>
                <c:pt idx="542">
                  <c:v>7.0924880508499684E-3</c:v>
                </c:pt>
                <c:pt idx="543">
                  <c:v>7.0710495055177642E-3</c:v>
                </c:pt>
                <c:pt idx="544">
                  <c:v>7.0497036626748768E-3</c:v>
                </c:pt>
                <c:pt idx="545">
                  <c:v>7.0284500148001328E-3</c:v>
                </c:pt>
                <c:pt idx="546">
                  <c:v>7.0072880576438406E-3</c:v>
                </c:pt>
                <c:pt idx="547">
                  <c:v>6.9862172902042568E-3</c:v>
                </c:pt>
                <c:pt idx="548">
                  <c:v>6.9652372147043186E-3</c:v>
                </c:pt>
                <c:pt idx="549">
                  <c:v>6.9443473365684554E-3</c:v>
                </c:pt>
                <c:pt idx="550">
                  <c:v>6.9235471643997069E-3</c:v>
                </c:pt>
                <c:pt idx="551">
                  <c:v>6.902836209956899E-3</c:v>
                </c:pt>
                <c:pt idx="552">
                  <c:v>6.882213988132011E-3</c:v>
                </c:pt>
                <c:pt idx="553">
                  <c:v>6.8616800169278205E-3</c:v>
                </c:pt>
                <c:pt idx="554">
                  <c:v>6.8412338174354981E-3</c:v>
                </c:pt>
                <c:pt idx="555">
                  <c:v>6.8208749138126516E-3</c:v>
                </c:pt>
                <c:pt idx="556">
                  <c:v>6.8006028332613039E-3</c:v>
                </c:pt>
                <c:pt idx="557">
                  <c:v>6.780417106006127E-3</c:v>
                </c:pt>
                <c:pt idx="558">
                  <c:v>6.7603172652728654E-3</c:v>
                </c:pt>
                <c:pt idx="559">
                  <c:v>6.7403028472669017E-3</c:v>
                </c:pt>
                <c:pt idx="560">
                  <c:v>6.7203733911519337E-3</c:v>
                </c:pt>
                <c:pt idx="561">
                  <c:v>6.7005284390289164E-3</c:v>
                </c:pt>
                <c:pt idx="562">
                  <c:v>6.6807675359150283E-3</c:v>
                </c:pt>
                <c:pt idx="563">
                  <c:v>6.6610902297229964E-3</c:v>
                </c:pt>
                <c:pt idx="564">
                  <c:v>6.6414960712402734E-3</c:v>
                </c:pt>
                <c:pt idx="565">
                  <c:v>6.6219846141087604E-3</c:v>
                </c:pt>
                <c:pt idx="566">
                  <c:v>6.6025554148042851E-3</c:v>
                </c:pt>
                <c:pt idx="567">
                  <c:v>6.5832080326165641E-3</c:v>
                </c:pt>
                <c:pt idx="568">
                  <c:v>6.5639420296291235E-3</c:v>
                </c:pt>
                <c:pt idx="569">
                  <c:v>6.5447569706994441E-3</c:v>
                </c:pt>
                <c:pt idx="570">
                  <c:v>6.5256524234391872E-3</c:v>
                </c:pt>
                <c:pt idx="571">
                  <c:v>6.5066279581947137E-3</c:v>
                </c:pt>
                <c:pt idx="572">
                  <c:v>6.4876831480276051E-3</c:v>
                </c:pt>
                <c:pt idx="573">
                  <c:v>6.4688175686953894E-3</c:v>
                </c:pt>
                <c:pt idx="574">
                  <c:v>6.4500307986323953E-3</c:v>
                </c:pt>
                <c:pt idx="575">
                  <c:v>6.4313224189308498E-3</c:v>
                </c:pt>
                <c:pt idx="576">
                  <c:v>6.4126920133219367E-3</c:v>
                </c:pt>
                <c:pt idx="577">
                  <c:v>6.394139168157187E-3</c:v>
                </c:pt>
                <c:pt idx="578">
                  <c:v>6.3756634723898002E-3</c:v>
                </c:pt>
                <c:pt idx="579">
                  <c:v>6.3572645175563811E-3</c:v>
                </c:pt>
                <c:pt idx="580">
                  <c:v>6.3389418977585817E-3</c:v>
                </c:pt>
                <c:pt idx="581">
                  <c:v>6.3206952096449076E-3</c:v>
                </c:pt>
                <c:pt idx="582">
                  <c:v>6.3025240523928829E-3</c:v>
                </c:pt>
                <c:pt idx="583">
                  <c:v>6.284428027690997E-3</c:v>
                </c:pt>
                <c:pt idx="584">
                  <c:v>6.2664067397211363E-3</c:v>
                </c:pt>
                <c:pt idx="585">
                  <c:v>6.2484597951408616E-3</c:v>
                </c:pt>
                <c:pt idx="586">
                  <c:v>6.2305868030660535E-3</c:v>
                </c:pt>
                <c:pt idx="587">
                  <c:v>6.2127873750535099E-3</c:v>
                </c:pt>
                <c:pt idx="588">
                  <c:v>6.1950611250838105E-3</c:v>
                </c:pt>
                <c:pt idx="589">
                  <c:v>6.1774076695441599E-3</c:v>
                </c:pt>
                <c:pt idx="590">
                  <c:v>6.1598266272115719E-3</c:v>
                </c:pt>
                <c:pt idx="591">
                  <c:v>6.1423176192359754E-3</c:v>
                </c:pt>
                <c:pt idx="592">
                  <c:v>6.1248802691235412E-3</c:v>
                </c:pt>
                <c:pt idx="593">
                  <c:v>6.1075142027201303E-3</c:v>
                </c:pt>
                <c:pt idx="594">
                  <c:v>6.0902190481949385E-3</c:v>
                </c:pt>
                <c:pt idx="595">
                  <c:v>6.0729944360240398E-3</c:v>
                </c:pt>
                <c:pt idx="596">
                  <c:v>6.0558399989743637E-3</c:v>
                </c:pt>
                <c:pt idx="597">
                  <c:v>6.0387553720875385E-3</c:v>
                </c:pt>
                <c:pt idx="598">
                  <c:v>6.0217401926639666E-3</c:v>
                </c:pt>
                <c:pt idx="599">
                  <c:v>6.0047941002470424E-3</c:v>
                </c:pt>
                <c:pt idx="600">
                  <c:v>5.9879167366074437E-3</c:v>
                </c:pt>
                <c:pt idx="601">
                  <c:v>5.971107745727483E-3</c:v>
                </c:pt>
                <c:pt idx="602">
                  <c:v>5.9543667737857664E-3</c:v>
                </c:pt>
                <c:pt idx="603">
                  <c:v>5.9376934691417645E-3</c:v>
                </c:pt>
                <c:pt idx="604">
                  <c:v>5.9210874823206368E-3</c:v>
                </c:pt>
                <c:pt idx="605">
                  <c:v>5.9045484659980569E-3</c:v>
                </c:pt>
                <c:pt idx="606">
                  <c:v>5.8880760749852375E-3</c:v>
                </c:pt>
                <c:pt idx="607">
                  <c:v>5.871669966214116E-3</c:v>
                </c:pt>
                <c:pt idx="608">
                  <c:v>5.8553297987224877E-3</c:v>
                </c:pt>
                <c:pt idx="609">
                  <c:v>5.8390552336393727E-3</c:v>
                </c:pt>
                <c:pt idx="610">
                  <c:v>5.8228459341704937E-3</c:v>
                </c:pt>
                <c:pt idx="611">
                  <c:v>5.8067015655837873E-3</c:v>
                </c:pt>
                <c:pt idx="612">
                  <c:v>5.7906217951951304E-3</c:v>
                </c:pt>
                <c:pt idx="613">
                  <c:v>5.7746062923540592E-3</c:v>
                </c:pt>
                <c:pt idx="614">
                  <c:v>5.7586547284297221E-3</c:v>
                </c:pt>
                <c:pt idx="615">
                  <c:v>5.7427667767967856E-3</c:v>
                </c:pt>
                <c:pt idx="616">
                  <c:v>5.726942112821592E-3</c:v>
                </c:pt>
                <c:pt idx="617">
                  <c:v>5.7111804138483616E-3</c:v>
                </c:pt>
                <c:pt idx="618">
                  <c:v>5.6954813591854362E-3</c:v>
                </c:pt>
                <c:pt idx="619">
                  <c:v>5.6798446300917807E-3</c:v>
                </c:pt>
                <c:pt idx="620">
                  <c:v>5.6642699097634161E-3</c:v>
                </c:pt>
                <c:pt idx="621">
                  <c:v>5.6487568833200408E-3</c:v>
                </c:pt>
                <c:pt idx="622">
                  <c:v>5.633305237791807E-3</c:v>
                </c:pt>
                <c:pt idx="623">
                  <c:v>5.6179146621060582E-3</c:v>
                </c:pt>
                <c:pt idx="624">
                  <c:v>5.6025848470742986E-3</c:v>
                </c:pt>
                <c:pt idx="625">
                  <c:v>5.5873154853791403E-3</c:v>
                </c:pt>
                <c:pt idx="626">
                  <c:v>5.5721062715614975E-3</c:v>
                </c:pt>
                <c:pt idx="627">
                  <c:v>5.5569569020077177E-3</c:v>
                </c:pt>
                <c:pt idx="628">
                  <c:v>5.541867074936889E-3</c:v>
                </c:pt>
                <c:pt idx="629">
                  <c:v>5.5268364903883187E-3</c:v>
                </c:pt>
                <c:pt idx="630">
                  <c:v>5.5118648502089258E-3</c:v>
                </c:pt>
                <c:pt idx="631">
                  <c:v>5.4969518580408527E-3</c:v>
                </c:pt>
                <c:pt idx="632">
                  <c:v>5.4820972193092019E-3</c:v>
                </c:pt>
                <c:pt idx="633">
                  <c:v>5.4673006412097273E-3</c:v>
                </c:pt>
                <c:pt idx="634">
                  <c:v>5.4525618326967742E-3</c:v>
                </c:pt>
                <c:pt idx="635">
                  <c:v>5.4378805044711445E-3</c:v>
                </c:pt>
                <c:pt idx="636">
                  <c:v>5.4232563689682054E-3</c:v>
                </c:pt>
                <c:pt idx="637">
                  <c:v>5.4086891403460563E-3</c:v>
                </c:pt>
                <c:pt idx="638">
                  <c:v>5.3941785344736046E-3</c:v>
                </c:pt>
                <c:pt idx="639">
                  <c:v>5.3797242689190934E-3</c:v>
                </c:pt>
                <c:pt idx="640">
                  <c:v>5.3653260629383239E-3</c:v>
                </c:pt>
                <c:pt idx="641">
                  <c:v>5.3509836374631631E-3</c:v>
                </c:pt>
                <c:pt idx="642">
                  <c:v>5.336696715090225E-3</c:v>
                </c:pt>
                <c:pt idx="643">
                  <c:v>5.3224650200694125E-3</c:v>
                </c:pt>
                <c:pt idx="644">
                  <c:v>5.3082882782927252E-3</c:v>
                </c:pt>
                <c:pt idx="645">
                  <c:v>5.2941662172830417E-3</c:v>
                </c:pt>
                <c:pt idx="646">
                  <c:v>5.280098566183093E-3</c:v>
                </c:pt>
                <c:pt idx="647">
                  <c:v>5.2660850557443269E-3</c:v>
                </c:pt>
                <c:pt idx="648">
                  <c:v>5.2521254183161671E-3</c:v>
                </c:pt>
                <c:pt idx="649">
                  <c:v>5.2382193878350225E-3</c:v>
                </c:pt>
                <c:pt idx="650">
                  <c:v>5.2243666998135771E-3</c:v>
                </c:pt>
                <c:pt idx="651">
                  <c:v>5.2105670913300973E-3</c:v>
                </c:pt>
                <c:pt idx="652">
                  <c:v>5.1968203010178335E-3</c:v>
                </c:pt>
                <c:pt idx="653">
                  <c:v>5.1831260690545135E-3</c:v>
                </c:pt>
                <c:pt idx="654">
                  <c:v>5.1694841371518778E-3</c:v>
                </c:pt>
                <c:pt idx="655">
                  <c:v>5.155894248545261E-3</c:v>
                </c:pt>
                <c:pt idx="656">
                  <c:v>5.142356147983463E-3</c:v>
                </c:pt>
                <c:pt idx="657">
                  <c:v>5.1288695817183145E-3</c:v>
                </c:pt>
                <c:pt idx="658">
                  <c:v>5.1154342974947167E-3</c:v>
                </c:pt>
                <c:pt idx="659">
                  <c:v>5.1020500445404689E-3</c:v>
                </c:pt>
                <c:pt idx="660">
                  <c:v>5.0887165735563388E-3</c:v>
                </c:pt>
                <c:pt idx="661">
                  <c:v>5.0754336367061469E-3</c:v>
                </c:pt>
                <c:pt idx="662">
                  <c:v>5.0622009876068828E-3</c:v>
                </c:pt>
                <c:pt idx="663">
                  <c:v>5.0490183813189796E-3</c:v>
                </c:pt>
                <c:pt idx="664">
                  <c:v>5.0358855743366055E-3</c:v>
                </c:pt>
                <c:pt idx="665">
                  <c:v>5.0228023245780509E-3</c:v>
                </c:pt>
                <c:pt idx="666">
                  <c:v>5.009768391376109E-3</c:v>
                </c:pt>
                <c:pt idx="667">
                  <c:v>4.9967835354687148E-3</c:v>
                </c:pt>
                <c:pt idx="668">
                  <c:v>4.9838475189894517E-3</c:v>
                </c:pt>
                <c:pt idx="669">
                  <c:v>4.9709601054581934E-3</c:v>
                </c:pt>
                <c:pt idx="670">
                  <c:v>4.9581210597718977E-3</c:v>
                </c:pt>
                <c:pt idx="671">
                  <c:v>4.9453301481953531E-3</c:v>
                </c:pt>
                <c:pt idx="672">
                  <c:v>4.9325871383520603E-3</c:v>
                </c:pt>
                <c:pt idx="673">
                  <c:v>4.9198917992151906E-3</c:v>
                </c:pt>
                <c:pt idx="674">
                  <c:v>4.9072439010985035E-3</c:v>
                </c:pt>
                <c:pt idx="675">
                  <c:v>4.8946432156475187E-3</c:v>
                </c:pt>
                <c:pt idx="676">
                  <c:v>4.8820895158305519E-3</c:v>
                </c:pt>
                <c:pt idx="677">
                  <c:v>4.8695825759299521E-3</c:v>
                </c:pt>
                <c:pt idx="678">
                  <c:v>4.857122171533404E-3</c:v>
                </c:pt>
                <c:pt idx="679">
                  <c:v>4.8447080795251301E-3</c:v>
                </c:pt>
                <c:pt idx="680">
                  <c:v>4.8323400780774543E-3</c:v>
                </c:pt>
                <c:pt idx="681">
                  <c:v>4.8200179466420887E-3</c:v>
                </c:pt>
                <c:pt idx="682">
                  <c:v>4.807741465941733E-3</c:v>
                </c:pt>
                <c:pt idx="683">
                  <c:v>4.795510417961669E-3</c:v>
                </c:pt>
                <c:pt idx="684">
                  <c:v>4.7833245859413434E-3</c:v>
                </c:pt>
                <c:pt idx="685">
                  <c:v>4.7711837543660983E-3</c:v>
                </c:pt>
                <c:pt idx="686">
                  <c:v>4.7590877089589275E-3</c:v>
                </c:pt>
                <c:pt idx="687">
                  <c:v>4.7470362366722803E-3</c:v>
                </c:pt>
                <c:pt idx="688">
                  <c:v>4.7350291256800158E-3</c:v>
                </c:pt>
                <c:pt idx="689">
                  <c:v>4.7230661653692189E-3</c:v>
                </c:pt>
                <c:pt idx="690">
                  <c:v>4.7111471463323513E-3</c:v>
                </c:pt>
                <c:pt idx="691">
                  <c:v>4.6992718603591698E-3</c:v>
                </c:pt>
                <c:pt idx="692">
                  <c:v>4.6874401004289249E-3</c:v>
                </c:pt>
                <c:pt idx="693">
                  <c:v>4.6756516607025303E-3</c:v>
                </c:pt>
                <c:pt idx="694">
                  <c:v>4.6639063365147429E-3</c:v>
                </c:pt>
                <c:pt idx="695">
                  <c:v>4.6522039243665379E-3</c:v>
                </c:pt>
                <c:pt idx="696">
                  <c:v>4.6405442219173559E-3</c:v>
                </c:pt>
                <c:pt idx="697">
                  <c:v>4.6289270279775887E-3</c:v>
                </c:pt>
                <c:pt idx="698">
                  <c:v>4.6173521425009745E-3</c:v>
                </c:pt>
                <c:pt idx="699">
                  <c:v>4.6058193665771269E-3</c:v>
                </c:pt>
                <c:pt idx="700">
                  <c:v>4.5943285024241413E-3</c:v>
                </c:pt>
                <c:pt idx="701">
                  <c:v>4.5828793533811193E-3</c:v>
                </c:pt>
                <c:pt idx="702">
                  <c:v>4.5714717239009718E-3</c:v>
                </c:pt>
                <c:pt idx="703">
                  <c:v>4.560105419543008E-3</c:v>
                </c:pt>
                <c:pt idx="704">
                  <c:v>4.5487802469658389E-3</c:v>
                </c:pt>
                <c:pt idx="705">
                  <c:v>4.5374960139201023E-3</c:v>
                </c:pt>
                <c:pt idx="706">
                  <c:v>4.5262525292414377E-3</c:v>
                </c:pt>
                <c:pt idx="707">
                  <c:v>4.5150496028433362E-3</c:v>
                </c:pt>
                <c:pt idx="708">
                  <c:v>4.5038870457102071E-3</c:v>
                </c:pt>
                <c:pt idx="709">
                  <c:v>4.4927646698903747E-3</c:v>
                </c:pt>
                <c:pt idx="710">
                  <c:v>4.4816822884891265E-3</c:v>
                </c:pt>
                <c:pt idx="711">
                  <c:v>4.4706397156619804E-3</c:v>
                </c:pt>
                <c:pt idx="712">
                  <c:v>4.4596367666076935E-3</c:v>
                </c:pt>
                <c:pt idx="713">
                  <c:v>4.4486732575616493E-3</c:v>
                </c:pt>
                <c:pt idx="714">
                  <c:v>4.4377490057890805E-3</c:v>
                </c:pt>
                <c:pt idx="715">
                  <c:v>4.4268638295783926E-3</c:v>
                </c:pt>
                <c:pt idx="716">
                  <c:v>4.4160175482345571E-3</c:v>
                </c:pt>
                <c:pt idx="717">
                  <c:v>4.4052099820725554E-3</c:v>
                </c:pt>
                <c:pt idx="718">
                  <c:v>4.394440952410871E-3</c:v>
                </c:pt>
                <c:pt idx="719">
                  <c:v>4.3837102815649526E-3</c:v>
                </c:pt>
                <c:pt idx="720">
                  <c:v>4.373017792840851E-3</c:v>
                </c:pt>
                <c:pt idx="721">
                  <c:v>4.3623633105287843E-3</c:v>
                </c:pt>
                <c:pt idx="722">
                  <c:v>4.3517466598968274E-3</c:v>
                </c:pt>
                <c:pt idx="723">
                  <c:v>4.3411676671846313E-3</c:v>
                </c:pt>
                <c:pt idx="724">
                  <c:v>4.3306261595971694E-3</c:v>
                </c:pt>
                <c:pt idx="725">
                  <c:v>4.3201219652984823E-3</c:v>
                </c:pt>
                <c:pt idx="726">
                  <c:v>4.3096549134056441E-3</c:v>
                </c:pt>
                <c:pt idx="727">
                  <c:v>4.2992248339824811E-3</c:v>
                </c:pt>
                <c:pt idx="728">
                  <c:v>4.2888315580336973E-3</c:v>
                </c:pt>
                <c:pt idx="729">
                  <c:v>4.2784749174986777E-3</c:v>
                </c:pt>
                <c:pt idx="730">
                  <c:v>4.2681547452455715E-3</c:v>
                </c:pt>
                <c:pt idx="731">
                  <c:v>4.2578708750654259E-3</c:v>
                </c:pt>
                <c:pt idx="732">
                  <c:v>4.2476231416661275E-3</c:v>
                </c:pt>
                <c:pt idx="733">
                  <c:v>4.2374113806667203E-3</c:v>
                </c:pt>
                <c:pt idx="734">
                  <c:v>4.2272354285914412E-3</c:v>
                </c:pt>
                <c:pt idx="735">
                  <c:v>4.2170951228641049E-3</c:v>
                </c:pt>
                <c:pt idx="736">
                  <c:v>4.2069903018021873E-3</c:v>
                </c:pt>
                <c:pt idx="737">
                  <c:v>4.1969208046113348E-3</c:v>
                </c:pt>
                <c:pt idx="738">
                  <c:v>4.186886471379549E-3</c:v>
                </c:pt>
                <c:pt idx="739">
                  <c:v>4.1768871430716481E-3</c:v>
                </c:pt>
                <c:pt idx="740">
                  <c:v>4.1669226615237368E-3</c:v>
                </c:pt>
                <c:pt idx="741">
                  <c:v>4.1569928694376139E-3</c:v>
                </c:pt>
                <c:pt idx="742">
                  <c:v>4.1470976103752657E-3</c:v>
                </c:pt>
                <c:pt idx="743">
                  <c:v>4.1372367287535487E-3</c:v>
                </c:pt>
                <c:pt idx="744">
                  <c:v>4.1274100698385652E-3</c:v>
                </c:pt>
                <c:pt idx="745">
                  <c:v>4.1176174797404996E-3</c:v>
                </c:pt>
                <c:pt idx="746">
                  <c:v>4.1078588054081237E-3</c:v>
                </c:pt>
                <c:pt idx="747">
                  <c:v>4.0981338946236021E-3</c:v>
                </c:pt>
                <c:pt idx="748">
                  <c:v>4.0884425959972007E-3</c:v>
                </c:pt>
                <c:pt idx="749">
                  <c:v>4.0787847589620002E-3</c:v>
                </c:pt>
                <c:pt idx="750">
                  <c:v>4.0691602337688121E-3</c:v>
                </c:pt>
                <c:pt idx="751">
                  <c:v>4.0595688714809702E-3</c:v>
                </c:pt>
                <c:pt idx="752">
                  <c:v>4.0500105239692219E-3</c:v>
                </c:pt>
                <c:pt idx="753">
                  <c:v>4.0404850439066786E-3</c:v>
                </c:pt>
                <c:pt idx="754">
                  <c:v>4.0309922847637332E-3</c:v>
                </c:pt>
                <c:pt idx="755">
                  <c:v>4.0215321008030469E-3</c:v>
                </c:pt>
                <c:pt idx="756">
                  <c:v>4.0121043470746675E-3</c:v>
                </c:pt>
                <c:pt idx="757">
                  <c:v>4.0027088794109874E-3</c:v>
                </c:pt>
                <c:pt idx="758">
                  <c:v>3.9933455544219005E-3</c:v>
                </c:pt>
                <c:pt idx="759">
                  <c:v>3.9840142294899046E-3</c:v>
                </c:pt>
                <c:pt idx="760">
                  <c:v>3.974714762765303E-3</c:v>
                </c:pt>
                <c:pt idx="761">
                  <c:v>3.9654470131613899E-3</c:v>
                </c:pt>
                <c:pt idx="762">
                  <c:v>3.9562108403496882E-3</c:v>
                </c:pt>
                <c:pt idx="763">
                  <c:v>3.9470061047551901E-3</c:v>
                </c:pt>
                <c:pt idx="764">
                  <c:v>3.9378326675517227E-3</c:v>
                </c:pt>
                <c:pt idx="765">
                  <c:v>3.9286903906571961E-3</c:v>
                </c:pt>
                <c:pt idx="766">
                  <c:v>3.9195791367290398E-3</c:v>
                </c:pt>
                <c:pt idx="767">
                  <c:v>3.9104987691595833E-3</c:v>
                </c:pt>
                <c:pt idx="768">
                  <c:v>3.9014491520714843E-3</c:v>
                </c:pt>
                <c:pt idx="769">
                  <c:v>3.8924301503132103E-3</c:v>
                </c:pt>
                <c:pt idx="770">
                  <c:v>3.8834416294544825E-3</c:v>
                </c:pt>
                <c:pt idx="771">
                  <c:v>3.8744834557818382E-3</c:v>
                </c:pt>
                <c:pt idx="772">
                  <c:v>3.8655554962942294E-3</c:v>
                </c:pt>
                <c:pt idx="773">
                  <c:v>3.8566576186985116E-3</c:v>
                </c:pt>
                <c:pt idx="774">
                  <c:v>3.8477896914051964E-3</c:v>
                </c:pt>
                <c:pt idx="775">
                  <c:v>3.8389515835239342E-3</c:v>
                </c:pt>
                <c:pt idx="776">
                  <c:v>3.8301431648593738E-3</c:v>
                </c:pt>
                <c:pt idx="777">
                  <c:v>3.8213643059067447E-3</c:v>
                </c:pt>
                <c:pt idx="778">
                  <c:v>3.8126148778476173E-3</c:v>
                </c:pt>
                <c:pt idx="779">
                  <c:v>3.80389475254576E-3</c:v>
                </c:pt>
                <c:pt idx="780">
                  <c:v>3.7952038025428065E-3</c:v>
                </c:pt>
                <c:pt idx="781">
                  <c:v>3.7865419010542031E-3</c:v>
                </c:pt>
                <c:pt idx="782">
                  <c:v>3.7779089219649774E-3</c:v>
                </c:pt>
                <c:pt idx="783">
                  <c:v>3.7693047398256784E-3</c:v>
                </c:pt>
                <c:pt idx="784">
                  <c:v>3.7607292298482507E-3</c:v>
                </c:pt>
                <c:pt idx="785">
                  <c:v>3.7521822679020492E-3</c:v>
                </c:pt>
                <c:pt idx="786">
                  <c:v>3.7436637305096874E-3</c:v>
                </c:pt>
                <c:pt idx="787">
                  <c:v>3.7351734948431851E-3</c:v>
                </c:pt>
                <c:pt idx="788">
                  <c:v>3.7267114387198562E-3</c:v>
                </c:pt>
                <c:pt idx="789">
                  <c:v>3.7182774405984573E-3</c:v>
                </c:pt>
                <c:pt idx="790">
                  <c:v>3.7098713795751981E-3</c:v>
                </c:pt>
                <c:pt idx="791">
                  <c:v>3.7014931353799305E-3</c:v>
                </c:pt>
                <c:pt idx="792">
                  <c:v>3.6931425883722051E-3</c:v>
                </c:pt>
                <c:pt idx="793">
                  <c:v>3.6848196195374831E-3</c:v>
                </c:pt>
                <c:pt idx="794">
                  <c:v>3.6765241104832974E-3</c:v>
                </c:pt>
                <c:pt idx="795">
                  <c:v>3.6682559434354544E-3</c:v>
                </c:pt>
                <c:pt idx="796">
                  <c:v>3.660015001234329E-3</c:v>
                </c:pt>
                <c:pt idx="797">
                  <c:v>3.6518011673310697E-3</c:v>
                </c:pt>
                <c:pt idx="798">
                  <c:v>3.6436143257839019E-3</c:v>
                </c:pt>
                <c:pt idx="799">
                  <c:v>3.6354543612545048E-3</c:v>
                </c:pt>
                <c:pt idx="800">
                  <c:v>3.6273211590042509E-3</c:v>
                </c:pt>
                <c:pt idx="801">
                  <c:v>3.6192146048906492E-3</c:v>
                </c:pt>
                <c:pt idx="802">
                  <c:v>3.6111345853636909E-3</c:v>
                </c:pt>
                <c:pt idx="803">
                  <c:v>3.6030809874623296E-3</c:v>
                </c:pt>
                <c:pt idx="804">
                  <c:v>3.5950536988108481E-3</c:v>
                </c:pt>
                <c:pt idx="805">
                  <c:v>3.5870526076153429E-3</c:v>
                </c:pt>
                <c:pt idx="806">
                  <c:v>3.5790776026602589E-3</c:v>
                </c:pt>
                <c:pt idx="807">
                  <c:v>3.5711285733048357E-3</c:v>
                </c:pt>
                <c:pt idx="808">
                  <c:v>3.5632054094797065E-3</c:v>
                </c:pt>
                <c:pt idx="809">
                  <c:v>3.5553080016833896E-3</c:v>
                </c:pt>
                <c:pt idx="810">
                  <c:v>3.5474362409789323E-3</c:v>
                </c:pt>
                <c:pt idx="811">
                  <c:v>3.5395900189905132E-3</c:v>
                </c:pt>
                <c:pt idx="812">
                  <c:v>3.5317692278999937E-3</c:v>
                </c:pt>
                <c:pt idx="813">
                  <c:v>3.523973760443712E-3</c:v>
                </c:pt>
                <c:pt idx="814">
                  <c:v>3.5162035099089986E-3</c:v>
                </c:pt>
                <c:pt idx="815">
                  <c:v>3.5084583701309969E-3</c:v>
                </c:pt>
                <c:pt idx="816">
                  <c:v>3.5007382354893418E-3</c:v>
                </c:pt>
                <c:pt idx="817">
                  <c:v>3.4930430009048729E-3</c:v>
                </c:pt>
                <c:pt idx="818">
                  <c:v>3.4853725618364307E-3</c:v>
                </c:pt>
                <c:pt idx="819">
                  <c:v>3.4777268142776427E-3</c:v>
                </c:pt>
                <c:pt idx="820">
                  <c:v>3.470105654753728E-3</c:v>
                </c:pt>
                <c:pt idx="821">
                  <c:v>3.46250898031832E-3</c:v>
                </c:pt>
                <c:pt idx="822">
                  <c:v>3.4549366885503088E-3</c:v>
                </c:pt>
                <c:pt idx="823">
                  <c:v>3.4473886775507538E-3</c:v>
                </c:pt>
                <c:pt idx="824">
                  <c:v>3.4398648459397245E-3</c:v>
                </c:pt>
                <c:pt idx="825">
                  <c:v>3.432365092853253E-3</c:v>
                </c:pt>
                <c:pt idx="826">
                  <c:v>3.4248893179402184E-3</c:v>
                </c:pt>
                <c:pt idx="827">
                  <c:v>3.4174374213593712E-3</c:v>
                </c:pt>
                <c:pt idx="828">
                  <c:v>3.4100093037762918E-3</c:v>
                </c:pt>
                <c:pt idx="829">
                  <c:v>3.4026048663603247E-3</c:v>
                </c:pt>
                <c:pt idx="830">
                  <c:v>3.3952240107816721E-3</c:v>
                </c:pt>
                <c:pt idx="831">
                  <c:v>3.3878666392083722E-3</c:v>
                </c:pt>
                <c:pt idx="832">
                  <c:v>3.3805326543034243E-3</c:v>
                </c:pt>
                <c:pt idx="833">
                  <c:v>3.3732219592217646E-3</c:v>
                </c:pt>
                <c:pt idx="834">
                  <c:v>3.3659344576074798E-3</c:v>
                </c:pt>
                <c:pt idx="835">
                  <c:v>3.3586700535907883E-3</c:v>
                </c:pt>
                <c:pt idx="836">
                  <c:v>3.3514286517852872E-3</c:v>
                </c:pt>
                <c:pt idx="837">
                  <c:v>3.3442101572850958E-3</c:v>
                </c:pt>
                <c:pt idx="838">
                  <c:v>3.3370144756619418E-3</c:v>
                </c:pt>
                <c:pt idx="839">
                  <c:v>3.3298415129624044E-3</c:v>
                </c:pt>
                <c:pt idx="840">
                  <c:v>3.32269117570519E-3</c:v>
                </c:pt>
                <c:pt idx="841">
                  <c:v>3.3155633708782301E-3</c:v>
                </c:pt>
                <c:pt idx="842">
                  <c:v>3.3084580059360314E-3</c:v>
                </c:pt>
                <c:pt idx="843">
                  <c:v>3.3013749887968453E-3</c:v>
                </c:pt>
                <c:pt idx="844">
                  <c:v>3.2943142278400819E-3</c:v>
                </c:pt>
                <c:pt idx="845">
                  <c:v>3.2872756319035513E-3</c:v>
                </c:pt>
                <c:pt idx="846">
                  <c:v>3.2802591102806425E-3</c:v>
                </c:pt>
                <c:pt idx="847">
                  <c:v>3.2732645727179296E-3</c:v>
                </c:pt>
                <c:pt idx="848">
                  <c:v>3.2662919294123116E-3</c:v>
                </c:pt>
                <c:pt idx="849">
                  <c:v>3.2593410910084653E-3</c:v>
                </c:pt>
                <c:pt idx="850">
                  <c:v>3.2524119685962212E-3</c:v>
                </c:pt>
                <c:pt idx="851">
                  <c:v>3.2455044737079906E-3</c:v>
                </c:pt>
                <c:pt idx="852">
                  <c:v>3.2386185183161859E-3</c:v>
                </c:pt>
                <c:pt idx="853">
                  <c:v>3.2317540148305924E-3</c:v>
                </c:pt>
                <c:pt idx="854">
                  <c:v>3.2249108760959541E-3</c:v>
                </c:pt>
                <c:pt idx="855">
                  <c:v>3.2180890153892892E-3</c:v>
                </c:pt>
                <c:pt idx="856">
                  <c:v>3.2112883464175683E-3</c:v>
                </c:pt>
                <c:pt idx="857">
                  <c:v>3.2045087833150474E-3</c:v>
                </c:pt>
                <c:pt idx="858">
                  <c:v>3.197750240640855E-3</c:v>
                </c:pt>
                <c:pt idx="859">
                  <c:v>3.1910126333766441E-3</c:v>
                </c:pt>
                <c:pt idx="860">
                  <c:v>3.1842958769239061E-3</c:v>
                </c:pt>
                <c:pt idx="861">
                  <c:v>3.1775998871017958E-3</c:v>
                </c:pt>
                <c:pt idx="862">
                  <c:v>3.1709245801445729E-3</c:v>
                </c:pt>
                <c:pt idx="863">
                  <c:v>3.1642698726991889E-3</c:v>
                </c:pt>
                <c:pt idx="864">
                  <c:v>3.1576356818230397E-3</c:v>
                </c:pt>
                <c:pt idx="865">
                  <c:v>3.1510219249814802E-3</c:v>
                </c:pt>
                <c:pt idx="866">
                  <c:v>3.1444285200455304E-3</c:v>
                </c:pt>
                <c:pt idx="867">
                  <c:v>3.1378553852894888E-3</c:v>
                </c:pt>
                <c:pt idx="868">
                  <c:v>3.1313024393886677E-3</c:v>
                </c:pt>
                <c:pt idx="869">
                  <c:v>3.1247696014171066E-3</c:v>
                </c:pt>
                <c:pt idx="870">
                  <c:v>3.1182567908451795E-3</c:v>
                </c:pt>
                <c:pt idx="871">
                  <c:v>3.1117639275374822E-3</c:v>
                </c:pt>
                <c:pt idx="872">
                  <c:v>3.1052909317504191E-3</c:v>
                </c:pt>
                <c:pt idx="873">
                  <c:v>3.0988377241300377E-3</c:v>
                </c:pt>
                <c:pt idx="874">
                  <c:v>3.0924042257097707E-3</c:v>
                </c:pt>
                <c:pt idx="875">
                  <c:v>3.0859903579082428E-3</c:v>
                </c:pt>
                <c:pt idx="876">
                  <c:v>3.0795960425270747E-3</c:v>
                </c:pt>
                <c:pt idx="877">
                  <c:v>3.073221201748673E-3</c:v>
                </c:pt>
                <c:pt idx="878">
                  <c:v>3.0668657581340809E-3</c:v>
                </c:pt>
                <c:pt idx="879">
                  <c:v>3.0605296346207572E-3</c:v>
                </c:pt>
                <c:pt idx="880">
                  <c:v>3.0542127545205278E-3</c:v>
                </c:pt>
                <c:pt idx="881">
                  <c:v>3.0479150415174657E-3</c:v>
                </c:pt>
                <c:pt idx="882">
                  <c:v>3.0416364196655856E-3</c:v>
                </c:pt>
                <c:pt idx="883">
                  <c:v>3.0353768133869713E-3</c:v>
                </c:pt>
                <c:pt idx="884">
                  <c:v>3.0291361474695704E-3</c:v>
                </c:pt>
                <c:pt idx="885">
                  <c:v>3.0229143470651013E-3</c:v>
                </c:pt>
                <c:pt idx="886">
                  <c:v>3.0167113376870884E-3</c:v>
                </c:pt>
                <c:pt idx="887">
                  <c:v>3.0105270452086929E-3</c:v>
                </c:pt>
                <c:pt idx="888">
                  <c:v>3.0043613958607575E-3</c:v>
                </c:pt>
                <c:pt idx="889">
                  <c:v>2.9982143162297931E-3</c:v>
                </c:pt>
                <c:pt idx="890">
                  <c:v>2.9920857332558773E-3</c:v>
                </c:pt>
                <c:pt idx="891">
                  <c:v>2.9859755742307694E-3</c:v>
                </c:pt>
                <c:pt idx="892">
                  <c:v>2.9798837667958525E-3</c:v>
                </c:pt>
                <c:pt idx="893">
                  <c:v>2.9738102389401774E-3</c:v>
                </c:pt>
                <c:pt idx="894">
                  <c:v>2.9677549189985318E-3</c:v>
                </c:pt>
                <c:pt idx="895">
                  <c:v>2.9617177356494563E-3</c:v>
                </c:pt>
                <c:pt idx="896">
                  <c:v>2.9556986179133048E-3</c:v>
                </c:pt>
                <c:pt idx="897">
                  <c:v>2.9496974951504335E-3</c:v>
                </c:pt>
                <c:pt idx="898">
                  <c:v>2.9437142970590879E-3</c:v>
                </c:pt>
                <c:pt idx="899">
                  <c:v>2.9377489536736934E-3</c:v>
                </c:pt>
                <c:pt idx="900">
                  <c:v>2.9318013953629142E-3</c:v>
                </c:pt>
                <c:pt idx="901">
                  <c:v>2.9258715528276791E-3</c:v>
                </c:pt>
                <c:pt idx="902">
                  <c:v>2.9199593570994964E-3</c:v>
                </c:pt>
                <c:pt idx="903">
                  <c:v>2.9140647395384796E-3</c:v>
                </c:pt>
                <c:pt idx="904">
                  <c:v>2.9081876318315532E-3</c:v>
                </c:pt>
                <c:pt idx="905">
                  <c:v>2.9023279659906322E-3</c:v>
                </c:pt>
                <c:pt idx="906">
                  <c:v>2.8964856743507288E-3</c:v>
                </c:pt>
                <c:pt idx="907">
                  <c:v>2.8906606895683132E-3</c:v>
                </c:pt>
                <c:pt idx="908">
                  <c:v>2.8848529446193582E-3</c:v>
                </c:pt>
                <c:pt idx="909">
                  <c:v>2.8790623727976707E-3</c:v>
                </c:pt>
                <c:pt idx="910">
                  <c:v>2.8732889077130543E-3</c:v>
                </c:pt>
                <c:pt idx="911">
                  <c:v>2.8675324832896157E-3</c:v>
                </c:pt>
                <c:pt idx="912">
                  <c:v>2.861793033763963E-3</c:v>
                </c:pt>
                <c:pt idx="913">
                  <c:v>2.8560704936834197E-3</c:v>
                </c:pt>
                <c:pt idx="914">
                  <c:v>2.8503647979044888E-3</c:v>
                </c:pt>
                <c:pt idx="915">
                  <c:v>2.8446758815909566E-3</c:v>
                </c:pt>
                <c:pt idx="916">
                  <c:v>2.8390036802122551E-3</c:v>
                </c:pt>
                <c:pt idx="917">
                  <c:v>2.8333481295418068E-3</c:v>
                </c:pt>
                <c:pt idx="918">
                  <c:v>2.8277091656552563E-3</c:v>
                </c:pt>
                <c:pt idx="919">
                  <c:v>2.8220867249289143E-3</c:v>
                </c:pt>
                <c:pt idx="920">
                  <c:v>2.8164807440379924E-3</c:v>
                </c:pt>
                <c:pt idx="921">
                  <c:v>2.8108911599549909E-3</c:v>
                </c:pt>
                <c:pt idx="922">
                  <c:v>2.8053179099480877E-3</c:v>
                </c:pt>
                <c:pt idx="923">
                  <c:v>2.7997609315795185E-3</c:v>
                </c:pt>
                <c:pt idx="924">
                  <c:v>2.7942201627038283E-3</c:v>
                </c:pt>
                <c:pt idx="925">
                  <c:v>2.7886955414664692E-3</c:v>
                </c:pt>
                <c:pt idx="926">
                  <c:v>2.7831870063020352E-3</c:v>
                </c:pt>
                <c:pt idx="927">
                  <c:v>2.7776944959327591E-3</c:v>
                </c:pt>
                <c:pt idx="928">
                  <c:v>2.7722179493669032E-3</c:v>
                </c:pt>
                <c:pt idx="929">
                  <c:v>2.7667573058972089E-3</c:v>
                </c:pt>
                <c:pt idx="930">
                  <c:v>2.7613125050992967E-3</c:v>
                </c:pt>
                <c:pt idx="931">
                  <c:v>2.755883486830145E-3</c:v>
                </c:pt>
                <c:pt idx="932">
                  <c:v>2.7504701912266158E-3</c:v>
                </c:pt>
                <c:pt idx="933">
                  <c:v>2.7450725587038153E-3</c:v>
                </c:pt>
                <c:pt idx="934">
                  <c:v>2.7396905299535835E-3</c:v>
                </c:pt>
                <c:pt idx="935">
                  <c:v>2.7343240459430929E-3</c:v>
                </c:pt>
                <c:pt idx="936">
                  <c:v>2.7289730479132528E-3</c:v>
                </c:pt>
                <c:pt idx="937">
                  <c:v>2.7236374773771744E-3</c:v>
                </c:pt>
                <c:pt idx="938">
                  <c:v>2.7183172761188934E-3</c:v>
                </c:pt>
                <c:pt idx="939">
                  <c:v>2.7130123861916515E-3</c:v>
                </c:pt>
                <c:pt idx="940">
                  <c:v>2.7077227499165192E-3</c:v>
                </c:pt>
                <c:pt idx="941">
                  <c:v>2.7024483098810341E-3</c:v>
                </c:pt>
                <c:pt idx="942">
                  <c:v>2.6971890089376319E-3</c:v>
                </c:pt>
                <c:pt idx="943">
                  <c:v>2.6919447902022903E-3</c:v>
                </c:pt>
                <c:pt idx="944">
                  <c:v>2.6867155970530386E-3</c:v>
                </c:pt>
                <c:pt idx="945">
                  <c:v>2.6815013731285799E-3</c:v>
                </c:pt>
                <c:pt idx="946">
                  <c:v>2.6763020623268639E-3</c:v>
                </c:pt>
                <c:pt idx="947">
                  <c:v>2.6711176088036756E-3</c:v>
                </c:pt>
                <c:pt idx="948">
                  <c:v>2.6659479569712957E-3</c:v>
                </c:pt>
                <c:pt idx="949">
                  <c:v>2.6607930514970278E-3</c:v>
                </c:pt>
                <c:pt idx="950">
                  <c:v>2.6556528373019228E-3</c:v>
                </c:pt>
                <c:pt idx="951">
                  <c:v>2.6505272595592775E-3</c:v>
                </c:pt>
                <c:pt idx="952">
                  <c:v>2.6454162636934406E-3</c:v>
                </c:pt>
                <c:pt idx="953">
                  <c:v>2.6403197953783308E-3</c:v>
                </c:pt>
                <c:pt idx="954">
                  <c:v>2.6352378005361338E-3</c:v>
                </c:pt>
                <c:pt idx="955">
                  <c:v>2.6301702253360105E-3</c:v>
                </c:pt>
                <c:pt idx="956">
                  <c:v>2.6251170161927023E-3</c:v>
                </c:pt>
                <c:pt idx="957">
                  <c:v>2.6200781197652412E-3</c:v>
                </c:pt>
                <c:pt idx="958">
                  <c:v>2.6150534829557006E-3</c:v>
                </c:pt>
                <c:pt idx="959">
                  <c:v>2.610043052907757E-3</c:v>
                </c:pt>
                <c:pt idx="960">
                  <c:v>2.6050467770055352E-3</c:v>
                </c:pt>
                <c:pt idx="961">
                  <c:v>2.6000646028722144E-3</c:v>
                </c:pt>
                <c:pt idx="962">
                  <c:v>2.5950964783688544E-3</c:v>
                </c:pt>
                <c:pt idx="963">
                  <c:v>2.5901423515929836E-3</c:v>
                </c:pt>
                <c:pt idx="964">
                  <c:v>2.5852021708775261E-3</c:v>
                </c:pt>
                <c:pt idx="965">
                  <c:v>2.5802758847893723E-3</c:v>
                </c:pt>
                <c:pt idx="966">
                  <c:v>2.5753634421282401E-3</c:v>
                </c:pt>
                <c:pt idx="967">
                  <c:v>2.5704647919253367E-3</c:v>
                </c:pt>
                <c:pt idx="968">
                  <c:v>2.5655798834422314E-3</c:v>
                </c:pt>
                <c:pt idx="969">
                  <c:v>2.5607086661695883E-3</c:v>
                </c:pt>
                <c:pt idx="970">
                  <c:v>2.5558510898259293E-3</c:v>
                </c:pt>
                <c:pt idx="971">
                  <c:v>2.551007104356432E-3</c:v>
                </c:pt>
                <c:pt idx="972">
                  <c:v>2.5461766599317744E-3</c:v>
                </c:pt>
                <c:pt idx="973">
                  <c:v>2.5413597069468496E-3</c:v>
                </c:pt>
                <c:pt idx="974">
                  <c:v>2.5365561960196659E-3</c:v>
                </c:pt>
                <c:pt idx="975">
                  <c:v>2.5317660779901091E-3</c:v>
                </c:pt>
                <c:pt idx="976">
                  <c:v>2.5269893039187937E-3</c:v>
                </c:pt>
                <c:pt idx="977">
                  <c:v>2.522225825085907E-3</c:v>
                </c:pt>
                <c:pt idx="978">
                  <c:v>2.5174755929900008E-3</c:v>
                </c:pt>
                <c:pt idx="979">
                  <c:v>2.5127385593469048E-3</c:v>
                </c:pt>
                <c:pt idx="980">
                  <c:v>2.5080146760885088E-3</c:v>
                </c:pt>
                <c:pt idx="981">
                  <c:v>2.5033038953617155E-3</c:v>
                </c:pt>
                <c:pt idx="982">
                  <c:v>2.498606169527184E-3</c:v>
                </c:pt>
                <c:pt idx="983">
                  <c:v>2.493921451158382E-3</c:v>
                </c:pt>
                <c:pt idx="984">
                  <c:v>2.4892496930402326E-3</c:v>
                </c:pt>
                <c:pt idx="985">
                  <c:v>2.4845908481682449E-3</c:v>
                </c:pt>
                <c:pt idx="986">
                  <c:v>2.4799448697472438E-3</c:v>
                </c:pt>
                <c:pt idx="987">
                  <c:v>2.4753117111903202E-3</c:v>
                </c:pt>
                <c:pt idx="988">
                  <c:v>2.4706913261177492E-3</c:v>
                </c:pt>
                <c:pt idx="989">
                  <c:v>2.4660836683559162E-3</c:v>
                </c:pt>
                <c:pt idx="990">
                  <c:v>2.4614886919361945E-3</c:v>
                </c:pt>
                <c:pt idx="991">
                  <c:v>2.4569063510939205E-3</c:v>
                </c:pt>
                <c:pt idx="992">
                  <c:v>2.4523366002673079E-3</c:v>
                </c:pt>
                <c:pt idx="993">
                  <c:v>2.4477793940963733E-3</c:v>
                </c:pt>
                <c:pt idx="994">
                  <c:v>2.4432346874218914E-3</c:v>
                </c:pt>
                <c:pt idx="995">
                  <c:v>2.4387024352844097E-3</c:v>
                </c:pt>
                <c:pt idx="996">
                  <c:v>2.434182592923047E-3</c:v>
                </c:pt>
                <c:pt idx="997">
                  <c:v>2.4296751157746677E-3</c:v>
                </c:pt>
                <c:pt idx="998">
                  <c:v>2.4251799594726944E-3</c:v>
                </c:pt>
                <c:pt idx="999">
                  <c:v>2.4206970798461461E-3</c:v>
                </c:pt>
                <c:pt idx="1000">
                  <c:v>2.4162264329186619E-3</c:v>
                </c:pt>
                <c:pt idx="1001">
                  <c:v>2.4117679749073736E-3</c:v>
                </c:pt>
                <c:pt idx="1002">
                  <c:v>2.407321662222032E-3</c:v>
                </c:pt>
                <c:pt idx="1003">
                  <c:v>2.4028874514639225E-3</c:v>
                </c:pt>
                <c:pt idx="1004">
                  <c:v>2.3984652994249547E-3</c:v>
                </c:pt>
                <c:pt idx="1005">
                  <c:v>2.3940551630865165E-3</c:v>
                </c:pt>
                <c:pt idx="1006">
                  <c:v>2.3896569996186908E-3</c:v>
                </c:pt>
                <c:pt idx="1007">
                  <c:v>2.3852707663791894E-3</c:v>
                </c:pt>
                <c:pt idx="1008">
                  <c:v>2.3808964209123171E-3</c:v>
                </c:pt>
                <c:pt idx="1009">
                  <c:v>2.3765339209481685E-3</c:v>
                </c:pt>
                <c:pt idx="1010">
                  <c:v>2.3721832244015099E-3</c:v>
                </c:pt>
                <c:pt idx="1011">
                  <c:v>2.3678442893709322E-3</c:v>
                </c:pt>
                <c:pt idx="1012">
                  <c:v>2.3635170741378403E-3</c:v>
                </c:pt>
                <c:pt idx="1013">
                  <c:v>2.3592015371655781E-3</c:v>
                </c:pt>
                <c:pt idx="1014">
                  <c:v>2.3548976370984212E-3</c:v>
                </c:pt>
                <c:pt idx="1015">
                  <c:v>2.3506053327607269E-3</c:v>
                </c:pt>
                <c:pt idx="1016">
                  <c:v>2.3463245831559063E-3</c:v>
                </c:pt>
                <c:pt idx="1017">
                  <c:v>2.3420553474656253E-3</c:v>
                </c:pt>
                <c:pt idx="1018">
                  <c:v>2.3377975850487728E-3</c:v>
                </c:pt>
                <c:pt idx="1019">
                  <c:v>2.3335512554406895E-3</c:v>
                </c:pt>
                <c:pt idx="1020">
                  <c:v>2.3293163183521113E-3</c:v>
                </c:pt>
                <c:pt idx="1021">
                  <c:v>2.325092733668402E-3</c:v>
                </c:pt>
                <c:pt idx="1022">
                  <c:v>2.3208804614485569E-3</c:v>
                </c:pt>
                <c:pt idx="1023">
                  <c:v>2.3166794619244244E-3</c:v>
                </c:pt>
                <c:pt idx="1024">
                  <c:v>2.3124896954997156E-3</c:v>
                </c:pt>
                <c:pt idx="1025">
                  <c:v>2.3083111227492226E-3</c:v>
                </c:pt>
                <c:pt idx="1026">
                  <c:v>2.3041437044178607E-3</c:v>
                </c:pt>
                <c:pt idx="1027">
                  <c:v>2.2999874014198586E-3</c:v>
                </c:pt>
                <c:pt idx="1028">
                  <c:v>2.2958421748379308E-3</c:v>
                </c:pt>
                <c:pt idx="1029">
                  <c:v>2.2917079859223117E-3</c:v>
                </c:pt>
                <c:pt idx="1030">
                  <c:v>2.2875847960899739E-3</c:v>
                </c:pt>
                <c:pt idx="1031">
                  <c:v>2.2834725669238346E-3</c:v>
                </c:pt>
                <c:pt idx="1032">
                  <c:v>2.2793712601717471E-3</c:v>
                </c:pt>
                <c:pt idx="1033">
                  <c:v>2.2752808377458789E-3</c:v>
                </c:pt>
                <c:pt idx="1034">
                  <c:v>2.2712012617217051E-3</c:v>
                </c:pt>
                <c:pt idx="1035">
                  <c:v>2.2671324943372762E-3</c:v>
                </c:pt>
                <c:pt idx="1036">
                  <c:v>2.263074497992366E-3</c:v>
                </c:pt>
                <c:pt idx="1037">
                  <c:v>2.2590272352476667E-3</c:v>
                </c:pt>
                <c:pt idx="1038">
                  <c:v>2.2549906688239642E-3</c:v>
                </c:pt>
                <c:pt idx="1039">
                  <c:v>2.2509647616012797E-3</c:v>
                </c:pt>
                <c:pt idx="1040">
                  <c:v>2.2469494766182339E-3</c:v>
                </c:pt>
                <c:pt idx="1041">
                  <c:v>2.2429447770709993E-3</c:v>
                </c:pt>
                <c:pt idx="1042">
                  <c:v>2.2389506263127456E-3</c:v>
                </c:pt>
                <c:pt idx="1043">
                  <c:v>2.2349669878527103E-3</c:v>
                </c:pt>
                <c:pt idx="1044">
                  <c:v>2.2309938253554634E-3</c:v>
                </c:pt>
                <c:pt idx="1045">
                  <c:v>2.2270311026400657E-3</c:v>
                </c:pt>
                <c:pt idx="1046">
                  <c:v>2.223078783679409E-3</c:v>
                </c:pt>
                <c:pt idx="1047">
                  <c:v>2.2191368325993302E-3</c:v>
                </c:pt>
                <c:pt idx="1048">
                  <c:v>2.2152052136779022E-3</c:v>
                </c:pt>
                <c:pt idx="1049">
                  <c:v>2.2112838913446865E-3</c:v>
                </c:pt>
                <c:pt idx="1050">
                  <c:v>2.2073728301799157E-3</c:v>
                </c:pt>
                <c:pt idx="1051">
                  <c:v>2.2034719949137905E-3</c:v>
                </c:pt>
                <c:pt idx="1052">
                  <c:v>2.1995813504256897E-3</c:v>
                </c:pt>
                <c:pt idx="1053">
                  <c:v>2.1957008617434757E-3</c:v>
                </c:pt>
                <c:pt idx="1054">
                  <c:v>2.1918304940427239E-3</c:v>
                </c:pt>
                <c:pt idx="1055">
                  <c:v>2.1879702126460011E-3</c:v>
                </c:pt>
                <c:pt idx="1056">
                  <c:v>2.1841199830220925E-3</c:v>
                </c:pt>
                <c:pt idx="1057">
                  <c:v>2.1802797707852744E-3</c:v>
                </c:pt>
                <c:pt idx="1058">
                  <c:v>2.1764495416947108E-3</c:v>
                </c:pt>
                <c:pt idx="1059">
                  <c:v>2.1726292616535739E-3</c:v>
                </c:pt>
                <c:pt idx="1060">
                  <c:v>2.1688188967083676E-3</c:v>
                </c:pt>
                <c:pt idx="1061">
                  <c:v>2.1650184130483181E-3</c:v>
                </c:pt>
                <c:pt idx="1062">
                  <c:v>2.1612277770045288E-3</c:v>
                </c:pt>
                <c:pt idx="1063">
                  <c:v>2.1574469550493867E-3</c:v>
                </c:pt>
                <c:pt idx="1064">
                  <c:v>2.1536759137957807E-3</c:v>
                </c:pt>
                <c:pt idx="1065">
                  <c:v>2.1499146199964823E-3</c:v>
                </c:pt>
                <c:pt idx="1066">
                  <c:v>2.1461630405433261E-3</c:v>
                </c:pt>
                <c:pt idx="1067">
                  <c:v>2.1424211424666997E-3</c:v>
                </c:pt>
                <c:pt idx="1068">
                  <c:v>2.1386888929347163E-3</c:v>
                </c:pt>
                <c:pt idx="1069">
                  <c:v>2.1349662592526132E-3</c:v>
                </c:pt>
                <c:pt idx="1070">
                  <c:v>2.1312532088620323E-3</c:v>
                </c:pt>
                <c:pt idx="1071">
                  <c:v>2.1275497093403563E-3</c:v>
                </c:pt>
                <c:pt idx="1072">
                  <c:v>2.1238557284000434E-3</c:v>
                </c:pt>
                <c:pt idx="1073">
                  <c:v>2.120171233888028E-3</c:v>
                </c:pt>
                <c:pt idx="1074">
                  <c:v>2.1164961937849445E-3</c:v>
                </c:pt>
                <c:pt idx="1075">
                  <c:v>2.1128305762045008E-3</c:v>
                </c:pt>
                <c:pt idx="1076">
                  <c:v>2.1091743493929145E-3</c:v>
                </c:pt>
                <c:pt idx="1077">
                  <c:v>2.1055274817281095E-3</c:v>
                </c:pt>
                <c:pt idx="1078">
                  <c:v>2.101889941719272E-3</c:v>
                </c:pt>
                <c:pt idx="1079">
                  <c:v>2.0982616980059761E-3</c:v>
                </c:pt>
                <c:pt idx="1080">
                  <c:v>2.0946427193577646E-3</c:v>
                </c:pt>
                <c:pt idx="1081">
                  <c:v>2.0910329746733208E-3</c:v>
                </c:pt>
                <c:pt idx="1082">
                  <c:v>2.0874324329799763E-3</c:v>
                </c:pt>
                <c:pt idx="1083">
                  <c:v>2.0838410634330209E-3</c:v>
                </c:pt>
                <c:pt idx="1084">
                  <c:v>2.0802588353151094E-3</c:v>
                </c:pt>
                <c:pt idx="1085">
                  <c:v>2.0766857180355876E-3</c:v>
                </c:pt>
                <c:pt idx="1086">
                  <c:v>2.0731216811299114E-3</c:v>
                </c:pt>
                <c:pt idx="1087">
                  <c:v>2.0695666942590531E-3</c:v>
                </c:pt>
                <c:pt idx="1088">
                  <c:v>2.0660207272088209E-3</c:v>
                </c:pt>
                <c:pt idx="1089">
                  <c:v>2.0624837498893645E-3</c:v>
                </c:pt>
                <c:pt idx="1090">
                  <c:v>2.058955732334459E-3</c:v>
                </c:pt>
                <c:pt idx="1091">
                  <c:v>2.0554366447009193E-3</c:v>
                </c:pt>
                <c:pt idx="1092">
                  <c:v>2.0519264572681291E-3</c:v>
                </c:pt>
                <c:pt idx="1093">
                  <c:v>2.0484251404372204E-3</c:v>
                </c:pt>
                <c:pt idx="1094">
                  <c:v>2.0449326647307003E-3</c:v>
                </c:pt>
                <c:pt idx="1095">
                  <c:v>2.0414490007917606E-3</c:v>
                </c:pt>
                <c:pt idx="1096">
                  <c:v>2.0379741193837101E-3</c:v>
                </c:pt>
                <c:pt idx="1097">
                  <c:v>2.0345079913893413E-3</c:v>
                </c:pt>
                <c:pt idx="1098">
                  <c:v>2.0310505878104721E-3</c:v>
                </c:pt>
                <c:pt idx="1099">
                  <c:v>2.0276018797672564E-3</c:v>
                </c:pt>
                <c:pt idx="1100">
                  <c:v>2.024161838497681E-3</c:v>
                </c:pt>
                <c:pt idx="1101">
                  <c:v>2.0207304353569754E-3</c:v>
                </c:pt>
                <c:pt idx="1102">
                  <c:v>2.0173076418170117E-3</c:v>
                </c:pt>
                <c:pt idx="1103">
                  <c:v>2.0138934294658289E-3</c:v>
                </c:pt>
                <c:pt idx="1104">
                  <c:v>2.0104877700069883E-3</c:v>
                </c:pt>
                <c:pt idx="1105">
                  <c:v>2.007090635259055E-3</c:v>
                </c:pt>
                <c:pt idx="1106">
                  <c:v>2.0037019971550218E-3</c:v>
                </c:pt>
                <c:pt idx="1107">
                  <c:v>2.0003218277418666E-3</c:v>
                </c:pt>
                <c:pt idx="1108">
                  <c:v>1.996950099179831E-3</c:v>
                </c:pt>
                <c:pt idx="1109">
                  <c:v>1.9935867837419644E-3</c:v>
                </c:pt>
                <c:pt idx="1110">
                  <c:v>1.9902318538136269E-3</c:v>
                </c:pt>
                <c:pt idx="1111">
                  <c:v>1.9868852818919116E-3</c:v>
                </c:pt>
                <c:pt idx="1112">
                  <c:v>1.9835470405851013E-3</c:v>
                </c:pt>
                <c:pt idx="1113">
                  <c:v>1.9802171026120836E-3</c:v>
                </c:pt>
                <c:pt idx="1114">
                  <c:v>1.9768954408019533E-3</c:v>
                </c:pt>
                <c:pt idx="1115">
                  <c:v>1.9735820280933811E-3</c:v>
                </c:pt>
                <c:pt idx="1116">
                  <c:v>1.9702768375341518E-3</c:v>
                </c:pt>
                <c:pt idx="1117">
                  <c:v>1.9669798422805979E-3</c:v>
                </c:pt>
                <c:pt idx="1118">
                  <c:v>1.9636910155970827E-3</c:v>
                </c:pt>
                <c:pt idx="1119">
                  <c:v>1.9604103308555249E-3</c:v>
                </c:pt>
                <c:pt idx="1120">
                  <c:v>1.9571377615348819E-3</c:v>
                </c:pt>
                <c:pt idx="1121">
                  <c:v>1.953873281220592E-3</c:v>
                </c:pt>
                <c:pt idx="1122">
                  <c:v>1.9506168636041217E-3</c:v>
                </c:pt>
                <c:pt idx="1123">
                  <c:v>1.9473684824824629E-3</c:v>
                </c:pt>
                <c:pt idx="1124">
                  <c:v>1.9441281117575338E-3</c:v>
                </c:pt>
                <c:pt idx="1125">
                  <c:v>1.9408957254358683E-3</c:v>
                </c:pt>
                <c:pt idx="1126">
                  <c:v>1.9376712976279149E-3</c:v>
                </c:pt>
                <c:pt idx="1127">
                  <c:v>1.9344548025477194E-3</c:v>
                </c:pt>
                <c:pt idx="1128">
                  <c:v>1.9312462145123046E-3</c:v>
                </c:pt>
                <c:pt idx="1129">
                  <c:v>1.9280455079412606E-3</c:v>
                </c:pt>
                <c:pt idx="1130">
                  <c:v>1.9248526573562184E-3</c:v>
                </c:pt>
                <c:pt idx="1131">
                  <c:v>1.9216676373803923E-3</c:v>
                </c:pt>
                <c:pt idx="1132">
                  <c:v>1.9184904227381179E-3</c:v>
                </c:pt>
                <c:pt idx="1133">
                  <c:v>1.9153209882543042E-3</c:v>
                </c:pt>
                <c:pt idx="1134">
                  <c:v>1.9121593088540435E-3</c:v>
                </c:pt>
                <c:pt idx="1135">
                  <c:v>1.9090053595621095E-3</c:v>
                </c:pt>
                <c:pt idx="1136">
                  <c:v>1.9058591155024307E-3</c:v>
                </c:pt>
                <c:pt idx="1137">
                  <c:v>1.9027205518977425E-3</c:v>
                </c:pt>
                <c:pt idx="1138">
                  <c:v>1.899589644069025E-3</c:v>
                </c:pt>
                <c:pt idx="1139">
                  <c:v>1.8964663674350647E-3</c:v>
                </c:pt>
                <c:pt idx="1140">
                  <c:v>1.8933506975119898E-3</c:v>
                </c:pt>
                <c:pt idx="1141">
                  <c:v>1.8902426099128807E-3</c:v>
                </c:pt>
                <c:pt idx="1142">
                  <c:v>1.8871420803472309E-3</c:v>
                </c:pt>
                <c:pt idx="1143">
                  <c:v>1.8840490846205198E-3</c:v>
                </c:pt>
                <c:pt idx="1144">
                  <c:v>1.8809635986337947E-3</c:v>
                </c:pt>
                <c:pt idx="1145">
                  <c:v>1.8778855983831962E-3</c:v>
                </c:pt>
                <c:pt idx="1146">
                  <c:v>1.8748150599595312E-3</c:v>
                </c:pt>
                <c:pt idx="1147">
                  <c:v>1.8717519595477627E-3</c:v>
                </c:pt>
                <c:pt idx="1148">
                  <c:v>1.8686962734267005E-3</c:v>
                </c:pt>
                <c:pt idx="1149">
                  <c:v>1.865647977968464E-3</c:v>
                </c:pt>
                <c:pt idx="1150">
                  <c:v>1.8626070496380544E-3</c:v>
                </c:pt>
                <c:pt idx="1151">
                  <c:v>1.8595734649929541E-3</c:v>
                </c:pt>
                <c:pt idx="1152">
                  <c:v>1.8565472006827081E-3</c:v>
                </c:pt>
                <c:pt idx="1153">
                  <c:v>1.8535282334484319E-3</c:v>
                </c:pt>
                <c:pt idx="1154">
                  <c:v>1.8505165401224754E-3</c:v>
                </c:pt>
                <c:pt idx="1155">
                  <c:v>1.8475120976279033E-3</c:v>
                </c:pt>
                <c:pt idx="1156">
                  <c:v>1.8445148829781591E-3</c:v>
                </c:pt>
                <c:pt idx="1157">
                  <c:v>1.8415248732766003E-3</c:v>
                </c:pt>
                <c:pt idx="1158">
                  <c:v>1.8385420457160519E-3</c:v>
                </c:pt>
                <c:pt idx="1159">
                  <c:v>1.8355663775784796E-3</c:v>
                </c:pt>
                <c:pt idx="1160">
                  <c:v>1.8325978462345432E-3</c:v>
                </c:pt>
                <c:pt idx="1161">
                  <c:v>1.8296364291431142E-3</c:v>
                </c:pt>
                <c:pt idx="1162">
                  <c:v>1.8266821038509483E-3</c:v>
                </c:pt>
                <c:pt idx="1163">
                  <c:v>1.8237348479922936E-3</c:v>
                </c:pt>
                <c:pt idx="1164">
                  <c:v>1.8207946392884173E-3</c:v>
                </c:pt>
                <c:pt idx="1165">
                  <c:v>1.8178614555472417E-3</c:v>
                </c:pt>
                <c:pt idx="1166">
                  <c:v>1.8149352746629802E-3</c:v>
                </c:pt>
                <c:pt idx="1167">
                  <c:v>1.8120160746156091E-3</c:v>
                </c:pt>
                <c:pt idx="1168">
                  <c:v>1.8091038334706669E-3</c:v>
                </c:pt>
                <c:pt idx="1169">
                  <c:v>1.806198529378709E-3</c:v>
                </c:pt>
                <c:pt idx="1170">
                  <c:v>1.8033001405749888E-3</c:v>
                </c:pt>
                <c:pt idx="1171">
                  <c:v>1.8004086453790472E-3</c:v>
                </c:pt>
                <c:pt idx="1172">
                  <c:v>1.7975240221943134E-3</c:v>
                </c:pt>
                <c:pt idx="1173">
                  <c:v>1.7946462495077669E-3</c:v>
                </c:pt>
                <c:pt idx="1174">
                  <c:v>1.7917753058894557E-3</c:v>
                </c:pt>
                <c:pt idx="1175">
                  <c:v>1.7889111699922688E-3</c:v>
                </c:pt>
                <c:pt idx="1176">
                  <c:v>1.7860538205514258E-3</c:v>
                </c:pt>
                <c:pt idx="1177">
                  <c:v>1.7832032363841496E-3</c:v>
                </c:pt>
                <c:pt idx="1178">
                  <c:v>1.7803593963892661E-3</c:v>
                </c:pt>
                <c:pt idx="1179">
                  <c:v>1.7775222795468936E-3</c:v>
                </c:pt>
                <c:pt idx="1180">
                  <c:v>1.7746918649180347E-3</c:v>
                </c:pt>
                <c:pt idx="1181">
                  <c:v>1.7718681316441836E-3</c:v>
                </c:pt>
                <c:pt idx="1182">
                  <c:v>1.7690510589469628E-3</c:v>
                </c:pt>
                <c:pt idx="1183">
                  <c:v>1.7662406261278493E-3</c:v>
                </c:pt>
                <c:pt idx="1184">
                  <c:v>1.7634368125676379E-3</c:v>
                </c:pt>
                <c:pt idx="1185">
                  <c:v>1.7606395977262594E-3</c:v>
                </c:pt>
                <c:pt idx="1186">
                  <c:v>1.7578489611423244E-3</c:v>
                </c:pt>
                <c:pt idx="1187">
                  <c:v>1.7550648824327967E-3</c:v>
                </c:pt>
                <c:pt idx="1188">
                  <c:v>1.7522873412925655E-3</c:v>
                </c:pt>
                <c:pt idx="1189">
                  <c:v>1.7495163174942163E-3</c:v>
                </c:pt>
                <c:pt idx="1190">
                  <c:v>1.7467517908876231E-3</c:v>
                </c:pt>
                <c:pt idx="1191">
                  <c:v>1.7439937413995465E-3</c:v>
                </c:pt>
                <c:pt idx="1192">
                  <c:v>1.7412421490333432E-3</c:v>
                </c:pt>
                <c:pt idx="1193">
                  <c:v>1.7384969938686382E-3</c:v>
                </c:pt>
                <c:pt idx="1194">
                  <c:v>1.7357582560608871E-3</c:v>
                </c:pt>
                <c:pt idx="1195">
                  <c:v>1.7330259158411675E-3</c:v>
                </c:pt>
                <c:pt idx="1196">
                  <c:v>1.7302999535157057E-3</c:v>
                </c:pt>
                <c:pt idx="1197">
                  <c:v>1.7275803494656665E-3</c:v>
                </c:pt>
                <c:pt idx="1198">
                  <c:v>1.7248670841466533E-3</c:v>
                </c:pt>
                <c:pt idx="1199">
                  <c:v>1.7221601380885713E-3</c:v>
                </c:pt>
                <c:pt idx="1200">
                  <c:v>1.7194594918951084E-3</c:v>
                </c:pt>
                <c:pt idx="1201">
                  <c:v>1.7167651262435261E-3</c:v>
                </c:pt>
                <c:pt idx="1202">
                  <c:v>1.7140770218842679E-3</c:v>
                </c:pt>
                <c:pt idx="1203">
                  <c:v>1.7113951596406593E-3</c:v>
                </c:pt>
                <c:pt idx="1204">
                  <c:v>1.708719520408588E-3</c:v>
                </c:pt>
                <c:pt idx="1205">
                  <c:v>1.706050085156105E-3</c:v>
                </c:pt>
                <c:pt idx="1206">
                  <c:v>1.7033868349232324E-3</c:v>
                </c:pt>
                <c:pt idx="1207">
                  <c:v>1.7007297508215172E-3</c:v>
                </c:pt>
                <c:pt idx="1208">
                  <c:v>1.6980788140337952E-3</c:v>
                </c:pt>
                <c:pt idx="1209">
                  <c:v>1.695434005813772E-3</c:v>
                </c:pt>
                <c:pt idx="1210">
                  <c:v>1.6927953074858774E-3</c:v>
                </c:pt>
                <c:pt idx="1211">
                  <c:v>1.6901627004447465E-3</c:v>
                </c:pt>
                <c:pt idx="1212">
                  <c:v>1.6875361661550553E-3</c:v>
                </c:pt>
                <c:pt idx="1213">
                  <c:v>1.6849156861511484E-3</c:v>
                </c:pt>
                <c:pt idx="1214">
                  <c:v>1.682301242036729E-3</c:v>
                </c:pt>
                <c:pt idx="1215">
                  <c:v>1.6796928154845768E-3</c:v>
                </c:pt>
                <c:pt idx="1216">
                  <c:v>1.6770903882362108E-3</c:v>
                </c:pt>
                <c:pt idx="1217">
                  <c:v>1.6744939421015894E-3</c:v>
                </c:pt>
                <c:pt idx="1218">
                  <c:v>1.67190345895881E-3</c:v>
                </c:pt>
                <c:pt idx="1219">
                  <c:v>1.669318920753844E-3</c:v>
                </c:pt>
                <c:pt idx="1220">
                  <c:v>1.6667403095001654E-3</c:v>
                </c:pt>
                <c:pt idx="1221">
                  <c:v>1.6641676072784849E-3</c:v>
                </c:pt>
                <c:pt idx="1222">
                  <c:v>1.6616007962364507E-3</c:v>
                </c:pt>
                <c:pt idx="1223">
                  <c:v>1.6590398585884026E-3</c:v>
                </c:pt>
                <c:pt idx="1224">
                  <c:v>1.6564847766149706E-3</c:v>
                </c:pt>
                <c:pt idx="1225">
                  <c:v>1.6539355326628665E-3</c:v>
                </c:pt>
                <c:pt idx="1226">
                  <c:v>1.6513921091445556E-3</c:v>
                </c:pt>
                <c:pt idx="1227">
                  <c:v>1.6488544885379843E-3</c:v>
                </c:pt>
                <c:pt idx="1228">
                  <c:v>1.6463226533862875E-3</c:v>
                </c:pt>
                <c:pt idx="1229">
                  <c:v>1.6437965862974896E-3</c:v>
                </c:pt>
                <c:pt idx="1230">
                  <c:v>1.6412762699442034E-3</c:v>
                </c:pt>
                <c:pt idx="1231">
                  <c:v>1.6387616870634201E-3</c:v>
                </c:pt>
                <c:pt idx="1232">
                  <c:v>1.6362528204561196E-3</c:v>
                </c:pt>
                <c:pt idx="1233">
                  <c:v>1.6337496529870411E-3</c:v>
                </c:pt>
                <c:pt idx="1234">
                  <c:v>1.6312521675844931E-3</c:v>
                </c:pt>
                <c:pt idx="1235">
                  <c:v>1.6287603472398518E-3</c:v>
                </c:pt>
                <c:pt idx="1236">
                  <c:v>1.6262741750075165E-3</c:v>
                </c:pt>
                <c:pt idx="1237">
                  <c:v>1.6237936340044907E-3</c:v>
                </c:pt>
                <c:pt idx="1238">
                  <c:v>1.6213187074101715E-3</c:v>
                </c:pt>
                <c:pt idx="1239">
                  <c:v>1.6188493784660331E-3</c:v>
                </c:pt>
                <c:pt idx="1240">
                  <c:v>1.6163856304754062E-3</c:v>
                </c:pt>
                <c:pt idx="1241">
                  <c:v>1.6139274468031516E-3</c:v>
                </c:pt>
                <c:pt idx="1242">
                  <c:v>1.6114748108754233E-3</c:v>
                </c:pt>
                <c:pt idx="1243">
                  <c:v>1.6090277061794132E-3</c:v>
                </c:pt>
                <c:pt idx="1244">
                  <c:v>1.606586116263051E-3</c:v>
                </c:pt>
                <c:pt idx="1245">
                  <c:v>1.6041500247347584E-3</c:v>
                </c:pt>
                <c:pt idx="1246">
                  <c:v>1.6017194152631671E-3</c:v>
                </c:pt>
                <c:pt idx="1247">
                  <c:v>1.5992942715769539E-3</c:v>
                </c:pt>
                <c:pt idx="1248">
                  <c:v>1.5968745774643414E-3</c:v>
                </c:pt>
                <c:pt idx="1249">
                  <c:v>1.594460316773134E-3</c:v>
                </c:pt>
                <c:pt idx="1250">
                  <c:v>1.5920514734102437E-3</c:v>
                </c:pt>
                <c:pt idx="1251">
                  <c:v>1.5896480313415545E-3</c:v>
                </c:pt>
                <c:pt idx="1252">
                  <c:v>1.5872499745915856E-3</c:v>
                </c:pt>
                <c:pt idx="1253">
                  <c:v>1.5848572872432809E-3</c:v>
                </c:pt>
                <c:pt idx="1254">
                  <c:v>1.5824699534377465E-3</c:v>
                </c:pt>
                <c:pt idx="1255">
                  <c:v>1.5800879573739856E-3</c:v>
                </c:pt>
                <c:pt idx="1256">
                  <c:v>1.5777112833087171E-3</c:v>
                </c:pt>
                <c:pt idx="1257">
                  <c:v>1.5753399155559924E-3</c:v>
                </c:pt>
                <c:pt idx="1258">
                  <c:v>1.5729738384870602E-3</c:v>
                </c:pt>
                <c:pt idx="1259">
                  <c:v>1.5706130365300737E-3</c:v>
                </c:pt>
                <c:pt idx="1260">
                  <c:v>1.5682574941698643E-3</c:v>
                </c:pt>
                <c:pt idx="1261">
                  <c:v>1.565907195947695E-3</c:v>
                </c:pt>
                <c:pt idx="1262">
                  <c:v>1.5635621264609781E-3</c:v>
                </c:pt>
                <c:pt idx="1263">
                  <c:v>1.5612222703630758E-3</c:v>
                </c:pt>
                <c:pt idx="1264">
                  <c:v>1.5588876123630629E-3</c:v>
                </c:pt>
                <c:pt idx="1265">
                  <c:v>1.5565581372254625E-3</c:v>
                </c:pt>
                <c:pt idx="1266">
                  <c:v>1.5542338297699738E-3</c:v>
                </c:pt>
                <c:pt idx="1267">
                  <c:v>1.5519146748713525E-3</c:v>
                </c:pt>
                <c:pt idx="1268">
                  <c:v>1.5496006574590481E-3</c:v>
                </c:pt>
                <c:pt idx="1269">
                  <c:v>1.5472917625170117E-3</c:v>
                </c:pt>
                <c:pt idx="1270">
                  <c:v>1.5449879750834871E-3</c:v>
                </c:pt>
                <c:pt idx="1271">
                  <c:v>1.5426892802507918E-3</c:v>
                </c:pt>
                <c:pt idx="1272">
                  <c:v>1.5403956631649901E-3</c:v>
                </c:pt>
                <c:pt idx="1273">
                  <c:v>1.538107109025774E-3</c:v>
                </c:pt>
                <c:pt idx="1274">
                  <c:v>1.5358236030861723E-3</c:v>
                </c:pt>
                <c:pt idx="1275">
                  <c:v>1.5335451306523048E-3</c:v>
                </c:pt>
                <c:pt idx="1276">
                  <c:v>1.5312716770832179E-3</c:v>
                </c:pt>
                <c:pt idx="1277">
                  <c:v>1.5290032277906673E-3</c:v>
                </c:pt>
                <c:pt idx="1278">
                  <c:v>1.5267397682387615E-3</c:v>
                </c:pt>
                <c:pt idx="1279">
                  <c:v>1.5244812839438902E-3</c:v>
                </c:pt>
                <c:pt idx="1280">
                  <c:v>1.5222277604744229E-3</c:v>
                </c:pt>
                <c:pt idx="1281">
                  <c:v>1.5199791834505463E-3</c:v>
                </c:pt>
                <c:pt idx="1282">
                  <c:v>1.5177355385439348E-3</c:v>
                </c:pt>
                <c:pt idx="1283">
                  <c:v>1.5154968114776339E-3</c:v>
                </c:pt>
                <c:pt idx="1284">
                  <c:v>1.5132629880258226E-3</c:v>
                </c:pt>
                <c:pt idx="1285">
                  <c:v>1.5110340540135222E-3</c:v>
                </c:pt>
                <c:pt idx="1286">
                  <c:v>1.5088099953165328E-3</c:v>
                </c:pt>
                <c:pt idx="1287">
                  <c:v>1.5065907978610137E-3</c:v>
                </c:pt>
                <c:pt idx="1288">
                  <c:v>1.5043764476234945E-3</c:v>
                </c:pt>
                <c:pt idx="1289">
                  <c:v>1.5021669306304537E-3</c:v>
                </c:pt>
                <c:pt idx="1290">
                  <c:v>1.4999622329582387E-3</c:v>
                </c:pt>
                <c:pt idx="1291">
                  <c:v>1.4977623407328288E-3</c:v>
                </c:pt>
                <c:pt idx="1292">
                  <c:v>1.4955672401295794E-3</c:v>
                </c:pt>
                <c:pt idx="1293">
                  <c:v>1.4933769173730775E-3</c:v>
                </c:pt>
                <c:pt idx="1294">
                  <c:v>1.4911913587368768E-3</c:v>
                </c:pt>
                <c:pt idx="1295">
                  <c:v>1.4890105505433436E-3</c:v>
                </c:pt>
                <c:pt idx="1296">
                  <c:v>1.4868344791633922E-3</c:v>
                </c:pt>
                <c:pt idx="1297">
                  <c:v>1.484663131016367E-3</c:v>
                </c:pt>
                <c:pt idx="1298">
                  <c:v>1.4824964925696967E-3</c:v>
                </c:pt>
                <c:pt idx="1299">
                  <c:v>1.4803345503388754E-3</c:v>
                </c:pt>
                <c:pt idx="1300">
                  <c:v>1.4781772908870991E-3</c:v>
                </c:pt>
                <c:pt idx="1301">
                  <c:v>1.4760247008251473E-3</c:v>
                </c:pt>
                <c:pt idx="1302">
                  <c:v>1.4738767668111734E-3</c:v>
                </c:pt>
                <c:pt idx="1303">
                  <c:v>1.471733475550468E-3</c:v>
                </c:pt>
                <c:pt idx="1304">
                  <c:v>1.4695948137953222E-3</c:v>
                </c:pt>
                <c:pt idx="1305">
                  <c:v>1.4674607683448006E-3</c:v>
                </c:pt>
                <c:pt idx="1306">
                  <c:v>1.465331326044541E-3</c:v>
                </c:pt>
                <c:pt idx="1307">
                  <c:v>1.4632064737865257E-3</c:v>
                </c:pt>
                <c:pt idx="1308">
                  <c:v>1.4610861985089737E-3</c:v>
                </c:pt>
                <c:pt idx="1309">
                  <c:v>1.4589704871960573E-3</c:v>
                </c:pt>
                <c:pt idx="1310">
                  <c:v>1.456859326877776E-3</c:v>
                </c:pt>
                <c:pt idx="1311">
                  <c:v>1.454752704629718E-3</c:v>
                </c:pt>
                <c:pt idx="1312">
                  <c:v>1.4526506075729344E-3</c:v>
                </c:pt>
                <c:pt idx="1313">
                  <c:v>1.4505530228736475E-3</c:v>
                </c:pt>
                <c:pt idx="1314">
                  <c:v>1.4484599377431317E-3</c:v>
                </c:pt>
                <c:pt idx="1315">
                  <c:v>1.4463713394375682E-3</c:v>
                </c:pt>
                <c:pt idx="1316">
                  <c:v>1.4442872152577457E-3</c:v>
                </c:pt>
                <c:pt idx="1317">
                  <c:v>1.4422075525489582E-3</c:v>
                </c:pt>
                <c:pt idx="1318">
                  <c:v>1.4401323387007701E-3</c:v>
                </c:pt>
                <c:pt idx="1319">
                  <c:v>1.4380615611469063E-3</c:v>
                </c:pt>
                <c:pt idx="1320">
                  <c:v>1.4359952073649694E-3</c:v>
                </c:pt>
                <c:pt idx="1321">
                  <c:v>1.4339332648763408E-3</c:v>
                </c:pt>
                <c:pt idx="1322">
                  <c:v>1.4318757212459612E-3</c:v>
                </c:pt>
                <c:pt idx="1323">
                  <c:v>1.4298225640821218E-3</c:v>
                </c:pt>
                <c:pt idx="1324">
                  <c:v>1.4277737810363636E-3</c:v>
                </c:pt>
                <c:pt idx="1325">
                  <c:v>1.4257293598032143E-3</c:v>
                </c:pt>
                <c:pt idx="1326">
                  <c:v>1.4236892881200778E-3</c:v>
                </c:pt>
                <c:pt idx="1327">
                  <c:v>1.421653553767017E-3</c:v>
                </c:pt>
                <c:pt idx="1328">
                  <c:v>1.4196221445665893E-3</c:v>
                </c:pt>
                <c:pt idx="1329">
                  <c:v>1.4175950483836463E-3</c:v>
                </c:pt>
                <c:pt idx="1330">
                  <c:v>1.4155722531252243E-3</c:v>
                </c:pt>
                <c:pt idx="1331">
                  <c:v>1.4135537467402995E-3</c:v>
                </c:pt>
                <c:pt idx="1332">
                  <c:v>1.4115395172196413E-3</c:v>
                </c:pt>
                <c:pt idx="1333">
                  <c:v>1.4095295525956761E-3</c:v>
                </c:pt>
                <c:pt idx="1334">
                  <c:v>1.4075238409422329E-3</c:v>
                </c:pt>
                <c:pt idx="1335">
                  <c:v>1.4055223703744787E-3</c:v>
                </c:pt>
                <c:pt idx="1336">
                  <c:v>1.4035251290486278E-3</c:v>
                </c:pt>
                <c:pt idx="1337">
                  <c:v>1.4015321051618959E-3</c:v>
                </c:pt>
                <c:pt idx="1338">
                  <c:v>1.3995432869522734E-3</c:v>
                </c:pt>
                <c:pt idx="1339">
                  <c:v>1.3975586626982961E-3</c:v>
                </c:pt>
                <c:pt idx="1340">
                  <c:v>1.3955782207190019E-3</c:v>
                </c:pt>
                <c:pt idx="1341">
                  <c:v>1.3936019493736643E-3</c:v>
                </c:pt>
                <c:pt idx="1342">
                  <c:v>1.3916298370617224E-3</c:v>
                </c:pt>
                <c:pt idx="1343">
                  <c:v>1.3896618722224958E-3</c:v>
                </c:pt>
                <c:pt idx="1344">
                  <c:v>1.3876980433351232E-3</c:v>
                </c:pt>
                <c:pt idx="1345">
                  <c:v>1.38573833891837E-3</c:v>
                </c:pt>
                <c:pt idx="1346">
                  <c:v>1.3837827475304283E-3</c:v>
                </c:pt>
                <c:pt idx="1347">
                  <c:v>1.3818312577688167E-3</c:v>
                </c:pt>
                <c:pt idx="1348">
                  <c:v>1.3798838582701623E-3</c:v>
                </c:pt>
                <c:pt idx="1349">
                  <c:v>1.3779405377101089E-3</c:v>
                </c:pt>
                <c:pt idx="1350">
                  <c:v>1.3760012848030897E-3</c:v>
                </c:pt>
                <c:pt idx="1351">
                  <c:v>1.3740660883021913E-3</c:v>
                </c:pt>
                <c:pt idx="1352">
                  <c:v>1.3721349369990436E-3</c:v>
                </c:pt>
                <c:pt idx="1353">
                  <c:v>1.3702078197235564E-3</c:v>
                </c:pt>
                <c:pt idx="1354">
                  <c:v>1.3682847253439101E-3</c:v>
                </c:pt>
                <c:pt idx="1355">
                  <c:v>1.3663656427662552E-3</c:v>
                </c:pt>
                <c:pt idx="1356">
                  <c:v>1.3644505609346487E-3</c:v>
                </c:pt>
                <c:pt idx="1357">
                  <c:v>1.3625394688308629E-3</c:v>
                </c:pt>
                <c:pt idx="1358">
                  <c:v>1.360632355474258E-3</c:v>
                </c:pt>
                <c:pt idx="1359">
                  <c:v>1.3587292099216271E-3</c:v>
                </c:pt>
                <c:pt idx="1360">
                  <c:v>1.3568300212670054E-3</c:v>
                </c:pt>
                <c:pt idx="1361">
                  <c:v>1.3549347786415609E-3</c:v>
                </c:pt>
                <c:pt idx="1362">
                  <c:v>1.3530434712134207E-3</c:v>
                </c:pt>
                <c:pt idx="1363">
                  <c:v>1.3511560881875543E-3</c:v>
                </c:pt>
                <c:pt idx="1364">
                  <c:v>1.3492726188055804E-3</c:v>
                </c:pt>
                <c:pt idx="1365">
                  <c:v>1.3473930523456501E-3</c:v>
                </c:pt>
                <c:pt idx="1366">
                  <c:v>1.3455173781223005E-3</c:v>
                </c:pt>
                <c:pt idx="1367">
                  <c:v>1.343645585486273E-3</c:v>
                </c:pt>
                <c:pt idx="1368">
                  <c:v>1.3417776638244038E-3</c:v>
                </c:pt>
                <c:pt idx="1369">
                  <c:v>1.3399136025594599E-3</c:v>
                </c:pt>
                <c:pt idx="1370">
                  <c:v>1.3380533911500397E-3</c:v>
                </c:pt>
                <c:pt idx="1371">
                  <c:v>1.3361970190903264E-3</c:v>
                </c:pt>
                <c:pt idx="1372">
                  <c:v>1.3343444759100608E-3</c:v>
                </c:pt>
                <c:pt idx="1373">
                  <c:v>1.3324957511743234E-3</c:v>
                </c:pt>
                <c:pt idx="1374">
                  <c:v>1.3306508344834245E-3</c:v>
                </c:pt>
                <c:pt idx="1375">
                  <c:v>1.3288097154727499E-3</c:v>
                </c:pt>
                <c:pt idx="1376">
                  <c:v>1.3269723838125968E-3</c:v>
                </c:pt>
                <c:pt idx="1377">
                  <c:v>1.3251388292081282E-3</c:v>
                </c:pt>
                <c:pt idx="1378">
                  <c:v>1.3233090413991273E-3</c:v>
                </c:pt>
                <c:pt idx="1379">
                  <c:v>1.3214830101598793E-3</c:v>
                </c:pt>
                <c:pt idx="1380">
                  <c:v>1.3196607252990891E-3</c:v>
                </c:pt>
                <c:pt idx="1381">
                  <c:v>1.3178421766596629E-3</c:v>
                </c:pt>
                <c:pt idx="1382">
                  <c:v>1.3160273541186903E-3</c:v>
                </c:pt>
                <c:pt idx="1383">
                  <c:v>1.3142162475871435E-3</c:v>
                </c:pt>
                <c:pt idx="1384">
                  <c:v>1.312408847009896E-3</c:v>
                </c:pt>
                <c:pt idx="1385">
                  <c:v>1.310605142365494E-3</c:v>
                </c:pt>
                <c:pt idx="1386">
                  <c:v>1.3088051236660669E-3</c:v>
                </c:pt>
                <c:pt idx="1387">
                  <c:v>1.3070087809571617E-3</c:v>
                </c:pt>
                <c:pt idx="1388">
                  <c:v>1.3052161043176631E-3</c:v>
                </c:pt>
                <c:pt idx="1389">
                  <c:v>1.3034270838595638E-3</c:v>
                </c:pt>
                <c:pt idx="1390">
                  <c:v>1.3016417097279566E-3</c:v>
                </c:pt>
                <c:pt idx="1391">
                  <c:v>1.2998599721007981E-3</c:v>
                </c:pt>
                <c:pt idx="1392">
                  <c:v>1.2980818611888162E-3</c:v>
                </c:pt>
                <c:pt idx="1393">
                  <c:v>1.2963073672354294E-3</c:v>
                </c:pt>
                <c:pt idx="1394">
                  <c:v>1.2945364805165465E-3</c:v>
                </c:pt>
                <c:pt idx="1395">
                  <c:v>1.2927691913404017E-3</c:v>
                </c:pt>
                <c:pt idx="1396">
                  <c:v>1.2910054900476195E-3</c:v>
                </c:pt>
                <c:pt idx="1397">
                  <c:v>1.2892453670108502E-3</c:v>
                </c:pt>
                <c:pt idx="1398">
                  <c:v>1.2874888126347783E-3</c:v>
                </c:pt>
                <c:pt idx="1399">
                  <c:v>1.285735817355969E-3</c:v>
                </c:pt>
                <c:pt idx="1400">
                  <c:v>1.2839863716427396E-3</c:v>
                </c:pt>
                <c:pt idx="1401">
                  <c:v>1.2822404659950145E-3</c:v>
                </c:pt>
                <c:pt idx="1402">
                  <c:v>1.2804980909442432E-3</c:v>
                </c:pt>
                <c:pt idx="1403">
                  <c:v>1.2787592370532633E-3</c:v>
                </c:pt>
                <c:pt idx="1404">
                  <c:v>1.2770238949161099E-3</c:v>
                </c:pt>
                <c:pt idx="1405">
                  <c:v>1.2752920551580068E-3</c:v>
                </c:pt>
                <c:pt idx="1406">
                  <c:v>1.2735637084351555E-3</c:v>
                </c:pt>
                <c:pt idx="1407">
                  <c:v>1.2718388454346734E-3</c:v>
                </c:pt>
                <c:pt idx="1408">
                  <c:v>1.2701174568743832E-3</c:v>
                </c:pt>
                <c:pt idx="1409">
                  <c:v>1.268399533502841E-3</c:v>
                </c:pt>
                <c:pt idx="1410">
                  <c:v>1.2666850660989985E-3</c:v>
                </c:pt>
                <c:pt idx="1411">
                  <c:v>1.2649740454723408E-3</c:v>
                </c:pt>
                <c:pt idx="1412">
                  <c:v>1.2632664624625848E-3</c:v>
                </c:pt>
                <c:pt idx="1413">
                  <c:v>1.2615623079395705E-3</c:v>
                </c:pt>
                <c:pt idx="1414">
                  <c:v>1.2598615728032705E-3</c:v>
                </c:pt>
                <c:pt idx="1415">
                  <c:v>1.2581642479835159E-3</c:v>
                </c:pt>
                <c:pt idx="1416">
                  <c:v>1.256470324439961E-3</c:v>
                </c:pt>
                <c:pt idx="1417">
                  <c:v>1.2547797931620097E-3</c:v>
                </c:pt>
                <c:pt idx="1418">
                  <c:v>1.2530926451685973E-3</c:v>
                </c:pt>
                <c:pt idx="1419">
                  <c:v>1.2514088715081264E-3</c:v>
                </c:pt>
                <c:pt idx="1420">
                  <c:v>1.2497284632583586E-3</c:v>
                </c:pt>
                <c:pt idx="1421">
                  <c:v>1.2480514115262953E-3</c:v>
                </c:pt>
                <c:pt idx="1422">
                  <c:v>1.2463777074480501E-3</c:v>
                </c:pt>
                <c:pt idx="1423">
                  <c:v>1.2447073421887496E-3</c:v>
                </c:pt>
                <c:pt idx="1424">
                  <c:v>1.2430403069424326E-3</c:v>
                </c:pt>
                <c:pt idx="1425">
                  <c:v>1.2413765929318772E-3</c:v>
                </c:pt>
                <c:pt idx="1426">
                  <c:v>1.2397161914085824E-3</c:v>
                </c:pt>
                <c:pt idx="1427">
                  <c:v>1.2380590936525505E-3</c:v>
                </c:pt>
                <c:pt idx="1428">
                  <c:v>1.236405290972295E-3</c:v>
                </c:pt>
                <c:pt idx="1429">
                  <c:v>1.234754774704623E-3</c:v>
                </c:pt>
                <c:pt idx="1430">
                  <c:v>1.2331075362145801E-3</c:v>
                </c:pt>
                <c:pt idx="1431">
                  <c:v>1.2314635668953322E-3</c:v>
                </c:pt>
                <c:pt idx="1432">
                  <c:v>1.2298228581680659E-3</c:v>
                </c:pt>
                <c:pt idx="1433">
                  <c:v>1.2281854014818689E-3</c:v>
                </c:pt>
                <c:pt idx="1434">
                  <c:v>1.2265511883135858E-3</c:v>
                </c:pt>
                <c:pt idx="1435">
                  <c:v>1.2249202101677985E-3</c:v>
                </c:pt>
                <c:pt idx="1436">
                  <c:v>1.2232924585766454E-3</c:v>
                </c:pt>
                <c:pt idx="1437">
                  <c:v>1.2216679250997204E-3</c:v>
                </c:pt>
                <c:pt idx="1438">
                  <c:v>1.2200466013239915E-3</c:v>
                </c:pt>
                <c:pt idx="1439">
                  <c:v>1.2184284788637272E-3</c:v>
                </c:pt>
                <c:pt idx="1440">
                  <c:v>1.2168135493602883E-3</c:v>
                </c:pt>
                <c:pt idx="1441">
                  <c:v>1.2152018044821636E-3</c:v>
                </c:pt>
                <c:pt idx="1442">
                  <c:v>1.213593235924696E-3</c:v>
                </c:pt>
                <c:pt idx="1443">
                  <c:v>1.2119878354101389E-3</c:v>
                </c:pt>
                <c:pt idx="1444">
                  <c:v>1.2103855946874824E-3</c:v>
                </c:pt>
                <c:pt idx="1445">
                  <c:v>1.2087865055323251E-3</c:v>
                </c:pt>
                <c:pt idx="1446">
                  <c:v>1.2071905597468113E-3</c:v>
                </c:pt>
                <c:pt idx="1447">
                  <c:v>1.2055977491595307E-3</c:v>
                </c:pt>
                <c:pt idx="1448">
                  <c:v>1.2040080656253911E-3</c:v>
                </c:pt>
                <c:pt idx="1449">
                  <c:v>1.2024215010255266E-3</c:v>
                </c:pt>
                <c:pt idx="1450">
                  <c:v>1.2008380472672349E-3</c:v>
                </c:pt>
                <c:pt idx="1451">
                  <c:v>1.1992576962838125E-3</c:v>
                </c:pt>
                <c:pt idx="1452">
                  <c:v>1.1976804400344828E-3</c:v>
                </c:pt>
                <c:pt idx="1453">
                  <c:v>1.1961062705043222E-3</c:v>
                </c:pt>
                <c:pt idx="1454">
                  <c:v>1.194535179704134E-3</c:v>
                </c:pt>
                <c:pt idx="1455">
                  <c:v>1.1929671596703378E-3</c:v>
                </c:pt>
                <c:pt idx="1456">
                  <c:v>1.1914022024649337E-3</c:v>
                </c:pt>
                <c:pt idx="1457">
                  <c:v>1.1898403001752934E-3</c:v>
                </c:pt>
                <c:pt idx="1458">
                  <c:v>1.1882814449141958E-3</c:v>
                </c:pt>
                <c:pt idx="1459">
                  <c:v>1.1867256288196359E-3</c:v>
                </c:pt>
                <c:pt idx="1460">
                  <c:v>1.1851728440547438E-3</c:v>
                </c:pt>
                <c:pt idx="1461">
                  <c:v>1.1836230828077378E-3</c:v>
                </c:pt>
                <c:pt idx="1462">
                  <c:v>1.18207633729178E-3</c:v>
                </c:pt>
                <c:pt idx="1463">
                  <c:v>1.1805325997448751E-3</c:v>
                </c:pt>
                <c:pt idx="1464">
                  <c:v>1.1789918624298351E-3</c:v>
                </c:pt>
                <c:pt idx="1465">
                  <c:v>1.1774541176340961E-3</c:v>
                </c:pt>
                <c:pt idx="1466">
                  <c:v>1.1759193576697466E-3</c:v>
                </c:pt>
                <c:pt idx="1467">
                  <c:v>1.174387574873299E-3</c:v>
                </c:pt>
                <c:pt idx="1468">
                  <c:v>1.1728587616056903E-3</c:v>
                </c:pt>
                <c:pt idx="1469">
                  <c:v>1.1713329102521549E-3</c:v>
                </c:pt>
                <c:pt idx="1470">
                  <c:v>1.169810013222132E-3</c:v>
                </c:pt>
                <c:pt idx="1471">
                  <c:v>1.1682900629492038E-3</c:v>
                </c:pt>
                <c:pt idx="1472">
                  <c:v>1.166773051890958E-3</c:v>
                </c:pt>
                <c:pt idx="1473">
                  <c:v>1.1652589725289055E-3</c:v>
                </c:pt>
                <c:pt idx="1474">
                  <c:v>1.1637478173684361E-3</c:v>
                </c:pt>
                <c:pt idx="1475">
                  <c:v>1.1622395789387169E-3</c:v>
                </c:pt>
                <c:pt idx="1476">
                  <c:v>1.1607342497924841E-3</c:v>
                </c:pt>
                <c:pt idx="1477">
                  <c:v>1.1592318225061608E-3</c:v>
                </c:pt>
                <c:pt idx="1478">
                  <c:v>1.1577322896796202E-3</c:v>
                </c:pt>
                <c:pt idx="1479">
                  <c:v>1.1562356439361041E-3</c:v>
                </c:pt>
                <c:pt idx="1480">
                  <c:v>1.1547418779222136E-3</c:v>
                </c:pt>
                <c:pt idx="1481">
                  <c:v>1.1532509843077542E-3</c:v>
                </c:pt>
                <c:pt idx="1482">
                  <c:v>1.1517629557856719E-3</c:v>
                </c:pt>
                <c:pt idx="1483">
                  <c:v>1.150277785071936E-3</c:v>
                </c:pt>
                <c:pt idx="1484">
                  <c:v>1.1487954649055461E-3</c:v>
                </c:pt>
                <c:pt idx="1485">
                  <c:v>1.1473159880483069E-3</c:v>
                </c:pt>
                <c:pt idx="1486">
                  <c:v>1.1458393472848721E-3</c:v>
                </c:pt>
                <c:pt idx="1487">
                  <c:v>1.1443655354225536E-3</c:v>
                </c:pt>
                <c:pt idx="1488">
                  <c:v>1.1428945452913307E-3</c:v>
                </c:pt>
                <c:pt idx="1489">
                  <c:v>1.1414263697436958E-3</c:v>
                </c:pt>
                <c:pt idx="1490">
                  <c:v>1.1399610016545807E-3</c:v>
                </c:pt>
                <c:pt idx="1491">
                  <c:v>1.1384984339213114E-3</c:v>
                </c:pt>
                <c:pt idx="1492">
                  <c:v>1.1370386594634903E-3</c:v>
                </c:pt>
                <c:pt idx="1493">
                  <c:v>1.1355816712229319E-3</c:v>
                </c:pt>
                <c:pt idx="1494">
                  <c:v>1.1341274621635262E-3</c:v>
                </c:pt>
                <c:pt idx="1495">
                  <c:v>1.1326760252712753E-3</c:v>
                </c:pt>
                <c:pt idx="1496">
                  <c:v>1.1312273535540572E-3</c:v>
                </c:pt>
                <c:pt idx="1497">
                  <c:v>1.1297814400416792E-3</c:v>
                </c:pt>
                <c:pt idx="1498">
                  <c:v>1.1283382777857154E-3</c:v>
                </c:pt>
                <c:pt idx="1499">
                  <c:v>1.1268978598594421E-3</c:v>
                </c:pt>
                <c:pt idx="1500">
                  <c:v>1.1254601793577925E-3</c:v>
                </c:pt>
                <c:pt idx="1501">
                  <c:v>1.1240252293972203E-3</c:v>
                </c:pt>
                <c:pt idx="1502">
                  <c:v>1.1225930031156536E-3</c:v>
                </c:pt>
                <c:pt idx="1503">
                  <c:v>1.1211634936724236E-3</c:v>
                </c:pt>
                <c:pt idx="1504">
                  <c:v>1.1197366942481803E-3</c:v>
                </c:pt>
                <c:pt idx="1505">
                  <c:v>1.1183125980447767E-3</c:v>
                </c:pt>
                <c:pt idx="1506">
                  <c:v>1.116891198285221E-3</c:v>
                </c:pt>
                <c:pt idx="1507">
                  <c:v>1.1154724882135965E-3</c:v>
                </c:pt>
                <c:pt idx="1508">
                  <c:v>1.1140564610950146E-3</c:v>
                </c:pt>
                <c:pt idx="1509">
                  <c:v>1.1126431102154615E-3</c:v>
                </c:pt>
                <c:pt idx="1510">
                  <c:v>1.1112324288817879E-3</c:v>
                </c:pt>
                <c:pt idx="1511">
                  <c:v>1.1098244104215821E-3</c:v>
                </c:pt>
                <c:pt idx="1512">
                  <c:v>1.1084190481831697E-3</c:v>
                </c:pt>
                <c:pt idx="1513">
                  <c:v>1.1070163355354412E-3</c:v>
                </c:pt>
                <c:pt idx="1514">
                  <c:v>1.105616265867833E-3</c:v>
                </c:pt>
                <c:pt idx="1515">
                  <c:v>1.1042188325902642E-3</c:v>
                </c:pt>
                <c:pt idx="1516">
                  <c:v>1.1028240291329823E-3</c:v>
                </c:pt>
                <c:pt idx="1517">
                  <c:v>1.1014318489465985E-3</c:v>
                </c:pt>
                <c:pt idx="1518">
                  <c:v>1.1000422855019425E-3</c:v>
                </c:pt>
                <c:pt idx="1519">
                  <c:v>1.0986553322899809E-3</c:v>
                </c:pt>
                <c:pt idx="1520">
                  <c:v>1.0972709828217899E-3</c:v>
                </c:pt>
                <c:pt idx="1521">
                  <c:v>1.0958892306284637E-3</c:v>
                </c:pt>
                <c:pt idx="1522">
                  <c:v>1.0945100692609873E-3</c:v>
                </c:pt>
                <c:pt idx="1523">
                  <c:v>1.0931334922902733E-3</c:v>
                </c:pt>
                <c:pt idx="1524">
                  <c:v>1.0917594933069791E-3</c:v>
                </c:pt>
                <c:pt idx="1525">
                  <c:v>1.090388065921517E-3</c:v>
                </c:pt>
                <c:pt idx="1526">
                  <c:v>1.0890192037638986E-3</c:v>
                </c:pt>
                <c:pt idx="1527">
                  <c:v>1.0876529004837621E-3</c:v>
                </c:pt>
                <c:pt idx="1528">
                  <c:v>1.0862891497502275E-3</c:v>
                </c:pt>
                <c:pt idx="1529">
                  <c:v>1.0849279452518317E-3</c:v>
                </c:pt>
                <c:pt idx="1530">
                  <c:v>1.0835692806964933E-3</c:v>
                </c:pt>
                <c:pt idx="1531">
                  <c:v>1.0822131498113932E-3</c:v>
                </c:pt>
                <c:pt idx="1532">
                  <c:v>1.0808595463430023E-3</c:v>
                </c:pt>
                <c:pt idx="1533">
                  <c:v>1.0795084640568635E-3</c:v>
                </c:pt>
                <c:pt idx="1534">
                  <c:v>1.0781598967376275E-3</c:v>
                </c:pt>
                <c:pt idx="1535">
                  <c:v>1.0768138381889616E-3</c:v>
                </c:pt>
                <c:pt idx="1536">
                  <c:v>1.0754702822334597E-3</c:v>
                </c:pt>
                <c:pt idx="1537">
                  <c:v>1.0741292227126136E-3</c:v>
                </c:pt>
                <c:pt idx="1538">
                  <c:v>1.0727906534866961E-3</c:v>
                </c:pt>
                <c:pt idx="1539">
                  <c:v>1.071454568434723E-3</c:v>
                </c:pt>
                <c:pt idx="1540">
                  <c:v>1.0701209614543822E-3</c:v>
                </c:pt>
                <c:pt idx="1541">
                  <c:v>1.0687898264619313E-3</c:v>
                </c:pt>
                <c:pt idx="1542">
                  <c:v>1.067461157392218E-3</c:v>
                </c:pt>
                <c:pt idx="1543">
                  <c:v>1.0661349481985054E-3</c:v>
                </c:pt>
                <c:pt idx="1544">
                  <c:v>1.0648111928524551E-3</c:v>
                </c:pt>
                <c:pt idx="1545">
                  <c:v>1.0634898853440807E-3</c:v>
                </c:pt>
                <c:pt idx="1546">
                  <c:v>1.0621710196816573E-3</c:v>
                </c:pt>
                <c:pt idx="1547">
                  <c:v>1.0608545898916672E-3</c:v>
                </c:pt>
                <c:pt idx="1548">
                  <c:v>1.0595405900186892E-3</c:v>
                </c:pt>
                <c:pt idx="1549">
                  <c:v>1.0582290141254098E-3</c:v>
                </c:pt>
                <c:pt idx="1550">
                  <c:v>1.0569198562924847E-3</c:v>
                </c:pt>
                <c:pt idx="1551">
                  <c:v>1.0556131106185403E-3</c:v>
                </c:pt>
                <c:pt idx="1552">
                  <c:v>1.0543087712200363E-3</c:v>
                </c:pt>
                <c:pt idx="1553">
                  <c:v>1.0530068322312748E-3</c:v>
                </c:pt>
                <c:pt idx="1554">
                  <c:v>1.0517072878042824E-3</c:v>
                </c:pt>
                <c:pt idx="1555">
                  <c:v>1.0504101321087646E-3</c:v>
                </c:pt>
                <c:pt idx="1556">
                  <c:v>1.0491153593320691E-3</c:v>
                </c:pt>
                <c:pt idx="1557">
                  <c:v>1.047822963679049E-3</c:v>
                </c:pt>
                <c:pt idx="1558">
                  <c:v>1.0465329393720729E-3</c:v>
                </c:pt>
                <c:pt idx="1559">
                  <c:v>1.0452452806509606E-3</c:v>
                </c:pt>
                <c:pt idx="1560">
                  <c:v>1.0439599817728459E-3</c:v>
                </c:pt>
                <c:pt idx="1561">
                  <c:v>1.0426770370121868E-3</c:v>
                </c:pt>
                <c:pt idx="1562">
                  <c:v>1.0413964406607013E-3</c:v>
                </c:pt>
                <c:pt idx="1563">
                  <c:v>1.0401181870272761E-3</c:v>
                </c:pt>
                <c:pt idx="1564">
                  <c:v>1.0388422704378578E-3</c:v>
                </c:pt>
                <c:pt idx="1565">
                  <c:v>1.0375686852355257E-3</c:v>
                </c:pt>
                <c:pt idx="1566">
                  <c:v>1.0362974257803186E-3</c:v>
                </c:pt>
                <c:pt idx="1567">
                  <c:v>1.0350284864492072E-3</c:v>
                </c:pt>
                <c:pt idx="1568">
                  <c:v>1.0337618616360405E-3</c:v>
                </c:pt>
                <c:pt idx="1569">
                  <c:v>1.0324975457514721E-3</c:v>
                </c:pt>
                <c:pt idx="1570">
                  <c:v>1.0312355332229145E-3</c:v>
                </c:pt>
                <c:pt idx="1571">
                  <c:v>1.0299758184944582E-3</c:v>
                </c:pt>
                <c:pt idx="1572">
                  <c:v>1.0287183960268436E-3</c:v>
                </c:pt>
                <c:pt idx="1573">
                  <c:v>1.027463260297406E-3</c:v>
                </c:pt>
                <c:pt idx="1574">
                  <c:v>1.0262104057999224E-3</c:v>
                </c:pt>
                <c:pt idx="1575">
                  <c:v>1.0249598270447007E-3</c:v>
                </c:pt>
                <c:pt idx="1576">
                  <c:v>1.0237115185583899E-3</c:v>
                </c:pt>
                <c:pt idx="1577">
                  <c:v>1.0224654748840335E-3</c:v>
                </c:pt>
                <c:pt idx="1578">
                  <c:v>1.0212216905808981E-3</c:v>
                </c:pt>
                <c:pt idx="1579">
                  <c:v>1.0199801602245085E-3</c:v>
                </c:pt>
                <c:pt idx="1580">
                  <c:v>1.0187408784065389E-3</c:v>
                </c:pt>
                <c:pt idx="1581">
                  <c:v>1.0175038397347851E-3</c:v>
                </c:pt>
                <c:pt idx="1582">
                  <c:v>1.016269038833075E-3</c:v>
                </c:pt>
                <c:pt idx="1583">
                  <c:v>1.0150364703412395E-3</c:v>
                </c:pt>
                <c:pt idx="1584">
                  <c:v>1.0138061289150493E-3</c:v>
                </c:pt>
                <c:pt idx="1585">
                  <c:v>1.0125780092261432E-3</c:v>
                </c:pt>
                <c:pt idx="1586">
                  <c:v>1.0113521059620083E-3</c:v>
                </c:pt>
                <c:pt idx="1587">
                  <c:v>1.0101284138258715E-3</c:v>
                </c:pt>
                <c:pt idx="1588">
                  <c:v>1.0089069275366902E-3</c:v>
                </c:pt>
                <c:pt idx="1589">
                  <c:v>1.0076876418290621E-3</c:v>
                </c:pt>
                <c:pt idx="1590">
                  <c:v>1.0064705514531965E-3</c:v>
                </c:pt>
                <c:pt idx="1591">
                  <c:v>1.0052556511748695E-3</c:v>
                </c:pt>
                <c:pt idx="1592">
                  <c:v>1.0040429357753152E-3</c:v>
                </c:pt>
                <c:pt idx="1593">
                  <c:v>1.0028324000511883E-3</c:v>
                </c:pt>
                <c:pt idx="1594">
                  <c:v>1.0016240388146017E-3</c:v>
                </c:pt>
                <c:pt idx="1595">
                  <c:v>1.0004178468929429E-3</c:v>
                </c:pt>
                <c:pt idx="1596">
                  <c:v>9.9921381912885729E-4</c:v>
                </c:pt>
                <c:pt idx="1597">
                  <c:v>9.9801195038022941E-4</c:v>
                </c:pt>
                <c:pt idx="1598">
                  <c:v>9.9681223552015473E-4</c:v>
                </c:pt>
                <c:pt idx="1599">
                  <c:v>9.9561466943676852E-4</c:v>
                </c:pt>
                <c:pt idx="1600">
                  <c:v>9.9441924703330795E-4</c:v>
                </c:pt>
                <c:pt idx="1601">
                  <c:v>9.9322596322802157E-4</c:v>
                </c:pt>
                <c:pt idx="1602">
                  <c:v>9.9203481295408787E-4</c:v>
                </c:pt>
                <c:pt idx="1603">
                  <c:v>9.9084579115962389E-4</c:v>
                </c:pt>
                <c:pt idx="1604">
                  <c:v>9.8965889280754841E-4</c:v>
                </c:pt>
                <c:pt idx="1605">
                  <c:v>9.8847411287561926E-4</c:v>
                </c:pt>
                <c:pt idx="1606">
                  <c:v>9.8729144635634116E-4</c:v>
                </c:pt>
                <c:pt idx="1607">
                  <c:v>9.8611088825688504E-4</c:v>
                </c:pt>
                <c:pt idx="1608">
                  <c:v>9.8493243359907743E-4</c:v>
                </c:pt>
                <c:pt idx="1609">
                  <c:v>9.8375607741933865E-4</c:v>
                </c:pt>
                <c:pt idx="1610">
                  <c:v>9.8258181476865332E-4</c:v>
                </c:pt>
                <c:pt idx="1611">
                  <c:v>9.8140964071245372E-4</c:v>
                </c:pt>
                <c:pt idx="1612">
                  <c:v>9.8023955033064644E-4</c:v>
                </c:pt>
                <c:pt idx="1613">
                  <c:v>9.7907153871750331E-4</c:v>
                </c:pt>
                <c:pt idx="1614">
                  <c:v>9.7790560098167897E-4</c:v>
                </c:pt>
                <c:pt idx="1615">
                  <c:v>9.7674173224604846E-4</c:v>
                </c:pt>
                <c:pt idx="1616">
                  <c:v>9.7557992764777811E-4</c:v>
                </c:pt>
                <c:pt idx="1617">
                  <c:v>9.7442018233821791E-4</c:v>
                </c:pt>
                <c:pt idx="1618">
                  <c:v>9.7326249148283709E-4</c:v>
                </c:pt>
                <c:pt idx="1619">
                  <c:v>9.7210685026124241E-4</c:v>
                </c:pt>
                <c:pt idx="1620">
                  <c:v>9.7095325386702331E-4</c:v>
                </c:pt>
                <c:pt idx="1621">
                  <c:v>9.69801697507816E-4</c:v>
                </c:pt>
                <c:pt idx="1622">
                  <c:v>9.6865217640514805E-4</c:v>
                </c:pt>
                <c:pt idx="1623">
                  <c:v>9.6750468579450289E-4</c:v>
                </c:pt>
                <c:pt idx="1624">
                  <c:v>9.6635922092517363E-4</c:v>
                </c:pt>
                <c:pt idx="1625">
                  <c:v>9.6521577706029042E-4</c:v>
                </c:pt>
                <c:pt idx="1626">
                  <c:v>9.6407434947667502E-4</c:v>
                </c:pt>
                <c:pt idx="1627">
                  <c:v>9.6293493346492247E-4</c:v>
                </c:pt>
                <c:pt idx="1628">
                  <c:v>9.6179752432922849E-4</c:v>
                </c:pt>
                <c:pt idx="1629">
                  <c:v>9.6066211738746177E-4</c:v>
                </c:pt>
                <c:pt idx="1630">
                  <c:v>9.5952870797099158E-4</c:v>
                </c:pt>
                <c:pt idx="1631">
                  <c:v>9.5839729142476924E-4</c:v>
                </c:pt>
                <c:pt idx="1632">
                  <c:v>9.5726786310712812E-4</c:v>
                </c:pt>
                <c:pt idx="1633">
                  <c:v>9.5614041838992922E-4</c:v>
                </c:pt>
                <c:pt idx="1634">
                  <c:v>9.5501495265833353E-4</c:v>
                </c:pt>
                <c:pt idx="1635">
                  <c:v>9.5389146131087492E-4</c:v>
                </c:pt>
                <c:pt idx="1636">
                  <c:v>9.5276993975935086E-4</c:v>
                </c:pt>
                <c:pt idx="1637">
                  <c:v>9.5165038342880429E-4</c:v>
                </c:pt>
                <c:pt idx="1638">
                  <c:v>9.505327877574963E-4</c:v>
                </c:pt>
                <c:pt idx="1639">
                  <c:v>9.4941714819679656E-4</c:v>
                </c:pt>
                <c:pt idx="1640">
                  <c:v>9.4830346021120221E-4</c:v>
                </c:pt>
                <c:pt idx="1641">
                  <c:v>9.4719171927827345E-4</c:v>
                </c:pt>
                <c:pt idx="1642">
                  <c:v>9.4608192088857935E-4</c:v>
                </c:pt>
                <c:pt idx="1643">
                  <c:v>9.4497406054564305E-4</c:v>
                </c:pt>
                <c:pt idx="1644">
                  <c:v>9.4386813376594173E-4</c:v>
                </c:pt>
                <c:pt idx="1645">
                  <c:v>9.4276413607880655E-4</c:v>
                </c:pt>
                <c:pt idx="1646">
                  <c:v>9.4166206302643196E-4</c:v>
                </c:pt>
                <c:pt idx="1647">
                  <c:v>9.405619101637841E-4</c:v>
                </c:pt>
                <c:pt idx="1648">
                  <c:v>9.3946367305857402E-4</c:v>
                </c:pt>
                <c:pt idx="1649">
                  <c:v>9.3836734729123945E-4</c:v>
                </c:pt>
                <c:pt idx="1650">
                  <c:v>9.3727292845486232E-4</c:v>
                </c:pt>
                <c:pt idx="1651">
                  <c:v>9.3618041215516048E-4</c:v>
                </c:pt>
                <c:pt idx="1652">
                  <c:v>9.3508979401042322E-4</c:v>
                </c:pt>
                <c:pt idx="1653">
                  <c:v>9.3400106965143897E-4</c:v>
                </c:pt>
                <c:pt idx="1654">
                  <c:v>9.3291423472154046E-4</c:v>
                </c:pt>
                <c:pt idx="1655">
                  <c:v>9.3182928487646846E-4</c:v>
                </c:pt>
                <c:pt idx="1656">
                  <c:v>9.3074621578438969E-4</c:v>
                </c:pt>
                <c:pt idx="1657">
                  <c:v>9.2966502312581527E-4</c:v>
                </c:pt>
                <c:pt idx="1658">
                  <c:v>9.2858570259360938E-4</c:v>
                </c:pt>
                <c:pt idx="1659">
                  <c:v>9.2750824989287122E-4</c:v>
                </c:pt>
                <c:pt idx="1660">
                  <c:v>9.2643266074097152E-4</c:v>
                </c:pt>
                <c:pt idx="1661">
                  <c:v>9.2535893086745185E-4</c:v>
                </c:pt>
                <c:pt idx="1662">
                  <c:v>9.2428705601404365E-4</c:v>
                </c:pt>
                <c:pt idx="1663">
                  <c:v>9.2321703193455824E-4</c:v>
                </c:pt>
                <c:pt idx="1664">
                  <c:v>9.22148854394887E-4</c:v>
                </c:pt>
                <c:pt idx="1665">
                  <c:v>9.2108251917294741E-4</c:v>
                </c:pt>
                <c:pt idx="1666">
                  <c:v>9.2001802205866369E-4</c:v>
                </c:pt>
                <c:pt idx="1667">
                  <c:v>9.1895535885390411E-4</c:v>
                </c:pt>
                <c:pt idx="1668">
                  <c:v>9.1789452537243473E-4</c:v>
                </c:pt>
                <c:pt idx="1669">
                  <c:v>9.1683551743989287E-4</c:v>
                </c:pt>
                <c:pt idx="1670">
                  <c:v>9.1577833089375891E-4</c:v>
                </c:pt>
                <c:pt idx="1671">
                  <c:v>9.1472296158331132E-4</c:v>
                </c:pt>
                <c:pt idx="1672">
                  <c:v>9.1366940536952656E-4</c:v>
                </c:pt>
                <c:pt idx="1673">
                  <c:v>9.126176581251425E-4</c:v>
                </c:pt>
                <c:pt idx="1674">
                  <c:v>9.1156771573454027E-4</c:v>
                </c:pt>
                <c:pt idx="1675">
                  <c:v>9.1051957409374426E-4</c:v>
                </c:pt>
                <c:pt idx="1676">
                  <c:v>9.0947322911035834E-4</c:v>
                </c:pt>
                <c:pt idx="1677">
                  <c:v>9.0842867670355677E-4</c:v>
                </c:pt>
                <c:pt idx="1678">
                  <c:v>9.0738591280400223E-4</c:v>
                </c:pt>
                <c:pt idx="1679">
                  <c:v>9.0634493335386404E-4</c:v>
                </c:pt>
                <c:pt idx="1680">
                  <c:v>9.0530573430671821E-4</c:v>
                </c:pt>
                <c:pt idx="1681">
                  <c:v>9.0426831162754718E-4</c:v>
                </c:pt>
                <c:pt idx="1682">
                  <c:v>9.0323266129269434E-4</c:v>
                </c:pt>
                <c:pt idx="1683">
                  <c:v>9.0219877928983698E-4</c:v>
                </c:pt>
                <c:pt idx="1684">
                  <c:v>9.0116666161791303E-4</c:v>
                </c:pt>
                <c:pt idx="1685">
                  <c:v>9.0013630428712138E-4</c:v>
                </c:pt>
                <c:pt idx="1686">
                  <c:v>8.9910770331885835E-4</c:v>
                </c:pt>
                <c:pt idx="1687">
                  <c:v>8.9808085474571691E-4</c:v>
                </c:pt>
                <c:pt idx="1688">
                  <c:v>8.9705575461137838E-4</c:v>
                </c:pt>
                <c:pt idx="1689">
                  <c:v>8.9603239897065713E-4</c:v>
                </c:pt>
                <c:pt idx="1690">
                  <c:v>8.9501078388940132E-4</c:v>
                </c:pt>
                <c:pt idx="1691">
                  <c:v>8.9399090544451006E-4</c:v>
                </c:pt>
                <c:pt idx="1692">
                  <c:v>8.9297275972384342E-4</c:v>
                </c:pt>
                <c:pt idx="1693">
                  <c:v>8.9195634282620336E-4</c:v>
                </c:pt>
                <c:pt idx="1694">
                  <c:v>8.9094165086132503E-4</c:v>
                </c:pt>
                <c:pt idx="1695">
                  <c:v>8.8992867994981337E-4</c:v>
                </c:pt>
                <c:pt idx="1696">
                  <c:v>8.8891742622308778E-4</c:v>
                </c:pt>
                <c:pt idx="1697">
                  <c:v>8.879078858234007E-4</c:v>
                </c:pt>
                <c:pt idx="1698">
                  <c:v>8.8690005490378316E-4</c:v>
                </c:pt>
                <c:pt idx="1699">
                  <c:v>8.858939296279624E-4</c:v>
                </c:pt>
                <c:pt idx="1700">
                  <c:v>8.8488950617034428E-4</c:v>
                </c:pt>
                <c:pt idx="1701">
                  <c:v>8.8388678071606717E-4</c:v>
                </c:pt>
                <c:pt idx="1702">
                  <c:v>8.8288574946082958E-4</c:v>
                </c:pt>
                <c:pt idx="1703">
                  <c:v>8.8188640861093547E-4</c:v>
                </c:pt>
                <c:pt idx="1704">
                  <c:v>8.8088875438326671E-4</c:v>
                </c:pt>
                <c:pt idx="1705">
                  <c:v>8.7989278300517433E-4</c:v>
                </c:pt>
                <c:pt idx="1706">
                  <c:v>8.7889849071454173E-4</c:v>
                </c:pt>
                <c:pt idx="1707">
                  <c:v>8.7790587375967584E-4</c:v>
                </c:pt>
                <c:pt idx="1708">
                  <c:v>8.7691492839930677E-4</c:v>
                </c:pt>
                <c:pt idx="1709">
                  <c:v>8.7592565090257018E-4</c:v>
                </c:pt>
                <c:pt idx="1710">
                  <c:v>8.7493803754886985E-4</c:v>
                </c:pt>
                <c:pt idx="1711">
                  <c:v>8.739520846280151E-4</c:v>
                </c:pt>
                <c:pt idx="1712">
                  <c:v>8.7296778844002897E-4</c:v>
                </c:pt>
                <c:pt idx="1713">
                  <c:v>8.7198514529520331E-4</c:v>
                </c:pt>
                <c:pt idx="1714">
                  <c:v>8.7100415151403481E-4</c:v>
                </c:pt>
                <c:pt idx="1715">
                  <c:v>8.7002480342719755E-4</c:v>
                </c:pt>
                <c:pt idx="1716">
                  <c:v>8.6904709737550703E-4</c:v>
                </c:pt>
                <c:pt idx="1717">
                  <c:v>8.6807102970988342E-4</c:v>
                </c:pt>
                <c:pt idx="1718">
                  <c:v>8.6709659679132429E-4</c:v>
                </c:pt>
                <c:pt idx="1719">
                  <c:v>8.6612379499088638E-4</c:v>
                </c:pt>
                <c:pt idx="1720">
                  <c:v>8.6515262068960399E-4</c:v>
                </c:pt>
                <c:pt idx="1721">
                  <c:v>8.6418307027851557E-4</c:v>
                </c:pt>
                <c:pt idx="1722">
                  <c:v>8.6321514015860106E-4</c:v>
                </c:pt>
                <c:pt idx="1723">
                  <c:v>8.6224882674072604E-4</c:v>
                </c:pt>
                <c:pt idx="1724">
                  <c:v>8.6128412644566115E-4</c:v>
                </c:pt>
                <c:pt idx="1725">
                  <c:v>8.6032103570401726E-4</c:v>
                </c:pt>
                <c:pt idx="1726">
                  <c:v>8.5935955095620999E-4</c:v>
                </c:pt>
                <c:pt idx="1727">
                  <c:v>8.5839966865245906E-4</c:v>
                </c:pt>
                <c:pt idx="1728">
                  <c:v>8.5744138525268849E-4</c:v>
                </c:pt>
                <c:pt idx="1729">
                  <c:v>8.5648469722658107E-4</c:v>
                </c:pt>
                <c:pt idx="1730">
                  <c:v>8.5552960105351474E-4</c:v>
                </c:pt>
                <c:pt idx="1731">
                  <c:v>8.5457609322247153E-4</c:v>
                </c:pt>
                <c:pt idx="1732">
                  <c:v>8.5362417023209186E-4</c:v>
                </c:pt>
                <c:pt idx="1733">
                  <c:v>8.5267382859061157E-4</c:v>
                </c:pt>
                <c:pt idx="1734">
                  <c:v>8.5172506481579749E-4</c:v>
                </c:pt>
                <c:pt idx="1735">
                  <c:v>8.5077787543495667E-4</c:v>
                </c:pt>
                <c:pt idx="1736">
                  <c:v>8.4983225698493682E-4</c:v>
                </c:pt>
                <c:pt idx="1737">
                  <c:v>8.4888820601197095E-4</c:v>
                </c:pt>
                <c:pt idx="1738">
                  <c:v>8.4794571907179604E-4</c:v>
                </c:pt>
                <c:pt idx="1739">
                  <c:v>8.4700479272950752E-4</c:v>
                </c:pt>
                <c:pt idx="1740">
                  <c:v>8.4606542355962272E-4</c:v>
                </c:pt>
                <c:pt idx="1741">
                  <c:v>8.451276081459625E-4</c:v>
                </c:pt>
                <c:pt idx="1742">
                  <c:v>8.4419134308166073E-4</c:v>
                </c:pt>
                <c:pt idx="1743">
                  <c:v>8.4325662496917279E-4</c:v>
                </c:pt>
                <c:pt idx="1744">
                  <c:v>8.4232345042014873E-4</c:v>
                </c:pt>
                <c:pt idx="1745">
                  <c:v>8.4139181605553319E-4</c:v>
                </c:pt>
                <c:pt idx="1746">
                  <c:v>8.4046171850541036E-4</c:v>
                </c:pt>
                <c:pt idx="1747">
                  <c:v>8.3953315440903173E-4</c:v>
                </c:pt>
                <c:pt idx="1748">
                  <c:v>8.3860612041478848E-4</c:v>
                </c:pt>
                <c:pt idx="1749">
                  <c:v>8.3768061318018441E-4</c:v>
                </c:pt>
                <c:pt idx="1750">
                  <c:v>8.3675662937181738E-4</c:v>
                </c:pt>
                <c:pt idx="1751">
                  <c:v>8.3583416566527049E-4</c:v>
                </c:pt>
                <c:pt idx="1752">
                  <c:v>8.3491321874518446E-4</c:v>
                </c:pt>
                <c:pt idx="1753">
                  <c:v>8.3399378530519457E-4</c:v>
                </c:pt>
                <c:pt idx="1754">
                  <c:v>8.330758620478751E-4</c:v>
                </c:pt>
                <c:pt idx="1755">
                  <c:v>8.3215944568472194E-4</c:v>
                </c:pt>
                <c:pt idx="1756">
                  <c:v>8.3124453293611589E-4</c:v>
                </c:pt>
                <c:pt idx="1757">
                  <c:v>8.3033112053135889E-4</c:v>
                </c:pt>
                <c:pt idx="1758">
                  <c:v>8.2941920520858328E-4</c:v>
                </c:pt>
                <c:pt idx="1759">
                  <c:v>8.2850878371467892E-4</c:v>
                </c:pt>
                <c:pt idx="1760">
                  <c:v>8.2759985280541129E-4</c:v>
                </c:pt>
                <c:pt idx="1761">
                  <c:v>8.2669240924520323E-4</c:v>
                </c:pt>
                <c:pt idx="1762">
                  <c:v>8.2578644980728984E-4</c:v>
                </c:pt>
                <c:pt idx="1763">
                  <c:v>8.2488197127353585E-4</c:v>
                </c:pt>
                <c:pt idx="1764">
                  <c:v>8.2397897043456371E-4</c:v>
                </c:pt>
                <c:pt idx="1765">
                  <c:v>8.2307744408955318E-4</c:v>
                </c:pt>
                <c:pt idx="1766">
                  <c:v>8.2217738904637725E-4</c:v>
                </c:pt>
                <c:pt idx="1767">
                  <c:v>8.212788021214212E-4</c:v>
                </c:pt>
                <c:pt idx="1768">
                  <c:v>8.2038168013969968E-4</c:v>
                </c:pt>
                <c:pt idx="1769">
                  <c:v>8.1948601993473032E-4</c:v>
                </c:pt>
                <c:pt idx="1770">
                  <c:v>8.1859181834852417E-4</c:v>
                </c:pt>
                <c:pt idx="1771">
                  <c:v>8.176990722316128E-4</c:v>
                </c:pt>
                <c:pt idx="1772">
                  <c:v>8.1680777844293046E-4</c:v>
                </c:pt>
                <c:pt idx="1773">
                  <c:v>8.1591793384989551E-4</c:v>
                </c:pt>
                <c:pt idx="1774">
                  <c:v>8.1502953532826532E-4</c:v>
                </c:pt>
                <c:pt idx="1775">
                  <c:v>8.1414257976219931E-4</c:v>
                </c:pt>
                <c:pt idx="1776">
                  <c:v>8.1325706404418679E-4</c:v>
                </c:pt>
                <c:pt idx="1777">
                  <c:v>8.1237298507508293E-4</c:v>
                </c:pt>
                <c:pt idx="1778">
                  <c:v>8.1149033976397227E-4</c:v>
                </c:pt>
                <c:pt idx="1779">
                  <c:v>8.1060912502823278E-4</c:v>
                </c:pt>
                <c:pt idx="1780">
                  <c:v>8.097293377934535E-4</c:v>
                </c:pt>
                <c:pt idx="1781">
                  <c:v>8.0885097499350754E-4</c:v>
                </c:pt>
                <c:pt idx="1782">
                  <c:v>8.0797403357037916E-4</c:v>
                </c:pt>
                <c:pt idx="1783">
                  <c:v>8.0709851047423647E-4</c:v>
                </c:pt>
                <c:pt idx="1784">
                  <c:v>8.0622440266339527E-4</c:v>
                </c:pt>
                <c:pt idx="1785">
                  <c:v>8.053517071042824E-4</c:v>
                </c:pt>
                <c:pt idx="1786">
                  <c:v>8.0448042077135384E-4</c:v>
                </c:pt>
                <c:pt idx="1787">
                  <c:v>8.0361054064721315E-4</c:v>
                </c:pt>
                <c:pt idx="1788">
                  <c:v>8.027420637224293E-4</c:v>
                </c:pt>
                <c:pt idx="1789">
                  <c:v>8.01874986995573E-4</c:v>
                </c:pt>
                <c:pt idx="1790">
                  <c:v>8.0100930747324444E-4</c:v>
                </c:pt>
                <c:pt idx="1791">
                  <c:v>8.0014502216994539E-4</c:v>
                </c:pt>
                <c:pt idx="1792">
                  <c:v>7.9928212810816124E-4</c:v>
                </c:pt>
                <c:pt idx="1793">
                  <c:v>7.9842062231821529E-4</c:v>
                </c:pt>
                <c:pt idx="1794">
                  <c:v>7.9756050183835104E-4</c:v>
                </c:pt>
                <c:pt idx="1795">
                  <c:v>7.9670176371470446E-4</c:v>
                </c:pt>
                <c:pt idx="1796">
                  <c:v>7.9584440500117678E-4</c:v>
                </c:pt>
                <c:pt idx="1797">
                  <c:v>7.9498842275949803E-4</c:v>
                </c:pt>
                <c:pt idx="1798">
                  <c:v>7.9413381405916354E-4</c:v>
                </c:pt>
                <c:pt idx="1799">
                  <c:v>7.9328057597746098E-4</c:v>
                </c:pt>
                <c:pt idx="1800">
                  <c:v>7.9242870559936135E-4</c:v>
                </c:pt>
                <c:pt idx="1801">
                  <c:v>7.9157820001759182E-4</c:v>
                </c:pt>
                <c:pt idx="1802">
                  <c:v>7.9072905633254442E-4</c:v>
                </c:pt>
                <c:pt idx="1803">
                  <c:v>7.8988127165225818E-4</c:v>
                </c:pt>
                <c:pt idx="1804">
                  <c:v>7.8903484309238256E-4</c:v>
                </c:pt>
                <c:pt idx="1805">
                  <c:v>7.8818976777622271E-4</c:v>
                </c:pt>
                <c:pt idx="1806">
                  <c:v>7.8734604283469452E-4</c:v>
                </c:pt>
                <c:pt idx="1807">
                  <c:v>7.8650366540617854E-4</c:v>
                </c:pt>
                <c:pt idx="1808">
                  <c:v>7.8566263263668383E-4</c:v>
                </c:pt>
                <c:pt idx="1809">
                  <c:v>7.8482294167968444E-4</c:v>
                </c:pt>
                <c:pt idx="1810">
                  <c:v>7.8398458969619167E-4</c:v>
                </c:pt>
                <c:pt idx="1811">
                  <c:v>7.8314757385460922E-4</c:v>
                </c:pt>
                <c:pt idx="1812">
                  <c:v>7.8231189133085076E-4</c:v>
                </c:pt>
                <c:pt idx="1813">
                  <c:v>7.8147753930825836E-4</c:v>
                </c:pt>
                <c:pt idx="1814">
                  <c:v>7.8064451497750231E-4</c:v>
                </c:pt>
                <c:pt idx="1815">
                  <c:v>7.7981281553670865E-4</c:v>
                </c:pt>
                <c:pt idx="1816">
                  <c:v>7.789824381912771E-4</c:v>
                </c:pt>
                <c:pt idx="1817">
                  <c:v>7.7815338015400806E-4</c:v>
                </c:pt>
                <c:pt idx="1818">
                  <c:v>7.7732563864495771E-4</c:v>
                </c:pt>
                <c:pt idx="1819">
                  <c:v>7.7649921089148304E-4</c:v>
                </c:pt>
                <c:pt idx="1820">
                  <c:v>7.7567409412818708E-4</c:v>
                </c:pt>
                <c:pt idx="1821">
                  <c:v>7.748502855969377E-4</c:v>
                </c:pt>
                <c:pt idx="1822">
                  <c:v>7.7402778254680345E-4</c:v>
                </c:pt>
                <c:pt idx="1823">
                  <c:v>7.732065822340261E-4</c:v>
                </c:pt>
                <c:pt idx="1824">
                  <c:v>7.7238668192203025E-4</c:v>
                </c:pt>
                <c:pt idx="1825">
                  <c:v>7.7156807888139581E-4</c:v>
                </c:pt>
                <c:pt idx="1826">
                  <c:v>7.7075077038983033E-4</c:v>
                </c:pt>
                <c:pt idx="1827">
                  <c:v>7.6993475373213314E-4</c:v>
                </c:pt>
                <c:pt idx="1828">
                  <c:v>7.6912002620018588E-4</c:v>
                </c:pt>
                <c:pt idx="1829">
                  <c:v>7.6830658509293446E-4</c:v>
                </c:pt>
                <c:pt idx="1830">
                  <c:v>7.6749442771632522E-4</c:v>
                </c:pt>
                <c:pt idx="1831">
                  <c:v>7.666835513834054E-4</c:v>
                </c:pt>
                <c:pt idx="1832">
                  <c:v>7.6587395341410399E-4</c:v>
                </c:pt>
                <c:pt idx="1833">
                  <c:v>7.6506563113543265E-4</c:v>
                </c:pt>
                <c:pt idx="1834">
                  <c:v>7.6425858188124867E-4</c:v>
                </c:pt>
                <c:pt idx="1835">
                  <c:v>7.6345280299240106E-4</c:v>
                </c:pt>
                <c:pt idx="1836">
                  <c:v>7.6264829181663856E-4</c:v>
                </c:pt>
                <c:pt idx="1837">
                  <c:v>7.6184504570857455E-4</c:v>
                </c:pt>
                <c:pt idx="1838">
                  <c:v>7.6104306202970406E-4</c:v>
                </c:pt>
                <c:pt idx="1839">
                  <c:v>7.6024233814836809E-4</c:v>
                </c:pt>
                <c:pt idx="1840">
                  <c:v>7.5944287143970776E-4</c:v>
                </c:pt>
                <c:pt idx="1841">
                  <c:v>7.5864465928567363E-4</c:v>
                </c:pt>
                <c:pt idx="1842">
                  <c:v>7.5784769907502548E-4</c:v>
                </c:pt>
                <c:pt idx="1843">
                  <c:v>7.5705198820319594E-4</c:v>
                </c:pt>
                <c:pt idx="1844">
                  <c:v>7.5625752407246336E-4</c:v>
                </c:pt>
                <c:pt idx="1845">
                  <c:v>7.5546430409176074E-4</c:v>
                </c:pt>
                <c:pt idx="1846">
                  <c:v>7.5467232567672079E-4</c:v>
                </c:pt>
                <c:pt idx="1847">
                  <c:v>7.538815862496496E-4</c:v>
                </c:pt>
                <c:pt idx="1848">
                  <c:v>7.5309208323953464E-4</c:v>
                </c:pt>
                <c:pt idx="1849">
                  <c:v>7.5230381408198179E-4</c:v>
                </c:pt>
                <c:pt idx="1850">
                  <c:v>7.515167762191877E-4</c:v>
                </c:pt>
                <c:pt idx="1851">
                  <c:v>7.5073096709997629E-4</c:v>
                </c:pt>
                <c:pt idx="1852">
                  <c:v>7.4994638417972583E-4</c:v>
                </c:pt>
                <c:pt idx="1853">
                  <c:v>7.4916302492038732E-4</c:v>
                </c:pt>
                <c:pt idx="1854">
                  <c:v>7.4838088679040249E-4</c:v>
                </c:pt>
                <c:pt idx="1855">
                  <c:v>7.4759996726479479E-4</c:v>
                </c:pt>
                <c:pt idx="1856">
                  <c:v>7.468202638250055E-4</c:v>
                </c:pt>
                <c:pt idx="1857">
                  <c:v>7.4604177395897581E-4</c:v>
                </c:pt>
                <c:pt idx="1858">
                  <c:v>7.4526449516113739E-4</c:v>
                </c:pt>
                <c:pt idx="1859">
                  <c:v>7.444884249322764E-4</c:v>
                </c:pt>
                <c:pt idx="1860">
                  <c:v>7.4371356077967857E-4</c:v>
                </c:pt>
                <c:pt idx="1861">
                  <c:v>7.4293990021697483E-4</c:v>
                </c:pt>
                <c:pt idx="1862">
                  <c:v>7.4216744076417728E-4</c:v>
                </c:pt>
                <c:pt idx="1863">
                  <c:v>7.4139617994765277E-4</c:v>
                </c:pt>
                <c:pt idx="1864">
                  <c:v>7.4062611530009432E-4</c:v>
                </c:pt>
                <c:pt idx="1865">
                  <c:v>7.3985724436053128E-4</c:v>
                </c:pt>
                <c:pt idx="1866">
                  <c:v>7.3908956467426531E-4</c:v>
                </c:pt>
                <c:pt idx="1867">
                  <c:v>7.3832307379292461E-4</c:v>
                </c:pt>
                <c:pt idx="1868">
                  <c:v>7.3755776927431874E-4</c:v>
                </c:pt>
                <c:pt idx="1869">
                  <c:v>7.367936486825568E-4</c:v>
                </c:pt>
                <c:pt idx="1870">
                  <c:v>7.3603070958794736E-4</c:v>
                </c:pt>
                <c:pt idx="1871">
                  <c:v>7.3526894956699824E-4</c:v>
                </c:pt>
                <c:pt idx="1872">
                  <c:v>7.3450836620240763E-4</c:v>
                </c:pt>
                <c:pt idx="1873">
                  <c:v>7.3374895708301852E-4</c:v>
                </c:pt>
                <c:pt idx="1874">
                  <c:v>7.3299071980383675E-4</c:v>
                </c:pt>
                <c:pt idx="1875">
                  <c:v>7.3223365196599507E-4</c:v>
                </c:pt>
                <c:pt idx="1876">
                  <c:v>7.3147775117673411E-4</c:v>
                </c:pt>
                <c:pt idx="1877">
                  <c:v>7.3072301504935777E-4</c:v>
                </c:pt>
                <c:pt idx="1878">
                  <c:v>7.2996944120325992E-4</c:v>
                </c:pt>
                <c:pt idx="1879">
                  <c:v>7.2921702726388819E-4</c:v>
                </c:pt>
                <c:pt idx="1880">
                  <c:v>7.2846577086271673E-4</c:v>
                </c:pt>
                <c:pt idx="1881">
                  <c:v>7.2771566963724592E-4</c:v>
                </c:pt>
                <c:pt idx="1882">
                  <c:v>7.2696672123095734E-4</c:v>
                </c:pt>
                <c:pt idx="1883">
                  <c:v>7.2621892329332238E-4</c:v>
                </c:pt>
                <c:pt idx="1884">
                  <c:v>7.2547227347976608E-4</c:v>
                </c:pt>
                <c:pt idx="1885">
                  <c:v>7.2472676945166718E-4</c:v>
                </c:pt>
                <c:pt idx="1886">
                  <c:v>7.2398240887630333E-4</c:v>
                </c:pt>
                <c:pt idx="1887">
                  <c:v>7.2323918942687846E-4</c:v>
                </c:pt>
                <c:pt idx="1888">
                  <c:v>7.2249710878251371E-4</c:v>
                </c:pt>
                <c:pt idx="1889">
                  <c:v>7.217561646281201E-4</c:v>
                </c:pt>
                <c:pt idx="1890">
                  <c:v>7.2101635465457122E-4</c:v>
                </c:pt>
                <c:pt idx="1891">
                  <c:v>7.2027767655844844E-4</c:v>
                </c:pt>
                <c:pt idx="1892">
                  <c:v>7.1954012804227769E-4</c:v>
                </c:pt>
                <c:pt idx="1893">
                  <c:v>7.1880370681428381E-4</c:v>
                </c:pt>
                <c:pt idx="1894">
                  <c:v>7.180684105885447E-4</c:v>
                </c:pt>
                <c:pt idx="1895">
                  <c:v>7.1733423708488289E-4</c:v>
                </c:pt>
                <c:pt idx="1896">
                  <c:v>7.1660118402884672E-4</c:v>
                </c:pt>
                <c:pt idx="1897">
                  <c:v>7.158692491517196E-4</c:v>
                </c:pt>
                <c:pt idx="1898">
                  <c:v>7.1513843019053861E-4</c:v>
                </c:pt>
                <c:pt idx="1899">
                  <c:v>7.1440872488799352E-4</c:v>
                </c:pt>
                <c:pt idx="1900">
                  <c:v>7.1368013099245512E-4</c:v>
                </c:pt>
                <c:pt idx="1901">
                  <c:v>7.1295264625800164E-4</c:v>
                </c:pt>
                <c:pt idx="1902">
                  <c:v>7.1222626844431923E-4</c:v>
                </c:pt>
                <c:pt idx="1903">
                  <c:v>7.1150099531669246E-4</c:v>
                </c:pt>
                <c:pt idx="1904">
                  <c:v>7.1077682464608643E-4</c:v>
                </c:pt>
                <c:pt idx="1905">
                  <c:v>7.1005375420901034E-4</c:v>
                </c:pt>
                <c:pt idx="1906">
                  <c:v>7.0933178178758996E-4</c:v>
                </c:pt>
                <c:pt idx="1907">
                  <c:v>7.0861090516947706E-4</c:v>
                </c:pt>
                <c:pt idx="1908">
                  <c:v>7.0789112214787622E-4</c:v>
                </c:pt>
                <c:pt idx="1909">
                  <c:v>7.071724305215179E-4</c:v>
                </c:pt>
                <c:pt idx="1910">
                  <c:v>7.0645482809467651E-4</c:v>
                </c:pt>
                <c:pt idx="1911">
                  <c:v>7.0573831267707035E-4</c:v>
                </c:pt>
                <c:pt idx="1912">
                  <c:v>7.0502288208391592E-4</c:v>
                </c:pt>
                <c:pt idx="1913">
                  <c:v>7.0430853413591926E-4</c:v>
                </c:pt>
                <c:pt idx="1914">
                  <c:v>7.0359526665922118E-4</c:v>
                </c:pt>
                <c:pt idx="1915">
                  <c:v>7.0288307748535154E-4</c:v>
                </c:pt>
                <c:pt idx="1916">
                  <c:v>7.0217196445128394E-4</c:v>
                </c:pt>
                <c:pt idx="1917">
                  <c:v>7.0146192539940881E-4</c:v>
                </c:pt>
                <c:pt idx="1918">
                  <c:v>7.0075295817746003E-4</c:v>
                </c:pt>
                <c:pt idx="1919">
                  <c:v>7.0004506063855152E-4</c:v>
                </c:pt>
                <c:pt idx="1920">
                  <c:v>6.9933823064115936E-4</c:v>
                </c:pt>
                <c:pt idx="1921">
                  <c:v>6.9863246604906656E-4</c:v>
                </c:pt>
                <c:pt idx="1922">
                  <c:v>6.9792776473140005E-4</c:v>
                </c:pt>
                <c:pt idx="1923">
                  <c:v>6.9722412456256662E-4</c:v>
                </c:pt>
                <c:pt idx="1924">
                  <c:v>6.9652154342230766E-4</c:v>
                </c:pt>
                <c:pt idx="1925">
                  <c:v>6.9582001919553534E-4</c:v>
                </c:pt>
                <c:pt idx="1926">
                  <c:v>6.9511954977251463E-4</c:v>
                </c:pt>
                <c:pt idx="1927">
                  <c:v>6.9442013304869929E-4</c:v>
                </c:pt>
                <c:pt idx="1928">
                  <c:v>6.9372176692476838E-4</c:v>
                </c:pt>
                <c:pt idx="1929">
                  <c:v>6.9302444930664472E-4</c:v>
                </c:pt>
                <c:pt idx="1930">
                  <c:v>6.9232817810541266E-4</c:v>
                </c:pt>
                <c:pt idx="1931">
                  <c:v>6.9163295123731805E-4</c:v>
                </c:pt>
                <c:pt idx="1932">
                  <c:v>6.909387666237959E-4</c:v>
                </c:pt>
                <c:pt idx="1933">
                  <c:v>6.9024562219142439E-4</c:v>
                </c:pt>
                <c:pt idx="1934">
                  <c:v>6.8955351587191612E-4</c:v>
                </c:pt>
                <c:pt idx="1935">
                  <c:v>6.8886244560209065E-4</c:v>
                </c:pt>
                <c:pt idx="1936">
                  <c:v>6.8817240932386552E-4</c:v>
                </c:pt>
                <c:pt idx="1937">
                  <c:v>6.8748340498424689E-4</c:v>
                </c:pt>
                <c:pt idx="1938">
                  <c:v>6.8679543053533896E-4</c:v>
                </c:pt>
                <c:pt idx="1939">
                  <c:v>6.8610848393424364E-4</c:v>
                </c:pt>
                <c:pt idx="1940">
                  <c:v>6.8542256314313335E-4</c:v>
                </c:pt>
                <c:pt idx="1941">
                  <c:v>6.8473766612924219E-4</c:v>
                </c:pt>
                <c:pt idx="1942">
                  <c:v>6.8405379086476528E-4</c:v>
                </c:pt>
                <c:pt idx="1943">
                  <c:v>6.8337093532691399E-4</c:v>
                </c:pt>
                <c:pt idx="1944">
                  <c:v>6.8268909749789745E-4</c:v>
                </c:pt>
                <c:pt idx="1945">
                  <c:v>6.8200827536484942E-4</c:v>
                </c:pt>
                <c:pt idx="1946">
                  <c:v>6.8132846691991075E-4</c:v>
                </c:pt>
                <c:pt idx="1947">
                  <c:v>6.8064967016009253E-4</c:v>
                </c:pt>
                <c:pt idx="1948">
                  <c:v>6.7997188308740379E-4</c:v>
                </c:pt>
                <c:pt idx="1949">
                  <c:v>6.7929510370870526E-4</c:v>
                </c:pt>
                <c:pt idx="1950">
                  <c:v>6.7861933003579209E-4</c:v>
                </c:pt>
                <c:pt idx="1951">
                  <c:v>6.7794456008532045E-4</c:v>
                </c:pt>
                <c:pt idx="1952">
                  <c:v>6.7727079187882597E-4</c:v>
                </c:pt>
                <c:pt idx="1953">
                  <c:v>6.7659802344263254E-4</c:v>
                </c:pt>
                <c:pt idx="1954">
                  <c:v>6.7592625280800747E-4</c:v>
                </c:pt>
                <c:pt idx="1955">
                  <c:v>6.752554780109696E-4</c:v>
                </c:pt>
                <c:pt idx="1956">
                  <c:v>6.7458569709236301E-4</c:v>
                </c:pt>
                <c:pt idx="1957">
                  <c:v>6.7391690809783802E-4</c:v>
                </c:pt>
                <c:pt idx="1958">
                  <c:v>6.7324910907780625E-4</c:v>
                </c:pt>
                <c:pt idx="1959">
                  <c:v>6.725822980874857E-4</c:v>
                </c:pt>
                <c:pt idx="1960">
                  <c:v>6.7191647318675556E-4</c:v>
                </c:pt>
                <c:pt idx="1961">
                  <c:v>6.7125163244036504E-4</c:v>
                </c:pt>
                <c:pt idx="1962">
                  <c:v>6.7058777391768812E-4</c:v>
                </c:pt>
                <c:pt idx="1963">
                  <c:v>6.6992489569287785E-4</c:v>
                </c:pt>
                <c:pt idx="1964">
                  <c:v>6.6926299584470282E-4</c:v>
                </c:pt>
                <c:pt idx="1965">
                  <c:v>6.6860207245671979E-4</c:v>
                </c:pt>
                <c:pt idx="1966">
                  <c:v>6.6794212361706497E-4</c:v>
                </c:pt>
                <c:pt idx="1967">
                  <c:v>6.6728314741857145E-4</c:v>
                </c:pt>
                <c:pt idx="1968">
                  <c:v>6.6662514195873341E-4</c:v>
                </c:pt>
                <c:pt idx="1969">
                  <c:v>6.6596810533964225E-4</c:v>
                </c:pt>
                <c:pt idx="1970">
                  <c:v>6.6531203566803216E-4</c:v>
                </c:pt>
                <c:pt idx="1971">
                  <c:v>6.6465693105522534E-4</c:v>
                </c:pt>
                <c:pt idx="1972">
                  <c:v>6.6400278961712301E-4</c:v>
                </c:pt>
                <c:pt idx="1973">
                  <c:v>6.6334960947423273E-4</c:v>
                </c:pt>
                <c:pt idx="1974">
                  <c:v>6.6269738875159555E-4</c:v>
                </c:pt>
                <c:pt idx="1975">
                  <c:v>6.620461255788222E-4</c:v>
                </c:pt>
                <c:pt idx="1976">
                  <c:v>6.6139581809003902E-4</c:v>
                </c:pt>
                <c:pt idx="1977">
                  <c:v>6.6074646442394205E-4</c:v>
                </c:pt>
                <c:pt idx="1978">
                  <c:v>6.6009806272368814E-4</c:v>
                </c:pt>
                <c:pt idx="1979">
                  <c:v>6.5945061113695822E-4</c:v>
                </c:pt>
                <c:pt idx="1980">
                  <c:v>6.5880410781589405E-4</c:v>
                </c:pt>
                <c:pt idx="1981">
                  <c:v>6.5815855091715288E-4</c:v>
                </c:pt>
                <c:pt idx="1982">
                  <c:v>6.5751393860179772E-4</c:v>
                </c:pt>
                <c:pt idx="1983">
                  <c:v>6.5687026903538852E-4</c:v>
                </c:pt>
                <c:pt idx="1984">
                  <c:v>6.5622754038787356E-4</c:v>
                </c:pt>
                <c:pt idx="1985">
                  <c:v>6.5558575083364307E-4</c:v>
                </c:pt>
                <c:pt idx="1986">
                  <c:v>6.5494489855148449E-4</c:v>
                </c:pt>
                <c:pt idx="1987">
                  <c:v>6.5430498172460935E-4</c:v>
                </c:pt>
                <c:pt idx="1988">
                  <c:v>6.5366599854058073E-4</c:v>
                </c:pt>
                <c:pt idx="1989">
                  <c:v>6.5302794719133115E-4</c:v>
                </c:pt>
                <c:pt idx="1990">
                  <c:v>6.5239082587314481E-4</c:v>
                </c:pt>
                <c:pt idx="1991">
                  <c:v>6.5175463278670264E-4</c:v>
                </c:pt>
                <c:pt idx="1992">
                  <c:v>6.5111936613695509E-4</c:v>
                </c:pt>
                <c:pt idx="1993">
                  <c:v>6.5048502413320402E-4</c:v>
                </c:pt>
                <c:pt idx="1994">
                  <c:v>6.4985160498904823E-4</c:v>
                </c:pt>
                <c:pt idx="1995">
                  <c:v>6.4921910692235566E-4</c:v>
                </c:pt>
                <c:pt idx="1996">
                  <c:v>6.4858752815535512E-4</c:v>
                </c:pt>
                <c:pt idx="1997">
                  <c:v>6.4795686691443552E-4</c:v>
                </c:pt>
                <c:pt idx="1998">
                  <c:v>6.473271214303553E-4</c:v>
                </c:pt>
                <c:pt idx="1999">
                  <c:v>6.4669828993803346E-4</c:v>
                </c:pt>
                <c:pt idx="2000">
                  <c:v>6.460703706766581E-4</c:v>
                </c:pt>
              </c:numCache>
            </c:numRef>
          </c:yVal>
        </c:ser>
        <c:dLbls/>
        <c:axId val="129219200"/>
        <c:axId val="129110784"/>
      </c:scatterChart>
      <c:valAx>
        <c:axId val="129219200"/>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08259872198"/>
              <c:y val="0.9160575496624794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29110784"/>
        <c:crosses val="autoZero"/>
        <c:crossBetween val="midCat"/>
        <c:majorUnit val="250"/>
      </c:valAx>
      <c:valAx>
        <c:axId val="129110784"/>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QUANTUM YIELD</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 (photons)]</a:t>
                </a:r>
                <a:endParaRPr lang="en-US"/>
              </a:p>
            </c:rich>
          </c:tx>
          <c:layout>
            <c:manualLayout>
              <c:xMode val="edge"/>
              <c:yMode val="edge"/>
              <c:x val="1.2986876640419949E-2"/>
              <c:y val="0.1680563539738377"/>
            </c:manualLayout>
          </c:layout>
          <c:spPr>
            <a:noFill/>
            <a:ln w="25400">
              <a:noFill/>
            </a:ln>
          </c:spPr>
        </c:title>
        <c:numFmt formatCode="0.0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29219200"/>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89" l="0.78740157499999996" r="0.78740157499999996" t="0.98425196899999989" header="0.4921259850000001" footer="0.4921259850000001"/>
    <c:pageSetup paperSize="9" orientation="landscape" horizontalDpi="300" verticalDpi="3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560070</xdr:colOff>
      <xdr:row>16</xdr:row>
      <xdr:rowOff>0</xdr:rowOff>
    </xdr:from>
    <xdr:to>
      <xdr:col>9</xdr:col>
      <xdr:colOff>510555</xdr:colOff>
      <xdr:row>16</xdr:row>
      <xdr:rowOff>0</xdr:rowOff>
    </xdr:to>
    <xdr:sp macro="" textlink="">
      <xdr:nvSpPr>
        <xdr:cNvPr id="1025" name="Text Box 1"/>
        <xdr:cNvSpPr txBox="1">
          <a:spLocks noChangeArrowheads="1"/>
        </xdr:cNvSpPr>
      </xdr:nvSpPr>
      <xdr:spPr bwMode="auto">
        <a:xfrm>
          <a:off x="6162675" y="2800350"/>
          <a:ext cx="190500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t-BR" sz="1200" b="0" i="0" strike="noStrike">
              <a:solidFill>
                <a:srgbClr val="000000"/>
              </a:solidFill>
              <a:latin typeface="Times New Roman"/>
              <a:cs typeface="Times New Roman"/>
            </a:rPr>
            <a:t>(1)</a:t>
          </a:r>
        </a:p>
      </xdr:txBody>
    </xdr:sp>
    <xdr:clientData/>
  </xdr:twoCellAnchor>
  <xdr:twoCellAnchor>
    <xdr:from>
      <xdr:col>19</xdr:col>
      <xdr:colOff>60960</xdr:colOff>
      <xdr:row>6</xdr:row>
      <xdr:rowOff>7620</xdr:rowOff>
    </xdr:from>
    <xdr:to>
      <xdr:col>28</xdr:col>
      <xdr:colOff>472440</xdr:colOff>
      <xdr:row>21</xdr:row>
      <xdr:rowOff>144780</xdr:rowOff>
    </xdr:to>
    <xdr:graphicFrame macro="">
      <xdr:nvGraphicFramePr>
        <xdr:cNvPr id="106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60960</xdr:colOff>
      <xdr:row>22</xdr:row>
      <xdr:rowOff>38100</xdr:rowOff>
    </xdr:from>
    <xdr:to>
      <xdr:col>28</xdr:col>
      <xdr:colOff>480060</xdr:colOff>
      <xdr:row>39</xdr:row>
      <xdr:rowOff>91440</xdr:rowOff>
    </xdr:to>
    <xdr:graphicFrame macro="">
      <xdr:nvGraphicFramePr>
        <xdr:cNvPr id="106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2009"/>
  <sheetViews>
    <sheetView tabSelected="1" workbookViewId="0"/>
  </sheetViews>
  <sheetFormatPr defaultColWidth="9.109375" defaultRowHeight="13.2"/>
  <cols>
    <col min="1" max="1" width="22.109375" style="12" customWidth="1"/>
    <col min="2" max="2" width="18.5546875" style="12" customWidth="1"/>
    <col min="3" max="3" width="19.5546875" style="12" customWidth="1"/>
    <col min="4" max="4" width="14.5546875" style="12" customWidth="1"/>
    <col min="5" max="5" width="13" style="12" customWidth="1"/>
    <col min="6" max="6" width="20.44140625" style="12" customWidth="1"/>
    <col min="7" max="7" width="24.5546875" style="11" bestFit="1" customWidth="1"/>
    <col min="8" max="9" width="9.109375" style="11"/>
    <col min="10" max="10" width="22.88671875" style="11" customWidth="1"/>
    <col min="11" max="12" width="18.109375" style="11" bestFit="1" customWidth="1"/>
    <col min="13" max="13" width="27" style="11" bestFit="1" customWidth="1"/>
    <col min="14" max="14" width="13.88671875" style="11" bestFit="1" customWidth="1"/>
    <col min="15" max="15" width="15.6640625" style="11" bestFit="1" customWidth="1"/>
    <col min="16" max="19" width="14.5546875" style="11" customWidth="1"/>
    <col min="20" max="16384" width="9.109375" style="11"/>
  </cols>
  <sheetData>
    <row r="1" spans="1:29">
      <c r="A1" s="22" t="s">
        <v>72</v>
      </c>
      <c r="B1" s="2"/>
      <c r="C1" s="2"/>
      <c r="D1" s="2"/>
      <c r="E1" s="2"/>
      <c r="F1" s="2"/>
      <c r="G1" s="2"/>
      <c r="H1" s="2"/>
      <c r="I1" s="2"/>
      <c r="J1" s="2"/>
      <c r="K1" s="2"/>
      <c r="L1" s="2"/>
      <c r="M1" s="2"/>
      <c r="N1" s="2"/>
      <c r="O1" s="2"/>
      <c r="P1" s="2"/>
      <c r="Q1" s="2"/>
      <c r="R1" s="2"/>
      <c r="S1" s="2"/>
      <c r="T1" s="2"/>
      <c r="U1" s="2"/>
      <c r="V1" s="2"/>
      <c r="W1" s="2"/>
      <c r="X1" s="2"/>
      <c r="Y1" s="2"/>
      <c r="Z1" s="2"/>
      <c r="AA1" s="2"/>
      <c r="AB1" s="2"/>
      <c r="AC1" s="3"/>
    </row>
    <row r="2" spans="1:29" ht="15.6">
      <c r="A2" s="38" t="s">
        <v>25</v>
      </c>
      <c r="B2" s="5"/>
      <c r="C2" s="5"/>
      <c r="D2" s="5"/>
      <c r="E2" s="5"/>
      <c r="F2" s="5"/>
      <c r="G2" s="5"/>
      <c r="H2" s="5"/>
      <c r="I2" s="5"/>
      <c r="J2" s="5"/>
      <c r="K2" s="5"/>
      <c r="L2" s="5"/>
      <c r="M2" s="5"/>
      <c r="N2" s="5"/>
      <c r="O2" s="5"/>
      <c r="P2" s="5"/>
      <c r="Q2" s="5"/>
      <c r="R2" s="5"/>
      <c r="S2" s="5"/>
      <c r="T2" s="5"/>
      <c r="U2" s="5"/>
      <c r="V2" s="5"/>
      <c r="W2" s="5"/>
      <c r="X2" s="5"/>
      <c r="Y2" s="5"/>
      <c r="Z2" s="5"/>
      <c r="AA2" s="5"/>
      <c r="AB2" s="5"/>
      <c r="AC2" s="6"/>
    </row>
    <row r="3" spans="1:29">
      <c r="A3" s="66"/>
      <c r="B3" s="8"/>
      <c r="C3" s="8"/>
      <c r="D3" s="8"/>
      <c r="E3" s="8"/>
      <c r="F3" s="8"/>
      <c r="G3" s="8"/>
      <c r="H3" s="8"/>
      <c r="I3" s="8"/>
      <c r="J3" s="8"/>
      <c r="K3" s="8"/>
      <c r="L3" s="8"/>
      <c r="M3" s="8"/>
      <c r="N3" s="8"/>
      <c r="O3" s="8"/>
      <c r="P3" s="8"/>
      <c r="Q3" s="8"/>
      <c r="R3" s="8"/>
      <c r="S3" s="8"/>
      <c r="T3" s="8"/>
      <c r="U3" s="8"/>
      <c r="V3" s="8"/>
      <c r="W3" s="8"/>
      <c r="X3" s="8"/>
      <c r="Y3" s="8"/>
      <c r="Z3" s="8"/>
      <c r="AA3" s="8"/>
      <c r="AB3" s="8"/>
      <c r="AC3" s="9"/>
    </row>
    <row r="4" spans="1:29">
      <c r="B4" s="11"/>
      <c r="C4" s="11"/>
      <c r="D4" s="11"/>
      <c r="E4" s="11"/>
      <c r="F4" s="11"/>
    </row>
    <row r="5" spans="1:29">
      <c r="A5" s="11"/>
      <c r="B5" s="11"/>
      <c r="C5" s="11"/>
      <c r="D5" s="11"/>
      <c r="E5" s="11"/>
      <c r="F5" s="11"/>
      <c r="J5" s="10" t="s">
        <v>22</v>
      </c>
    </row>
    <row r="6" spans="1:29">
      <c r="A6" s="11"/>
      <c r="B6" s="11"/>
      <c r="C6" s="11"/>
      <c r="D6" s="11"/>
      <c r="E6" s="11"/>
      <c r="F6" s="11"/>
    </row>
    <row r="7" spans="1:29" ht="15.6">
      <c r="A7" s="22" t="s">
        <v>1</v>
      </c>
      <c r="B7" s="2"/>
      <c r="C7" s="2"/>
      <c r="D7" s="2"/>
      <c r="E7" s="3"/>
      <c r="F7" s="11"/>
      <c r="J7" s="67" t="s">
        <v>0</v>
      </c>
      <c r="K7" s="25" t="s">
        <v>55</v>
      </c>
      <c r="L7" s="25" t="s">
        <v>31</v>
      </c>
      <c r="M7" s="25" t="s">
        <v>81</v>
      </c>
      <c r="N7" s="25" t="s">
        <v>16</v>
      </c>
      <c r="O7" s="25" t="s">
        <v>17</v>
      </c>
      <c r="P7" s="25" t="s">
        <v>56</v>
      </c>
      <c r="Q7" s="25" t="s">
        <v>57</v>
      </c>
      <c r="R7" s="25" t="s">
        <v>56</v>
      </c>
      <c r="S7" s="25" t="s">
        <v>57</v>
      </c>
    </row>
    <row r="8" spans="1:29" ht="16.8">
      <c r="A8" s="4"/>
      <c r="B8" s="5"/>
      <c r="C8" s="5"/>
      <c r="D8" s="5"/>
      <c r="E8" s="6"/>
      <c r="F8" s="11"/>
      <c r="J8" s="26" t="s">
        <v>34</v>
      </c>
      <c r="K8" s="26" t="s">
        <v>35</v>
      </c>
      <c r="L8" s="26" t="s">
        <v>35</v>
      </c>
      <c r="M8" s="26" t="s">
        <v>58</v>
      </c>
      <c r="N8" s="26" t="s">
        <v>59</v>
      </c>
      <c r="O8" s="26" t="s">
        <v>60</v>
      </c>
      <c r="P8" s="60" t="s">
        <v>82</v>
      </c>
      <c r="Q8" s="60" t="s">
        <v>82</v>
      </c>
      <c r="R8" s="60" t="s">
        <v>83</v>
      </c>
      <c r="S8" s="60" t="s">
        <v>83</v>
      </c>
    </row>
    <row r="9" spans="1:29" ht="16.8">
      <c r="A9" s="53" t="s">
        <v>73</v>
      </c>
      <c r="B9" s="23"/>
      <c r="C9" s="5"/>
      <c r="D9" s="5"/>
      <c r="E9" s="6"/>
      <c r="F9" s="11"/>
      <c r="J9" s="45">
        <v>0</v>
      </c>
      <c r="K9" s="46">
        <f>B20</f>
        <v>-1.55</v>
      </c>
      <c r="L9" s="41">
        <f>(((J9*$F$39+$F$40)-(((($F$39*J9+$F$40)^2)-(4*$F$39*$F$40*$F$41*J9))^0.5))/(2*$F$41))-$F$42</f>
        <v>-1.573756543209343</v>
      </c>
      <c r="M9" s="42">
        <f>($F$39/(2*$F$41))*(1-(($F$39*J9+$F$40-2*$F$41*$F$40)/(((($F$39*J9+$F$40)^2)-4*$F$41*$F$39*J9*$F$40)^0.5)))</f>
        <v>7.0920593683610977E-2</v>
      </c>
      <c r="N9" s="51">
        <f t="shared" ref="N9:N72" si="0">(L59-L9)</f>
        <v>3.1711256664427729</v>
      </c>
      <c r="O9" s="52">
        <f>IF(N9&lt;=$B$49,1+O8,0)</f>
        <v>0</v>
      </c>
      <c r="P9" s="61">
        <f>IF(J9&lt;=$F$44,J9,"")</f>
        <v>0</v>
      </c>
      <c r="Q9" s="62">
        <f>IF(J9&lt;=$F$44,L9,"")</f>
        <v>-1.573756543209343</v>
      </c>
      <c r="R9" s="63" t="str">
        <f>IF(AND(J9&gt;=$F$44,J9&lt;=200),J9,"")</f>
        <v/>
      </c>
      <c r="S9" s="62" t="str">
        <f>IF(AND(J9&gt;=$F$44,J9&lt;=200),L9,"")</f>
        <v/>
      </c>
    </row>
    <row r="10" spans="1:29" ht="16.8">
      <c r="A10" s="7" t="s">
        <v>2</v>
      </c>
      <c r="B10" s="54" t="s">
        <v>26</v>
      </c>
      <c r="C10" s="5"/>
      <c r="D10" s="5"/>
      <c r="E10" s="6"/>
      <c r="F10" s="11"/>
      <c r="J10" s="45">
        <v>1</v>
      </c>
      <c r="K10" s="47"/>
      <c r="L10" s="41">
        <f t="shared" ref="L10:L73" si="1">(((J10*$F$39+$F$40)-(((($F$39*J10+$F$40)^2)-(4*$F$39*$F$40*$F$41*J10))^0.5))/(2*$F$41))-$F$42</f>
        <v>-1.5029910564911024</v>
      </c>
      <c r="M10" s="42">
        <f t="shared" ref="M10:M73" si="2">($F$39/(2*$F$41))*(1-(($F$39*J10+$F$40-2*$F$41*$F$40)/(((($F$39*J10+$F$40)^2)-4*$F$41*$F$39*J10*$F$40)^0.5)))</f>
        <v>7.0610461618223347E-2</v>
      </c>
      <c r="N10" s="51">
        <f t="shared" si="0"/>
        <v>3.1564619851072284</v>
      </c>
      <c r="O10" s="52">
        <f t="shared" ref="O10:O73" si="3">IF(N10&lt;=$B$49,1+O9,0)</f>
        <v>0</v>
      </c>
      <c r="P10" s="61">
        <f t="shared" ref="P10:P73" si="4">IF(J10&lt;=$F$44,J10,"")</f>
        <v>1</v>
      </c>
      <c r="Q10" s="62">
        <f t="shared" ref="Q10:Q73" si="5">IF(J10&lt;=$F$44,L10,"")</f>
        <v>-1.5029910564911024</v>
      </c>
      <c r="R10" s="63" t="str">
        <f t="shared" ref="R10:R73" si="6">IF(AND(J10&gt;=$F$44,J10&lt;=200),J10,"")</f>
        <v/>
      </c>
      <c r="S10" s="62" t="str">
        <f t="shared" ref="S10:S73" si="7">IF(AND(J10&gt;=$F$44,J10&lt;=200),L10,"")</f>
        <v/>
      </c>
    </row>
    <row r="11" spans="1:29" ht="16.8">
      <c r="A11" s="7"/>
      <c r="B11" s="56" t="s">
        <v>74</v>
      </c>
      <c r="C11" s="5"/>
      <c r="D11" s="5"/>
      <c r="E11" s="6"/>
      <c r="F11" s="11"/>
      <c r="J11" s="45">
        <v>2</v>
      </c>
      <c r="K11" s="47"/>
      <c r="L11" s="41">
        <f t="shared" si="1"/>
        <v>-1.432535454159598</v>
      </c>
      <c r="M11" s="42">
        <f t="shared" si="2"/>
        <v>7.0300826989210002E-2</v>
      </c>
      <c r="N11" s="51">
        <f t="shared" si="0"/>
        <v>3.141836117262935</v>
      </c>
      <c r="O11" s="52">
        <f t="shared" si="3"/>
        <v>0</v>
      </c>
      <c r="P11" s="61">
        <f t="shared" si="4"/>
        <v>2</v>
      </c>
      <c r="Q11" s="62">
        <f t="shared" si="5"/>
        <v>-1.432535454159598</v>
      </c>
      <c r="R11" s="63" t="str">
        <f t="shared" si="6"/>
        <v/>
      </c>
      <c r="S11" s="62" t="str">
        <f t="shared" si="7"/>
        <v/>
      </c>
    </row>
    <row r="12" spans="1:29" ht="15.6">
      <c r="A12" s="7"/>
      <c r="B12" s="54" t="s">
        <v>27</v>
      </c>
      <c r="C12" s="5"/>
      <c r="D12" s="5"/>
      <c r="E12" s="6"/>
      <c r="F12" s="11"/>
      <c r="J12" s="45">
        <v>3</v>
      </c>
      <c r="K12" s="47"/>
      <c r="L12" s="41">
        <f t="shared" si="1"/>
        <v>-1.3623892325589921</v>
      </c>
      <c r="M12" s="42">
        <f t="shared" si="2"/>
        <v>6.9991702217664445E-2</v>
      </c>
      <c r="N12" s="51">
        <f t="shared" si="0"/>
        <v>3.1272485181011977</v>
      </c>
      <c r="O12" s="52">
        <f t="shared" si="3"/>
        <v>0</v>
      </c>
      <c r="P12" s="61">
        <f t="shared" si="4"/>
        <v>3</v>
      </c>
      <c r="Q12" s="62">
        <f t="shared" si="5"/>
        <v>-1.3623892325589921</v>
      </c>
      <c r="R12" s="63" t="str">
        <f t="shared" si="6"/>
        <v/>
      </c>
      <c r="S12" s="62" t="str">
        <f t="shared" si="7"/>
        <v/>
      </c>
    </row>
    <row r="13" spans="1:29" ht="16.8">
      <c r="A13" s="7"/>
      <c r="B13" s="54" t="s">
        <v>28</v>
      </c>
      <c r="C13" s="5"/>
      <c r="D13" s="5"/>
      <c r="E13" s="6"/>
      <c r="F13" s="11"/>
      <c r="J13" s="45">
        <v>4</v>
      </c>
      <c r="K13" s="47"/>
      <c r="L13" s="41">
        <f t="shared" si="1"/>
        <v>-1.292551875666208</v>
      </c>
      <c r="M13" s="42">
        <f t="shared" si="2"/>
        <v>6.9683099616623986E-2</v>
      </c>
      <c r="N13" s="51">
        <f t="shared" si="0"/>
        <v>3.1126996358104462</v>
      </c>
      <c r="O13" s="52">
        <f t="shared" si="3"/>
        <v>0</v>
      </c>
      <c r="P13" s="61">
        <f t="shared" si="4"/>
        <v>4</v>
      </c>
      <c r="Q13" s="62">
        <f t="shared" si="5"/>
        <v>-1.292551875666208</v>
      </c>
      <c r="R13" s="63" t="str">
        <f t="shared" si="6"/>
        <v/>
      </c>
      <c r="S13" s="62" t="str">
        <f t="shared" si="7"/>
        <v/>
      </c>
    </row>
    <row r="14" spans="1:29">
      <c r="A14" s="7"/>
      <c r="B14" s="54" t="s">
        <v>75</v>
      </c>
      <c r="C14" s="5"/>
      <c r="D14" s="5"/>
      <c r="E14" s="6"/>
      <c r="F14" s="11"/>
      <c r="J14" s="45">
        <v>5</v>
      </c>
      <c r="K14" s="47"/>
      <c r="L14" s="41">
        <f t="shared" si="1"/>
        <v>-1.2230228552000624</v>
      </c>
      <c r="M14" s="42">
        <f t="shared" si="2"/>
        <v>6.937503138887835E-2</v>
      </c>
      <c r="N14" s="51">
        <f t="shared" si="0"/>
        <v>3.0981899115367906</v>
      </c>
      <c r="O14" s="52">
        <f t="shared" si="3"/>
        <v>0</v>
      </c>
      <c r="P14" s="61">
        <f t="shared" si="4"/>
        <v>5</v>
      </c>
      <c r="Q14" s="62">
        <f t="shared" si="5"/>
        <v>-1.2230228552000624</v>
      </c>
      <c r="R14" s="63" t="str">
        <f t="shared" si="6"/>
        <v/>
      </c>
      <c r="S14" s="62" t="str">
        <f t="shared" si="7"/>
        <v/>
      </c>
    </row>
    <row r="15" spans="1:29" ht="16.8">
      <c r="A15" s="24"/>
      <c r="B15" s="65" t="s">
        <v>29</v>
      </c>
      <c r="C15" s="8"/>
      <c r="D15" s="8"/>
      <c r="E15" s="9"/>
      <c r="F15" s="11"/>
      <c r="J15" s="45">
        <v>6</v>
      </c>
      <c r="K15" s="47"/>
      <c r="L15" s="41">
        <f t="shared" si="1"/>
        <v>-1.1538016307326127</v>
      </c>
      <c r="M15" s="42">
        <f t="shared" si="2"/>
        <v>6.906750962483077E-2</v>
      </c>
      <c r="N15" s="51">
        <f t="shared" si="0"/>
        <v>3.0837197793472195</v>
      </c>
      <c r="O15" s="52">
        <f t="shared" si="3"/>
        <v>0</v>
      </c>
      <c r="P15" s="61">
        <f t="shared" si="4"/>
        <v>6</v>
      </c>
      <c r="Q15" s="62">
        <f t="shared" si="5"/>
        <v>-1.1538016307326127</v>
      </c>
      <c r="R15" s="63" t="str">
        <f t="shared" si="6"/>
        <v/>
      </c>
      <c r="S15" s="62" t="str">
        <f t="shared" si="7"/>
        <v/>
      </c>
    </row>
    <row r="16" spans="1:29">
      <c r="A16" s="11"/>
      <c r="B16" s="11"/>
      <c r="C16" s="11"/>
      <c r="D16" s="11"/>
      <c r="E16" s="11"/>
      <c r="F16" s="11"/>
      <c r="J16" s="45">
        <v>7</v>
      </c>
      <c r="K16" s="47"/>
      <c r="L16" s="41">
        <f t="shared" si="1"/>
        <v>-1.0848876498025652</v>
      </c>
      <c r="M16" s="42">
        <f t="shared" si="2"/>
        <v>6.8760546300412645E-2</v>
      </c>
      <c r="N16" s="51">
        <f t="shared" si="0"/>
        <v>3.069289666195524</v>
      </c>
      <c r="O16" s="52">
        <f t="shared" si="3"/>
        <v>0</v>
      </c>
      <c r="P16" s="61">
        <f t="shared" si="4"/>
        <v>7</v>
      </c>
      <c r="Q16" s="62">
        <f t="shared" si="5"/>
        <v>-1.0848876498025652</v>
      </c>
      <c r="R16" s="63" t="str">
        <f t="shared" si="6"/>
        <v/>
      </c>
      <c r="S16" s="62" t="str">
        <f t="shared" si="7"/>
        <v/>
      </c>
    </row>
    <row r="17" spans="1:19">
      <c r="A17" s="11"/>
      <c r="B17" s="11"/>
      <c r="C17" s="11"/>
      <c r="D17" s="11"/>
      <c r="E17" s="11"/>
      <c r="F17" s="11"/>
      <c r="J17" s="45">
        <v>8</v>
      </c>
      <c r="K17" s="47"/>
      <c r="L17" s="41">
        <f t="shared" si="1"/>
        <v>-1.0162803480307832</v>
      </c>
      <c r="M17" s="42">
        <f t="shared" si="2"/>
        <v>6.8454153275051902E-2</v>
      </c>
      <c r="N17" s="51">
        <f t="shared" si="0"/>
        <v>3.054899991890883</v>
      </c>
      <c r="O17" s="52">
        <f t="shared" si="3"/>
        <v>0</v>
      </c>
      <c r="P17" s="61">
        <f t="shared" si="4"/>
        <v>8</v>
      </c>
      <c r="Q17" s="62">
        <f t="shared" si="5"/>
        <v>-1.0162803480307832</v>
      </c>
      <c r="R17" s="63" t="str">
        <f t="shared" si="6"/>
        <v/>
      </c>
      <c r="S17" s="62" t="str">
        <f t="shared" si="7"/>
        <v/>
      </c>
    </row>
    <row r="18" spans="1:19" ht="16.8">
      <c r="A18" s="67" t="s">
        <v>0</v>
      </c>
      <c r="B18" s="25" t="s">
        <v>30</v>
      </c>
      <c r="C18" s="25" t="s">
        <v>31</v>
      </c>
      <c r="D18" s="25" t="s">
        <v>32</v>
      </c>
      <c r="E18" s="25" t="s">
        <v>33</v>
      </c>
      <c r="F18" s="13"/>
      <c r="G18" s="13"/>
      <c r="H18" s="13"/>
      <c r="J18" s="45">
        <v>9</v>
      </c>
      <c r="K18" s="47"/>
      <c r="L18" s="41">
        <f t="shared" si="1"/>
        <v>-0.9479791492377867</v>
      </c>
      <c r="M18" s="42">
        <f t="shared" si="2"/>
        <v>6.8148342289696268E-2</v>
      </c>
      <c r="N18" s="51">
        <f t="shared" si="0"/>
        <v>3.0405511690690954</v>
      </c>
      <c r="O18" s="52">
        <f t="shared" si="3"/>
        <v>0</v>
      </c>
      <c r="P18" s="61">
        <f t="shared" si="4"/>
        <v>9</v>
      </c>
      <c r="Q18" s="62">
        <f t="shared" si="5"/>
        <v>-0.9479791492377867</v>
      </c>
      <c r="R18" s="63" t="str">
        <f t="shared" si="6"/>
        <v/>
      </c>
      <c r="S18" s="62" t="str">
        <f t="shared" si="7"/>
        <v/>
      </c>
    </row>
    <row r="19" spans="1:19" ht="16.8">
      <c r="A19" s="26" t="s">
        <v>34</v>
      </c>
      <c r="B19" s="26" t="s">
        <v>35</v>
      </c>
      <c r="C19" s="26" t="s">
        <v>35</v>
      </c>
      <c r="D19" s="26" t="s">
        <v>36</v>
      </c>
      <c r="E19" s="27"/>
      <c r="F19" s="1"/>
      <c r="G19" s="1"/>
      <c r="H19" s="1"/>
      <c r="J19" s="45">
        <v>10</v>
      </c>
      <c r="K19" s="47"/>
      <c r="L19" s="41">
        <f t="shared" si="1"/>
        <v>-0.87998346556318308</v>
      </c>
      <c r="M19" s="42">
        <f t="shared" si="2"/>
        <v>6.7843124964891643E-2</v>
      </c>
      <c r="N19" s="51">
        <f t="shared" si="0"/>
        <v>3.0262436031664617</v>
      </c>
      <c r="O19" s="52">
        <f t="shared" si="3"/>
        <v>0</v>
      </c>
      <c r="P19" s="61">
        <f t="shared" si="4"/>
        <v>10</v>
      </c>
      <c r="Q19" s="62">
        <f t="shared" si="5"/>
        <v>-0.87998346556318308</v>
      </c>
      <c r="R19" s="63" t="str">
        <f t="shared" si="6"/>
        <v/>
      </c>
      <c r="S19" s="62" t="str">
        <f t="shared" si="7"/>
        <v/>
      </c>
    </row>
    <row r="20" spans="1:19">
      <c r="A20" s="39">
        <v>0</v>
      </c>
      <c r="B20" s="40">
        <v>-1.55</v>
      </c>
      <c r="C20" s="41">
        <f>IF(B20="","",(((A20*$F$39+$F$40)-(((($F$39*A20+$F$40)^2)-(4*$F$39*$F$40*$F$41*A20))^0.5))/(2*$F$41))-$F$42)</f>
        <v>-1.573756543209343</v>
      </c>
      <c r="D20" s="42">
        <f>IF(B20="","",(B20-C20)^2)</f>
        <v>5.6437334525737863E-4</v>
      </c>
      <c r="E20" s="43">
        <f>(CORREL(B20:B34,C20:C34))^2</f>
        <v>0.99995937701115045</v>
      </c>
      <c r="F20" s="14"/>
      <c r="G20" s="14"/>
      <c r="H20" s="14"/>
      <c r="J20" s="45">
        <v>11</v>
      </c>
      <c r="K20" s="47"/>
      <c r="L20" s="41">
        <f t="shared" si="1"/>
        <v>-0.81229269758701494</v>
      </c>
      <c r="M20" s="42">
        <f t="shared" si="2"/>
        <v>6.7538512798916178E-2</v>
      </c>
      <c r="N20" s="51">
        <f t="shared" si="0"/>
        <v>3.0119776923962851</v>
      </c>
      <c r="O20" s="52">
        <f t="shared" si="3"/>
        <v>0</v>
      </c>
      <c r="P20" s="61">
        <f t="shared" si="4"/>
        <v>11</v>
      </c>
      <c r="Q20" s="62">
        <f t="shared" si="5"/>
        <v>-0.81229269758701494</v>
      </c>
      <c r="R20" s="63" t="str">
        <f t="shared" si="6"/>
        <v/>
      </c>
      <c r="S20" s="62" t="str">
        <f t="shared" si="7"/>
        <v/>
      </c>
    </row>
    <row r="21" spans="1:19">
      <c r="A21" s="39">
        <v>25</v>
      </c>
      <c r="B21" s="40">
        <v>6.4799999999999996E-2</v>
      </c>
      <c r="C21" s="41">
        <f t="shared" ref="C21:C34" si="8">IF(B21="","",(((A21*$F$39+$F$40)-(((($F$39*A21+$F$40)^2)-(4*$F$39*$F$40*$F$41*A21))^0.5))/(2*$F$41))-$F$42)</f>
        <v>0.10372400605893595</v>
      </c>
      <c r="D21" s="42">
        <f t="shared" ref="D21:D34" si="9">IF(B21="","",(B21-C21)^2)</f>
        <v>1.5150782476760825E-3</v>
      </c>
      <c r="E21" s="15"/>
      <c r="F21" s="14"/>
      <c r="G21" s="14"/>
      <c r="H21" s="14"/>
      <c r="J21" s="45">
        <v>12</v>
      </c>
      <c r="K21" s="47"/>
      <c r="L21" s="41">
        <f t="shared" si="1"/>
        <v>-0.74490623445294168</v>
      </c>
      <c r="M21" s="42">
        <f t="shared" si="2"/>
        <v>6.7234517165970717E-2</v>
      </c>
      <c r="N21" s="51">
        <f t="shared" si="0"/>
        <v>2.9977538277279709</v>
      </c>
      <c r="O21" s="52">
        <f t="shared" si="3"/>
        <v>0</v>
      </c>
      <c r="P21" s="61">
        <f t="shared" si="4"/>
        <v>12</v>
      </c>
      <c r="Q21" s="62">
        <f t="shared" si="5"/>
        <v>-0.74490623445294168</v>
      </c>
      <c r="R21" s="63" t="str">
        <f t="shared" si="6"/>
        <v/>
      </c>
      <c r="S21" s="62" t="str">
        <f t="shared" si="7"/>
        <v/>
      </c>
    </row>
    <row r="22" spans="1:19">
      <c r="A22" s="39">
        <v>50</v>
      </c>
      <c r="B22" s="40">
        <v>1.6</v>
      </c>
      <c r="C22" s="41">
        <f t="shared" si="8"/>
        <v>1.5973691232334299</v>
      </c>
      <c r="D22" s="42">
        <f t="shared" si="9"/>
        <v>6.9215125608785811E-6</v>
      </c>
      <c r="E22" s="15"/>
      <c r="F22" s="14"/>
      <c r="G22" s="14"/>
      <c r="H22" s="14"/>
      <c r="J22" s="45">
        <v>13</v>
      </c>
      <c r="K22" s="47"/>
      <c r="L22" s="41">
        <f t="shared" si="1"/>
        <v>-0.67782345399318933</v>
      </c>
      <c r="M22" s="42">
        <f t="shared" si="2"/>
        <v>6.6931149314425883E-2</v>
      </c>
      <c r="N22" s="51">
        <f t="shared" si="0"/>
        <v>2.9835723928687119</v>
      </c>
      <c r="O22" s="52">
        <f t="shared" si="3"/>
        <v>0</v>
      </c>
      <c r="P22" s="61">
        <f t="shared" si="4"/>
        <v>13</v>
      </c>
      <c r="Q22" s="62">
        <f t="shared" si="5"/>
        <v>-0.67782345399318933</v>
      </c>
      <c r="R22" s="63" t="str">
        <f t="shared" si="6"/>
        <v/>
      </c>
      <c r="S22" s="62" t="str">
        <f t="shared" si="7"/>
        <v/>
      </c>
    </row>
    <row r="23" spans="1:19">
      <c r="A23" s="39">
        <v>100</v>
      </c>
      <c r="B23" s="40">
        <v>4.0999999999999996</v>
      </c>
      <c r="C23" s="41">
        <f t="shared" si="8"/>
        <v>4.0888985004367706</v>
      </c>
      <c r="D23" s="42">
        <f t="shared" si="9"/>
        <v>1.2324329255237443E-4</v>
      </c>
      <c r="E23" s="15"/>
      <c r="F23" s="14"/>
      <c r="G23" s="14"/>
      <c r="H23" s="14"/>
      <c r="J23" s="45">
        <v>14</v>
      </c>
      <c r="K23" s="47"/>
      <c r="L23" s="41">
        <f t="shared" si="1"/>
        <v>-0.61104372285523989</v>
      </c>
      <c r="M23" s="42">
        <f t="shared" si="2"/>
        <v>6.662842036512627E-2</v>
      </c>
      <c r="N23" s="51">
        <f t="shared" si="0"/>
        <v>2.9694337642477286</v>
      </c>
      <c r="O23" s="52">
        <f t="shared" si="3"/>
        <v>0</v>
      </c>
      <c r="P23" s="61">
        <f t="shared" si="4"/>
        <v>14</v>
      </c>
      <c r="Q23" s="62">
        <f t="shared" si="5"/>
        <v>-0.61104372285523989</v>
      </c>
      <c r="R23" s="63" t="str">
        <f t="shared" si="6"/>
        <v/>
      </c>
      <c r="S23" s="62" t="str">
        <f t="shared" si="7"/>
        <v/>
      </c>
    </row>
    <row r="24" spans="1:19">
      <c r="A24" s="39">
        <v>250</v>
      </c>
      <c r="B24" s="40">
        <v>8.74</v>
      </c>
      <c r="C24" s="41">
        <f t="shared" si="8"/>
        <v>8.7236953222956224</v>
      </c>
      <c r="D24" s="42">
        <f t="shared" si="9"/>
        <v>2.6584251504363531E-4</v>
      </c>
      <c r="E24" s="15"/>
      <c r="F24" s="14"/>
      <c r="G24" s="14"/>
      <c r="H24" s="14"/>
      <c r="J24" s="45">
        <v>15</v>
      </c>
      <c r="K24" s="47"/>
      <c r="L24" s="41">
        <f t="shared" si="1"/>
        <v>-0.54456639663017858</v>
      </c>
      <c r="M24" s="42">
        <f t="shared" si="2"/>
        <v>6.6326341309752165E-2</v>
      </c>
      <c r="N24" s="51">
        <f t="shared" si="0"/>
        <v>2.9553383110030365</v>
      </c>
      <c r="O24" s="52">
        <f t="shared" si="3"/>
        <v>0</v>
      </c>
      <c r="P24" s="61">
        <f t="shared" si="4"/>
        <v>15</v>
      </c>
      <c r="Q24" s="62">
        <f t="shared" si="5"/>
        <v>-0.54456639663017858</v>
      </c>
      <c r="R24" s="63" t="str">
        <f t="shared" si="6"/>
        <v/>
      </c>
      <c r="S24" s="62" t="str">
        <f t="shared" si="7"/>
        <v/>
      </c>
    </row>
    <row r="25" spans="1:19">
      <c r="A25" s="39">
        <v>500</v>
      </c>
      <c r="B25" s="40">
        <v>12</v>
      </c>
      <c r="C25" s="41">
        <f t="shared" si="8"/>
        <v>12.022193057113681</v>
      </c>
      <c r="D25" s="42">
        <f t="shared" si="9"/>
        <v>4.9253178405108821E-4</v>
      </c>
      <c r="E25" s="15"/>
      <c r="F25" s="14"/>
      <c r="G25" s="14"/>
      <c r="H25" s="14"/>
      <c r="J25" s="45">
        <v>16</v>
      </c>
      <c r="K25" s="47"/>
      <c r="L25" s="41">
        <f t="shared" si="1"/>
        <v>-0.47839081998264366</v>
      </c>
      <c r="M25" s="42">
        <f t="shared" si="2"/>
        <v>6.6024923009238901E-2</v>
      </c>
      <c r="N25" s="51">
        <f t="shared" si="0"/>
        <v>2.9412863949707271</v>
      </c>
      <c r="O25" s="52">
        <f t="shared" si="3"/>
        <v>0</v>
      </c>
      <c r="P25" s="61">
        <f t="shared" si="4"/>
        <v>16</v>
      </c>
      <c r="Q25" s="62">
        <f t="shared" si="5"/>
        <v>-0.47839081998264366</v>
      </c>
      <c r="R25" s="63" t="str">
        <f t="shared" si="6"/>
        <v/>
      </c>
      <c r="S25" s="62" t="str">
        <f t="shared" si="7"/>
        <v/>
      </c>
    </row>
    <row r="26" spans="1:19">
      <c r="A26" s="39">
        <v>800</v>
      </c>
      <c r="B26" s="40">
        <v>13.6</v>
      </c>
      <c r="C26" s="41">
        <f t="shared" si="8"/>
        <v>13.651239999599435</v>
      </c>
      <c r="D26" s="42">
        <f t="shared" si="9"/>
        <v>2.6255375589501026E-3</v>
      </c>
      <c r="E26" s="15"/>
      <c r="F26" s="14"/>
      <c r="G26" s="14"/>
      <c r="H26" s="14"/>
      <c r="J26" s="45">
        <v>17</v>
      </c>
      <c r="K26" s="47"/>
      <c r="L26" s="41">
        <f t="shared" si="1"/>
        <v>-0.41251632678237038</v>
      </c>
      <c r="M26" s="42">
        <f t="shared" si="2"/>
        <v>6.5724176192254541E-2</v>
      </c>
      <c r="N26" s="51">
        <f t="shared" si="0"/>
        <v>2.9272783706767669</v>
      </c>
      <c r="O26" s="52">
        <f t="shared" si="3"/>
        <v>0</v>
      </c>
      <c r="P26" s="61">
        <f t="shared" si="4"/>
        <v>17</v>
      </c>
      <c r="Q26" s="62">
        <f t="shared" si="5"/>
        <v>-0.41251632678237038</v>
      </c>
      <c r="R26" s="63" t="str">
        <f t="shared" si="6"/>
        <v/>
      </c>
      <c r="S26" s="62" t="str">
        <f t="shared" si="7"/>
        <v/>
      </c>
    </row>
    <row r="27" spans="1:19">
      <c r="A27" s="39">
        <v>1000</v>
      </c>
      <c r="B27" s="40">
        <v>14.3</v>
      </c>
      <c r="C27" s="41">
        <f t="shared" si="8"/>
        <v>14.243561083389732</v>
      </c>
      <c r="D27" s="42">
        <f t="shared" si="9"/>
        <v>3.1853513081408487E-3</v>
      </c>
      <c r="E27" s="15"/>
      <c r="F27" s="14"/>
      <c r="G27" s="14"/>
      <c r="H27" s="14"/>
      <c r="J27" s="45">
        <v>18</v>
      </c>
      <c r="K27" s="47"/>
      <c r="L27" s="41">
        <f t="shared" si="1"/>
        <v>-0.34694224023714648</v>
      </c>
      <c r="M27" s="42">
        <f t="shared" si="2"/>
        <v>6.5424111453735598E-2</v>
      </c>
      <c r="N27" s="51">
        <f t="shared" si="0"/>
        <v>2.9133145853311544</v>
      </c>
      <c r="O27" s="52">
        <f t="shared" si="3"/>
        <v>0</v>
      </c>
      <c r="P27" s="61">
        <f t="shared" si="4"/>
        <v>18</v>
      </c>
      <c r="Q27" s="62">
        <f t="shared" si="5"/>
        <v>-0.34694224023714648</v>
      </c>
      <c r="R27" s="63" t="str">
        <f t="shared" si="6"/>
        <v/>
      </c>
      <c r="S27" s="62" t="str">
        <f t="shared" si="7"/>
        <v/>
      </c>
    </row>
    <row r="28" spans="1:19">
      <c r="A28" s="39">
        <v>1250</v>
      </c>
      <c r="B28" s="40">
        <v>14.8</v>
      </c>
      <c r="C28" s="41">
        <f t="shared" si="8"/>
        <v>14.734019497061384</v>
      </c>
      <c r="D28" s="42">
        <f t="shared" si="9"/>
        <v>4.3534267680328045E-3</v>
      </c>
      <c r="E28" s="15"/>
      <c r="F28" s="14"/>
      <c r="G28" s="14"/>
      <c r="H28" s="14"/>
      <c r="J28" s="45">
        <v>19</v>
      </c>
      <c r="K28" s="47"/>
      <c r="L28" s="41">
        <f t="shared" si="1"/>
        <v>-0.28166787302729368</v>
      </c>
      <c r="M28" s="42">
        <f t="shared" si="2"/>
        <v>6.5124739253481334E-2</v>
      </c>
      <c r="N28" s="51">
        <f t="shared" si="0"/>
        <v>2.8993953788246261</v>
      </c>
      <c r="O28" s="52">
        <f t="shared" si="3"/>
        <v>0</v>
      </c>
      <c r="P28" s="61">
        <f t="shared" si="4"/>
        <v>19</v>
      </c>
      <c r="Q28" s="62">
        <f t="shared" si="5"/>
        <v>-0.28166787302729368</v>
      </c>
      <c r="R28" s="63" t="str">
        <f t="shared" si="6"/>
        <v/>
      </c>
      <c r="S28" s="62" t="str">
        <f t="shared" si="7"/>
        <v/>
      </c>
    </row>
    <row r="29" spans="1:19">
      <c r="A29" s="39">
        <v>1500</v>
      </c>
      <c r="B29" s="40">
        <v>15</v>
      </c>
      <c r="C29" s="41">
        <f t="shared" si="8"/>
        <v>15.068705470215045</v>
      </c>
      <c r="D29" s="42">
        <f t="shared" si="9"/>
        <v>4.7204416374704546E-3</v>
      </c>
      <c r="E29" s="15"/>
      <c r="F29" s="14"/>
      <c r="G29" s="14"/>
      <c r="H29" s="14"/>
      <c r="J29" s="45">
        <v>20</v>
      </c>
      <c r="K29" s="47"/>
      <c r="L29" s="41">
        <f t="shared" si="1"/>
        <v>-0.2166925274414615</v>
      </c>
      <c r="M29" s="42">
        <f t="shared" si="2"/>
        <v>6.4826069914806786E-2</v>
      </c>
      <c r="N29" s="51">
        <f t="shared" si="0"/>
        <v>2.8855210837276619</v>
      </c>
      <c r="O29" s="52">
        <f t="shared" si="3"/>
        <v>0</v>
      </c>
      <c r="P29" s="61">
        <f t="shared" si="4"/>
        <v>20</v>
      </c>
      <c r="Q29" s="62">
        <f t="shared" si="5"/>
        <v>-0.2166925274414615</v>
      </c>
      <c r="R29" s="63" t="str">
        <f t="shared" si="6"/>
        <v/>
      </c>
      <c r="S29" s="62" t="str">
        <f t="shared" si="7"/>
        <v/>
      </c>
    </row>
    <row r="30" spans="1:19">
      <c r="A30" s="39">
        <v>2000</v>
      </c>
      <c r="B30" s="40">
        <v>15.5</v>
      </c>
      <c r="C30" s="41">
        <f t="shared" si="8"/>
        <v>15.495150423378641</v>
      </c>
      <c r="D30" s="42">
        <f t="shared" si="9"/>
        <v>2.3518393406429487E-5</v>
      </c>
      <c r="E30" s="15"/>
      <c r="F30" s="14"/>
      <c r="G30" s="14"/>
      <c r="H30" s="14"/>
      <c r="J30" s="45">
        <v>21</v>
      </c>
      <c r="K30" s="47"/>
      <c r="L30" s="41">
        <f t="shared" si="1"/>
        <v>-0.15201549551376159</v>
      </c>
      <c r="M30" s="42">
        <f t="shared" si="2"/>
        <v>6.4528113623254349E-2</v>
      </c>
      <c r="N30" s="51">
        <f t="shared" si="0"/>
        <v>2.8716920252919063</v>
      </c>
      <c r="O30" s="52">
        <f t="shared" si="3"/>
        <v>0</v>
      </c>
      <c r="P30" s="61">
        <f t="shared" si="4"/>
        <v>21</v>
      </c>
      <c r="Q30" s="62">
        <f t="shared" si="5"/>
        <v>-0.15201549551376159</v>
      </c>
      <c r="R30" s="63" t="str">
        <f t="shared" si="6"/>
        <v/>
      </c>
      <c r="S30" s="62" t="str">
        <f t="shared" si="7"/>
        <v/>
      </c>
    </row>
    <row r="31" spans="1:19">
      <c r="A31" s="39"/>
      <c r="B31" s="40"/>
      <c r="C31" s="41" t="str">
        <f t="shared" si="8"/>
        <v/>
      </c>
      <c r="D31" s="42" t="str">
        <f t="shared" si="9"/>
        <v/>
      </c>
      <c r="E31" s="15"/>
      <c r="F31" s="14"/>
      <c r="G31" s="14"/>
      <c r="H31" s="14"/>
      <c r="J31" s="45">
        <v>22</v>
      </c>
      <c r="K31" s="47"/>
      <c r="L31" s="41">
        <f t="shared" si="1"/>
        <v>-8.7636059162170987E-2</v>
      </c>
      <c r="M31" s="42">
        <f t="shared" si="2"/>
        <v>6.4230880425364248E-2</v>
      </c>
      <c r="N31" s="51">
        <f t="shared" si="0"/>
        <v>2.85790852145389</v>
      </c>
      <c r="O31" s="52">
        <f t="shared" si="3"/>
        <v>0</v>
      </c>
      <c r="P31" s="61">
        <f t="shared" si="4"/>
        <v>22</v>
      </c>
      <c r="Q31" s="62">
        <f t="shared" si="5"/>
        <v>-8.7636059162170987E-2</v>
      </c>
      <c r="R31" s="63" t="str">
        <f t="shared" si="6"/>
        <v/>
      </c>
      <c r="S31" s="62" t="str">
        <f t="shared" si="7"/>
        <v/>
      </c>
    </row>
    <row r="32" spans="1:19">
      <c r="A32" s="39"/>
      <c r="B32" s="40"/>
      <c r="C32" s="41" t="str">
        <f t="shared" si="8"/>
        <v/>
      </c>
      <c r="D32" s="42" t="str">
        <f t="shared" si="9"/>
        <v/>
      </c>
      <c r="E32" s="15"/>
      <c r="F32" s="14"/>
      <c r="G32" s="14"/>
      <c r="H32" s="14"/>
      <c r="J32" s="45">
        <v>23</v>
      </c>
      <c r="K32" s="47"/>
      <c r="L32" s="41">
        <f t="shared" si="1"/>
        <v>-2.3553490328121374E-2</v>
      </c>
      <c r="M32" s="42">
        <f t="shared" si="2"/>
        <v>6.393438022750382E-2</v>
      </c>
      <c r="N32" s="51">
        <f t="shared" si="0"/>
        <v>2.8441708828411039</v>
      </c>
      <c r="O32" s="52">
        <f t="shared" si="3"/>
        <v>0</v>
      </c>
      <c r="P32" s="61">
        <f t="shared" si="4"/>
        <v>23</v>
      </c>
      <c r="Q32" s="62">
        <f t="shared" si="5"/>
        <v>-2.3553490328121374E-2</v>
      </c>
      <c r="R32" s="63" t="str">
        <f t="shared" si="6"/>
        <v/>
      </c>
      <c r="S32" s="62" t="str">
        <f t="shared" si="7"/>
        <v/>
      </c>
    </row>
    <row r="33" spans="1:19">
      <c r="A33" s="39"/>
      <c r="B33" s="39"/>
      <c r="C33" s="41" t="str">
        <f t="shared" si="8"/>
        <v/>
      </c>
      <c r="D33" s="42" t="str">
        <f t="shared" si="9"/>
        <v/>
      </c>
      <c r="E33" s="15"/>
      <c r="F33" s="14"/>
      <c r="G33" s="14"/>
      <c r="H33" s="14"/>
      <c r="J33" s="45">
        <v>24</v>
      </c>
      <c r="K33" s="47"/>
      <c r="L33" s="41">
        <f t="shared" si="1"/>
        <v>4.0232948882788389E-2</v>
      </c>
      <c r="M33" s="42">
        <f t="shared" si="2"/>
        <v>6.3638622794755628E-2</v>
      </c>
      <c r="N33" s="51">
        <f t="shared" si="0"/>
        <v>2.8304794127802526</v>
      </c>
      <c r="O33" s="52">
        <f t="shared" si="3"/>
        <v>0</v>
      </c>
      <c r="P33" s="61" t="str">
        <f t="shared" si="4"/>
        <v/>
      </c>
      <c r="Q33" s="62" t="str">
        <f t="shared" si="5"/>
        <v/>
      </c>
      <c r="R33" s="63">
        <f t="shared" si="6"/>
        <v>24</v>
      </c>
      <c r="S33" s="62">
        <f t="shared" si="7"/>
        <v>4.0232948882788389E-2</v>
      </c>
    </row>
    <row r="34" spans="1:19">
      <c r="A34" s="39"/>
      <c r="B34" s="39"/>
      <c r="C34" s="41" t="str">
        <f t="shared" si="8"/>
        <v/>
      </c>
      <c r="D34" s="42" t="str">
        <f t="shared" si="9"/>
        <v/>
      </c>
      <c r="E34" s="15"/>
      <c r="F34" s="14"/>
      <c r="G34" s="14"/>
      <c r="H34" s="14"/>
      <c r="J34" s="45">
        <v>25</v>
      </c>
      <c r="K34" s="46">
        <f>B21</f>
        <v>6.4799999999999996E-2</v>
      </c>
      <c r="L34" s="41">
        <f t="shared" si="1"/>
        <v>0.10372400605893595</v>
      </c>
      <c r="M34" s="42">
        <f t="shared" si="2"/>
        <v>6.334361774986412E-2</v>
      </c>
      <c r="N34" s="51">
        <f t="shared" si="0"/>
        <v>2.8168344073078311</v>
      </c>
      <c r="O34" s="52">
        <f t="shared" si="3"/>
        <v>0</v>
      </c>
      <c r="P34" s="61" t="str">
        <f t="shared" si="4"/>
        <v/>
      </c>
      <c r="Q34" s="62" t="str">
        <f t="shared" si="5"/>
        <v/>
      </c>
      <c r="R34" s="63">
        <f t="shared" si="6"/>
        <v>25</v>
      </c>
      <c r="S34" s="62">
        <f t="shared" si="7"/>
        <v>0.10372400605893595</v>
      </c>
    </row>
    <row r="35" spans="1:19">
      <c r="A35" s="28" t="s">
        <v>37</v>
      </c>
      <c r="B35" s="29"/>
      <c r="C35" s="30"/>
      <c r="D35" s="42">
        <f>SUM(D20:D34)</f>
        <v>1.7876266363142077E-2</v>
      </c>
      <c r="E35" s="1"/>
      <c r="F35" s="16"/>
      <c r="G35" s="16"/>
      <c r="H35" s="16"/>
      <c r="J35" s="45">
        <v>26</v>
      </c>
      <c r="K35" s="47"/>
      <c r="L35" s="41">
        <f t="shared" si="1"/>
        <v>0.16692043833987613</v>
      </c>
      <c r="M35" s="42">
        <f t="shared" si="2"/>
        <v>6.3049374572241149E-2</v>
      </c>
      <c r="N35" s="51">
        <f t="shared" si="0"/>
        <v>2.8032361551828378</v>
      </c>
      <c r="O35" s="52">
        <f t="shared" si="3"/>
        <v>0</v>
      </c>
      <c r="P35" s="61" t="str">
        <f t="shared" si="4"/>
        <v/>
      </c>
      <c r="Q35" s="62" t="str">
        <f t="shared" si="5"/>
        <v/>
      </c>
      <c r="R35" s="63">
        <f t="shared" si="6"/>
        <v>26</v>
      </c>
      <c r="S35" s="62">
        <f t="shared" si="7"/>
        <v>0.16692043833987613</v>
      </c>
    </row>
    <row r="36" spans="1:19">
      <c r="A36" s="11"/>
      <c r="B36" s="11"/>
      <c r="C36" s="11"/>
      <c r="D36" s="11"/>
      <c r="E36" s="11"/>
      <c r="F36" s="11"/>
      <c r="J36" s="45">
        <v>27</v>
      </c>
      <c r="K36" s="47"/>
      <c r="L36" s="41">
        <f t="shared" si="1"/>
        <v>0.22982301227250468</v>
      </c>
      <c r="M36" s="42">
        <f t="shared" si="2"/>
        <v>6.2755902597029858E-2</v>
      </c>
      <c r="N36" s="51">
        <f t="shared" si="0"/>
        <v>2.7896849379016615</v>
      </c>
      <c r="O36" s="52">
        <f t="shared" si="3"/>
        <v>0</v>
      </c>
      <c r="P36" s="61" t="str">
        <f t="shared" si="4"/>
        <v/>
      </c>
      <c r="Q36" s="62" t="str">
        <f t="shared" si="5"/>
        <v/>
      </c>
      <c r="R36" s="63">
        <f t="shared" si="6"/>
        <v>27</v>
      </c>
      <c r="S36" s="62">
        <f t="shared" si="7"/>
        <v>0.22982301227250468</v>
      </c>
    </row>
    <row r="37" spans="1:19">
      <c r="A37" s="31" t="s">
        <v>23</v>
      </c>
      <c r="B37" s="32"/>
      <c r="C37" s="33"/>
      <c r="D37" s="11"/>
      <c r="E37" s="28" t="s">
        <v>21</v>
      </c>
      <c r="F37" s="35"/>
      <c r="G37" s="33"/>
      <c r="J37" s="45">
        <v>28</v>
      </c>
      <c r="K37" s="47"/>
      <c r="L37" s="41">
        <f t="shared" si="1"/>
        <v>0.29243250366635754</v>
      </c>
      <c r="M37" s="42">
        <f t="shared" si="2"/>
        <v>6.2463211014226833E-2</v>
      </c>
      <c r="N37" s="51">
        <f t="shared" si="0"/>
        <v>2.7761810297151062</v>
      </c>
      <c r="O37" s="52">
        <f t="shared" si="3"/>
        <v>0</v>
      </c>
      <c r="P37" s="61" t="str">
        <f t="shared" si="4"/>
        <v/>
      </c>
      <c r="Q37" s="62" t="str">
        <f t="shared" si="5"/>
        <v/>
      </c>
      <c r="R37" s="63">
        <f t="shared" si="6"/>
        <v>28</v>
      </c>
      <c r="S37" s="62">
        <f t="shared" si="7"/>
        <v>0.29243250366635754</v>
      </c>
    </row>
    <row r="38" spans="1:19">
      <c r="A38" s="34" t="s">
        <v>3</v>
      </c>
      <c r="B38" s="34" t="s">
        <v>6</v>
      </c>
      <c r="C38" s="34" t="s">
        <v>7</v>
      </c>
      <c r="D38" s="11"/>
      <c r="E38" s="34" t="s">
        <v>3</v>
      </c>
      <c r="F38" s="34" t="s">
        <v>4</v>
      </c>
      <c r="G38" s="26" t="s">
        <v>41</v>
      </c>
      <c r="J38" s="45">
        <v>29</v>
      </c>
      <c r="K38" s="47"/>
      <c r="L38" s="41">
        <f t="shared" si="1"/>
        <v>0.3547496974480655</v>
      </c>
      <c r="M38" s="42">
        <f t="shared" si="2"/>
        <v>6.2171308867862457E-2</v>
      </c>
      <c r="N38" s="51">
        <f t="shared" si="0"/>
        <v>2.762724697647438</v>
      </c>
      <c r="O38" s="52">
        <f t="shared" si="3"/>
        <v>0</v>
      </c>
      <c r="P38" s="61" t="str">
        <f t="shared" si="4"/>
        <v/>
      </c>
      <c r="Q38" s="62" t="str">
        <f t="shared" si="5"/>
        <v/>
      </c>
      <c r="R38" s="63">
        <f t="shared" si="6"/>
        <v>29</v>
      </c>
      <c r="S38" s="62">
        <f t="shared" si="7"/>
        <v>0.3547496974480655</v>
      </c>
    </row>
    <row r="39" spans="1:19" ht="16.8">
      <c r="A39" s="48" t="s">
        <v>76</v>
      </c>
      <c r="B39" s="39">
        <v>0.2</v>
      </c>
      <c r="C39" s="39">
        <v>0.01</v>
      </c>
      <c r="D39" s="11"/>
      <c r="E39" s="48" t="s">
        <v>76</v>
      </c>
      <c r="F39" s="42">
        <v>7.0920593683610977E-2</v>
      </c>
      <c r="G39" s="68" t="s">
        <v>47</v>
      </c>
      <c r="J39" s="45">
        <v>30</v>
      </c>
      <c r="K39" s="47"/>
      <c r="L39" s="41">
        <f t="shared" si="1"/>
        <v>0.41677538751496601</v>
      </c>
      <c r="M39" s="42">
        <f t="shared" si="2"/>
        <v>6.1880205055239078E-2</v>
      </c>
      <c r="N39" s="51">
        <f t="shared" si="0"/>
        <v>2.7493162015175994</v>
      </c>
      <c r="O39" s="52">
        <f t="shared" si="3"/>
        <v>0</v>
      </c>
      <c r="P39" s="61" t="str">
        <f t="shared" si="4"/>
        <v/>
      </c>
      <c r="Q39" s="62" t="str">
        <f t="shared" si="5"/>
        <v/>
      </c>
      <c r="R39" s="63">
        <f t="shared" si="6"/>
        <v>30</v>
      </c>
      <c r="S39" s="62">
        <f t="shared" si="7"/>
        <v>0.41677538751496601</v>
      </c>
    </row>
    <row r="40" spans="1:19" ht="16.8">
      <c r="A40" s="48" t="s">
        <v>38</v>
      </c>
      <c r="B40" s="39">
        <v>60</v>
      </c>
      <c r="C40" s="39">
        <v>5</v>
      </c>
      <c r="D40" s="11"/>
      <c r="E40" s="48" t="s">
        <v>38</v>
      </c>
      <c r="F40" s="44">
        <v>18.394122962889242</v>
      </c>
      <c r="G40" s="69" t="s">
        <v>45</v>
      </c>
      <c r="J40" s="45">
        <v>31</v>
      </c>
      <c r="K40" s="47"/>
      <c r="L40" s="41">
        <f t="shared" si="1"/>
        <v>0.4785103765880574</v>
      </c>
      <c r="M40" s="42">
        <f t="shared" si="2"/>
        <v>6.1589908326226579E-2</v>
      </c>
      <c r="N40" s="51">
        <f t="shared" si="0"/>
        <v>2.7359557939622672</v>
      </c>
      <c r="O40" s="52">
        <f t="shared" si="3"/>
        <v>0</v>
      </c>
      <c r="P40" s="61" t="str">
        <f t="shared" si="4"/>
        <v/>
      </c>
      <c r="Q40" s="62" t="str">
        <f t="shared" si="5"/>
        <v/>
      </c>
      <c r="R40" s="63">
        <f t="shared" si="6"/>
        <v>31</v>
      </c>
      <c r="S40" s="62">
        <f t="shared" si="7"/>
        <v>0.4785103765880574</v>
      </c>
    </row>
    <row r="41" spans="1:19">
      <c r="A41" s="48" t="s">
        <v>77</v>
      </c>
      <c r="B41" s="39">
        <v>1</v>
      </c>
      <c r="C41" s="39">
        <v>0</v>
      </c>
      <c r="D41" s="11"/>
      <c r="E41" s="48" t="s">
        <v>77</v>
      </c>
      <c r="F41" s="42">
        <v>0.4324640725524132</v>
      </c>
      <c r="G41" s="69"/>
      <c r="J41" s="45">
        <v>32</v>
      </c>
      <c r="K41" s="47"/>
      <c r="L41" s="41">
        <f t="shared" si="1"/>
        <v>0.53995547606420646</v>
      </c>
      <c r="M41" s="42">
        <f t="shared" si="2"/>
        <v>6.1300427282615408E-2</v>
      </c>
      <c r="N41" s="51">
        <f t="shared" si="0"/>
        <v>2.7226437204610132</v>
      </c>
      <c r="O41" s="52">
        <f t="shared" si="3"/>
        <v>0</v>
      </c>
      <c r="P41" s="61" t="str">
        <f t="shared" si="4"/>
        <v/>
      </c>
      <c r="Q41" s="62" t="str">
        <f t="shared" si="5"/>
        <v/>
      </c>
      <c r="R41" s="63">
        <f t="shared" si="6"/>
        <v>32</v>
      </c>
      <c r="S41" s="62">
        <f t="shared" si="7"/>
        <v>0.53995547606420646</v>
      </c>
    </row>
    <row r="42" spans="1:19" ht="16.8">
      <c r="A42" s="48" t="s">
        <v>39</v>
      </c>
      <c r="B42" s="39">
        <v>5</v>
      </c>
      <c r="C42" s="39">
        <v>0</v>
      </c>
      <c r="D42" s="11"/>
      <c r="E42" s="48" t="s">
        <v>39</v>
      </c>
      <c r="F42" s="44">
        <v>1.573756543209343</v>
      </c>
      <c r="G42" s="69" t="s">
        <v>45</v>
      </c>
      <c r="J42" s="45">
        <v>33</v>
      </c>
      <c r="K42" s="47"/>
      <c r="L42" s="41">
        <f t="shared" si="1"/>
        <v>0.60111150586778916</v>
      </c>
      <c r="M42" s="42">
        <f t="shared" si="2"/>
        <v>6.1011770377526343E-2</v>
      </c>
      <c r="N42" s="51">
        <f t="shared" si="0"/>
        <v>2.7093802193633323</v>
      </c>
      <c r="O42" s="52">
        <f t="shared" si="3"/>
        <v>0</v>
      </c>
      <c r="P42" s="61" t="str">
        <f t="shared" si="4"/>
        <v/>
      </c>
      <c r="Q42" s="62" t="str">
        <f t="shared" si="5"/>
        <v/>
      </c>
      <c r="R42" s="63">
        <f t="shared" si="6"/>
        <v>33</v>
      </c>
      <c r="S42" s="62">
        <f t="shared" si="7"/>
        <v>0.60111150586778916</v>
      </c>
    </row>
    <row r="43" spans="1:19">
      <c r="A43" s="11"/>
      <c r="B43" s="11"/>
      <c r="C43" s="11"/>
      <c r="D43" s="11"/>
      <c r="E43" s="36" t="s">
        <v>5</v>
      </c>
      <c r="F43" s="30"/>
      <c r="G43" s="33"/>
      <c r="J43" s="45">
        <v>34</v>
      </c>
      <c r="K43" s="47"/>
      <c r="L43" s="41">
        <f t="shared" si="1"/>
        <v>0.66197929430173796</v>
      </c>
      <c r="M43" s="42">
        <f t="shared" si="2"/>
        <v>6.0723945914876697E-2</v>
      </c>
      <c r="N43" s="51">
        <f t="shared" si="0"/>
        <v>2.696165521917516</v>
      </c>
      <c r="O43" s="52">
        <f t="shared" si="3"/>
        <v>0</v>
      </c>
      <c r="P43" s="61" t="str">
        <f t="shared" si="4"/>
        <v/>
      </c>
      <c r="Q43" s="62" t="str">
        <f t="shared" si="5"/>
        <v/>
      </c>
      <c r="R43" s="63">
        <f t="shared" si="6"/>
        <v>34</v>
      </c>
      <c r="S43" s="62">
        <f t="shared" si="7"/>
        <v>0.66197929430173796</v>
      </c>
    </row>
    <row r="44" spans="1:19" ht="16.8">
      <c r="A44" s="31" t="s">
        <v>24</v>
      </c>
      <c r="B44" s="32"/>
      <c r="C44" s="33"/>
      <c r="D44" s="17"/>
      <c r="E44" s="74" t="s">
        <v>48</v>
      </c>
      <c r="F44" s="44">
        <f>($F$42*($F$41*$F$42-$F$40))/($F$39*($F$42-$F$40))</f>
        <v>23.368715762814411</v>
      </c>
      <c r="G44" s="71" t="s">
        <v>46</v>
      </c>
      <c r="J44" s="45">
        <v>35</v>
      </c>
      <c r="K44" s="47"/>
      <c r="L44" s="41">
        <f t="shared" si="1"/>
        <v>0.72255967789810449</v>
      </c>
      <c r="M44" s="42">
        <f t="shared" si="2"/>
        <v>6.0436962048902622E-2</v>
      </c>
      <c r="N44" s="51">
        <f t="shared" si="0"/>
        <v>2.6829998523014602</v>
      </c>
      <c r="O44" s="52">
        <f t="shared" si="3"/>
        <v>0</v>
      </c>
      <c r="P44" s="61" t="str">
        <f t="shared" si="4"/>
        <v/>
      </c>
      <c r="Q44" s="62" t="str">
        <f t="shared" si="5"/>
        <v/>
      </c>
      <c r="R44" s="63">
        <f t="shared" si="6"/>
        <v>35</v>
      </c>
      <c r="S44" s="62">
        <f t="shared" si="7"/>
        <v>0.72255967789810449</v>
      </c>
    </row>
    <row r="45" spans="1:19">
      <c r="A45" s="70" t="s">
        <v>3</v>
      </c>
      <c r="B45" s="70" t="s">
        <v>4</v>
      </c>
      <c r="C45" s="26" t="s">
        <v>41</v>
      </c>
      <c r="D45" s="11"/>
      <c r="E45" s="36" t="s">
        <v>10</v>
      </c>
      <c r="F45" s="30"/>
      <c r="G45" s="33"/>
      <c r="J45" s="45">
        <v>36</v>
      </c>
      <c r="K45" s="47"/>
      <c r="L45" s="41">
        <f t="shared" si="1"/>
        <v>0.7828535012681519</v>
      </c>
      <c r="M45" s="42">
        <f t="shared" si="2"/>
        <v>6.0150826783737052E-2</v>
      </c>
      <c r="N45" s="51">
        <f t="shared" si="0"/>
        <v>2.6698834276551944</v>
      </c>
      <c r="O45" s="52">
        <f t="shared" si="3"/>
        <v>0</v>
      </c>
      <c r="P45" s="61" t="str">
        <f t="shared" si="4"/>
        <v/>
      </c>
      <c r="Q45" s="62" t="str">
        <f t="shared" si="5"/>
        <v/>
      </c>
      <c r="R45" s="63">
        <f t="shared" si="6"/>
        <v>36</v>
      </c>
      <c r="S45" s="62">
        <f t="shared" si="7"/>
        <v>0.7828535012681519</v>
      </c>
    </row>
    <row r="46" spans="1:19" ht="16.8">
      <c r="A46" s="48" t="s">
        <v>13</v>
      </c>
      <c r="B46" s="39">
        <v>0.4</v>
      </c>
      <c r="C46" s="68" t="s">
        <v>42</v>
      </c>
      <c r="D46" s="11"/>
      <c r="E46" s="75" t="s">
        <v>49</v>
      </c>
      <c r="F46" s="44">
        <f>($F$40*(0.5*$F$40+$F$42*(1-0.5))-$F$41*(0.5*($F$40-$F$42)+$F$42)^2)/($F$39*($F$40*(1-0.5)+$F$42*(0.5-1)))</f>
        <v>235.62240636166047</v>
      </c>
      <c r="G46" s="72" t="s">
        <v>46</v>
      </c>
      <c r="J46" s="45">
        <v>37</v>
      </c>
      <c r="K46" s="47"/>
      <c r="L46" s="41">
        <f t="shared" si="1"/>
        <v>0.8428616169520764</v>
      </c>
      <c r="M46" s="42">
        <f t="shared" si="2"/>
        <v>5.9865547973042679E-2</v>
      </c>
      <c r="N46" s="51">
        <f t="shared" si="0"/>
        <v>2.6568164581151867</v>
      </c>
      <c r="O46" s="52">
        <f t="shared" si="3"/>
        <v>0</v>
      </c>
      <c r="P46" s="61" t="str">
        <f t="shared" si="4"/>
        <v/>
      </c>
      <c r="Q46" s="62" t="str">
        <f t="shared" si="5"/>
        <v/>
      </c>
      <c r="R46" s="63">
        <f t="shared" si="6"/>
        <v>37</v>
      </c>
      <c r="S46" s="62">
        <f t="shared" si="7"/>
        <v>0.8428616169520764</v>
      </c>
    </row>
    <row r="47" spans="1:19" ht="16.8">
      <c r="A47" s="48" t="s">
        <v>14</v>
      </c>
      <c r="B47" s="39">
        <v>100</v>
      </c>
      <c r="C47" s="68" t="s">
        <v>43</v>
      </c>
      <c r="D47" s="1"/>
      <c r="E47" s="48" t="s">
        <v>50</v>
      </c>
      <c r="F47" s="44">
        <f>($F$40*(0.85*$F$40+$F$42*(1-0.85))-$F$41*(0.85*($F$40-$F$42)+$F$42)^2)/($F$39*($F$40*(1-0.85)+$F$42*(0.85-1)))</f>
        <v>1022.7125166357849</v>
      </c>
      <c r="G47" s="69" t="s">
        <v>46</v>
      </c>
      <c r="H47" s="1"/>
      <c r="I47" s="1"/>
      <c r="J47" s="45">
        <v>38</v>
      </c>
      <c r="K47" s="47"/>
      <c r="L47" s="41">
        <f t="shared" si="1"/>
        <v>0.90258488526836156</v>
      </c>
      <c r="M47" s="42">
        <f t="shared" si="2"/>
        <v>5.9581133319699497E-2</v>
      </c>
      <c r="N47" s="51">
        <f t="shared" si="0"/>
        <v>2.6437991468503963</v>
      </c>
      <c r="O47" s="52">
        <f t="shared" si="3"/>
        <v>0</v>
      </c>
      <c r="P47" s="61" t="str">
        <f t="shared" si="4"/>
        <v/>
      </c>
      <c r="Q47" s="62" t="str">
        <f t="shared" si="5"/>
        <v/>
      </c>
      <c r="R47" s="63">
        <f t="shared" si="6"/>
        <v>38</v>
      </c>
      <c r="S47" s="62">
        <f t="shared" si="7"/>
        <v>0.90258488526836156</v>
      </c>
    </row>
    <row r="48" spans="1:19" ht="16.8">
      <c r="A48" s="48" t="s">
        <v>15</v>
      </c>
      <c r="B48" s="39">
        <v>6</v>
      </c>
      <c r="C48" s="68" t="s">
        <v>44</v>
      </c>
      <c r="D48" s="13"/>
      <c r="E48" s="48" t="s">
        <v>51</v>
      </c>
      <c r="F48" s="44">
        <f>($F$40*(0.9*$F$40+$F$42*(1-0.9))-$F$41*(0.9*($F$40-$F$42)+$F$42)^2)/($F$39*($F$40*(1-0.9)+$F$42*(0.9-1)))</f>
        <v>1564.4060798547323</v>
      </c>
      <c r="G48" s="69" t="s">
        <v>46</v>
      </c>
      <c r="H48" s="13"/>
      <c r="I48" s="1"/>
      <c r="J48" s="45">
        <v>39</v>
      </c>
      <c r="K48" s="47"/>
      <c r="L48" s="41">
        <f t="shared" si="1"/>
        <v>0.96202417416288522</v>
      </c>
      <c r="M48" s="42">
        <f t="shared" si="2"/>
        <v>5.9297590375546431E-2</v>
      </c>
      <c r="N48" s="51">
        <f t="shared" si="0"/>
        <v>2.6308316900999573</v>
      </c>
      <c r="O48" s="52">
        <f t="shared" si="3"/>
        <v>0</v>
      </c>
      <c r="P48" s="61" t="str">
        <f t="shared" si="4"/>
        <v/>
      </c>
      <c r="Q48" s="62" t="str">
        <f t="shared" si="5"/>
        <v/>
      </c>
      <c r="R48" s="63">
        <f t="shared" si="6"/>
        <v>39</v>
      </c>
      <c r="S48" s="62">
        <f t="shared" si="7"/>
        <v>0.96202417416288522</v>
      </c>
    </row>
    <row r="49" spans="1:19" ht="16.8">
      <c r="A49" s="49" t="s">
        <v>40</v>
      </c>
      <c r="B49" s="50">
        <f>0.01*B46*B47/B48</f>
        <v>6.6666666666666666E-2</v>
      </c>
      <c r="C49" s="69" t="s">
        <v>45</v>
      </c>
      <c r="D49" s="18"/>
      <c r="E49" s="48" t="s">
        <v>52</v>
      </c>
      <c r="F49" s="44">
        <f>($F$40*(0.95*$F$40+$F$42*(1-0.95))-$F$41*(0.95*($F$40-$F$42)+$F$42)^2)/($F$39*($F$40*(1-0.95)+$F$42*(0.95-1)))</f>
        <v>3179.2299403088564</v>
      </c>
      <c r="G49" s="69" t="s">
        <v>46</v>
      </c>
      <c r="H49" s="15"/>
      <c r="I49" s="1"/>
      <c r="J49" s="45">
        <v>40</v>
      </c>
      <c r="K49" s="47"/>
      <c r="L49" s="41">
        <f t="shared" si="1"/>
        <v>1.0211803590577329</v>
      </c>
      <c r="M49" s="42">
        <f t="shared" si="2"/>
        <v>5.9014926541176495E-2</v>
      </c>
      <c r="N49" s="51">
        <f t="shared" si="0"/>
        <v>2.6179142772125266</v>
      </c>
      <c r="O49" s="52">
        <f t="shared" si="3"/>
        <v>0</v>
      </c>
      <c r="P49" s="61" t="str">
        <f t="shared" si="4"/>
        <v/>
      </c>
      <c r="Q49" s="62" t="str">
        <f t="shared" si="5"/>
        <v/>
      </c>
      <c r="R49" s="63">
        <f t="shared" si="6"/>
        <v>40</v>
      </c>
      <c r="S49" s="62">
        <f t="shared" si="7"/>
        <v>1.0211803590577329</v>
      </c>
    </row>
    <row r="50" spans="1:19" ht="16.8">
      <c r="A50" s="1"/>
      <c r="B50" s="1"/>
      <c r="C50" s="15"/>
      <c r="D50" s="18"/>
      <c r="E50" s="76" t="s">
        <v>53</v>
      </c>
      <c r="F50" s="44">
        <f>LOOKUP(1,$O$9:$O$2009,$J$9:$J$2009)</f>
        <v>1348</v>
      </c>
      <c r="G50" s="73" t="s">
        <v>46</v>
      </c>
      <c r="H50" s="1"/>
      <c r="I50" s="1"/>
      <c r="J50" s="45">
        <v>41</v>
      </c>
      <c r="K50" s="47"/>
      <c r="L50" s="41">
        <f t="shared" si="1"/>
        <v>1.0800543226999142</v>
      </c>
      <c r="M50" s="42">
        <f t="shared" si="2"/>
        <v>5.8733149065784584E-2</v>
      </c>
      <c r="N50" s="51">
        <f t="shared" si="0"/>
        <v>2.6050470906871768</v>
      </c>
      <c r="O50" s="52">
        <f t="shared" si="3"/>
        <v>0</v>
      </c>
      <c r="P50" s="61" t="str">
        <f t="shared" si="4"/>
        <v/>
      </c>
      <c r="Q50" s="62" t="str">
        <f t="shared" si="5"/>
        <v/>
      </c>
      <c r="R50" s="63">
        <f t="shared" si="6"/>
        <v>41</v>
      </c>
      <c r="S50" s="62">
        <f t="shared" si="7"/>
        <v>1.0800543226999142</v>
      </c>
    </row>
    <row r="51" spans="1:19" ht="15.6">
      <c r="A51" s="1"/>
      <c r="B51" s="1"/>
      <c r="C51" s="15"/>
      <c r="D51" s="18"/>
      <c r="E51" s="36" t="s">
        <v>19</v>
      </c>
      <c r="F51" s="30"/>
      <c r="G51" s="33"/>
      <c r="H51" s="1"/>
      <c r="I51" s="1"/>
      <c r="J51" s="45">
        <v>42</v>
      </c>
      <c r="K51" s="47"/>
      <c r="L51" s="41">
        <f t="shared" si="1"/>
        <v>1.1386469550098786</v>
      </c>
      <c r="M51" s="42">
        <f t="shared" si="2"/>
        <v>5.845226504706777E-2</v>
      </c>
      <c r="N51" s="51">
        <f t="shared" si="0"/>
        <v>2.5922303062158774</v>
      </c>
      <c r="O51" s="52">
        <f t="shared" si="3"/>
        <v>0</v>
      </c>
      <c r="P51" s="61" t="str">
        <f t="shared" si="4"/>
        <v/>
      </c>
      <c r="Q51" s="62" t="str">
        <f t="shared" si="5"/>
        <v/>
      </c>
      <c r="R51" s="63">
        <f t="shared" si="6"/>
        <v>42</v>
      </c>
      <c r="S51" s="62">
        <f t="shared" si="7"/>
        <v>1.1386469550098786</v>
      </c>
    </row>
    <row r="52" spans="1:19" ht="16.8">
      <c r="A52" s="1"/>
      <c r="B52" s="1"/>
      <c r="C52" s="1"/>
      <c r="D52" s="1"/>
      <c r="E52" s="74" t="s">
        <v>54</v>
      </c>
      <c r="F52" s="44">
        <f>LOOKUP(1,$O$9:$O$2009,$L$9:$L$2009)</f>
        <v>14.879276148460631</v>
      </c>
      <c r="G52" s="71" t="s">
        <v>45</v>
      </c>
      <c r="H52" s="1"/>
      <c r="I52" s="1"/>
      <c r="J52" s="45">
        <v>43</v>
      </c>
      <c r="K52" s="47"/>
      <c r="L52" s="41">
        <f t="shared" si="1"/>
        <v>1.1969591529300063</v>
      </c>
      <c r="M52" s="42">
        <f t="shared" si="2"/>
        <v>5.8172281431176989E-2</v>
      </c>
      <c r="N52" s="51">
        <f t="shared" si="0"/>
        <v>2.5794640927274486</v>
      </c>
      <c r="O52" s="52">
        <f t="shared" si="3"/>
        <v>0</v>
      </c>
      <c r="P52" s="61" t="str">
        <f t="shared" si="4"/>
        <v/>
      </c>
      <c r="Q52" s="62" t="str">
        <f t="shared" si="5"/>
        <v/>
      </c>
      <c r="R52" s="63">
        <f t="shared" si="6"/>
        <v>43</v>
      </c>
      <c r="S52" s="62">
        <f t="shared" si="7"/>
        <v>1.1969591529300063</v>
      </c>
    </row>
    <row r="53" spans="1:19">
      <c r="A53" s="1"/>
      <c r="B53" s="1"/>
      <c r="C53" s="1"/>
      <c r="D53" s="1"/>
      <c r="E53" s="36" t="s">
        <v>20</v>
      </c>
      <c r="F53" s="30"/>
      <c r="G53" s="33"/>
      <c r="H53" s="1"/>
      <c r="I53" s="1"/>
      <c r="J53" s="45">
        <v>44</v>
      </c>
      <c r="K53" s="47"/>
      <c r="L53" s="41">
        <f t="shared" si="1"/>
        <v>1.2549918202730599</v>
      </c>
      <c r="M53" s="42">
        <f t="shared" si="2"/>
        <v>5.7893205012719703E-2</v>
      </c>
      <c r="N53" s="51">
        <f t="shared" si="0"/>
        <v>2.5667486124329386</v>
      </c>
      <c r="O53" s="52">
        <f t="shared" si="3"/>
        <v>0</v>
      </c>
      <c r="P53" s="61" t="str">
        <f t="shared" si="4"/>
        <v/>
      </c>
      <c r="Q53" s="62" t="str">
        <f t="shared" si="5"/>
        <v/>
      </c>
      <c r="R53" s="63">
        <f t="shared" si="6"/>
        <v>44</v>
      </c>
      <c r="S53" s="62">
        <f t="shared" si="7"/>
        <v>1.2549918202730599</v>
      </c>
    </row>
    <row r="54" spans="1:19" ht="16.8">
      <c r="A54" s="1"/>
      <c r="B54" s="1"/>
      <c r="C54" s="1"/>
      <c r="D54" s="1"/>
      <c r="E54" s="75" t="s">
        <v>78</v>
      </c>
      <c r="F54" s="42">
        <f>($F$39/(2*$F$41))*(1-(($F$39*$F$44+$F$40-2*$F$41*$F$40)/(((($F$39*$F$44+$F$40)^2)-4*$F$41*$F$39*$F$44*$F$40)^0.5)))</f>
        <v>6.3825242841382163E-2</v>
      </c>
      <c r="G54" s="68" t="s">
        <v>47</v>
      </c>
      <c r="H54" s="1"/>
      <c r="I54" s="1"/>
      <c r="J54" s="45">
        <v>45</v>
      </c>
      <c r="K54" s="47"/>
      <c r="L54" s="41">
        <f t="shared" si="1"/>
        <v>1.3127458675706485</v>
      </c>
      <c r="M54" s="42">
        <f t="shared" si="2"/>
        <v>5.761504243481276E-2</v>
      </c>
      <c r="N54" s="51">
        <f t="shared" si="0"/>
        <v>2.5540840208725042</v>
      </c>
      <c r="O54" s="52">
        <f t="shared" si="3"/>
        <v>0</v>
      </c>
      <c r="P54" s="61" t="str">
        <f t="shared" si="4"/>
        <v/>
      </c>
      <c r="Q54" s="62" t="str">
        <f t="shared" si="5"/>
        <v/>
      </c>
      <c r="R54" s="63">
        <f t="shared" si="6"/>
        <v>45</v>
      </c>
      <c r="S54" s="62">
        <f t="shared" si="7"/>
        <v>1.3127458675706485</v>
      </c>
    </row>
    <row r="55" spans="1:19" ht="16.8">
      <c r="A55" s="19"/>
      <c r="B55" s="19"/>
      <c r="C55" s="1"/>
      <c r="D55" s="1"/>
      <c r="E55" s="48" t="s">
        <v>79</v>
      </c>
      <c r="F55" s="42">
        <f>SLOPE(Q9:Q1959,P9:P1959)</f>
        <v>6.7395351085625735E-2</v>
      </c>
      <c r="G55" s="68" t="s">
        <v>47</v>
      </c>
      <c r="H55" s="1"/>
      <c r="I55" s="1"/>
      <c r="J55" s="45">
        <v>46</v>
      </c>
      <c r="K55" s="47"/>
      <c r="L55" s="41">
        <f t="shared" si="1"/>
        <v>1.3702222119217906</v>
      </c>
      <c r="M55" s="42">
        <f t="shared" si="2"/>
        <v>5.733780018918469E-2</v>
      </c>
      <c r="N55" s="51">
        <f t="shared" si="0"/>
        <v>2.5414704669635571</v>
      </c>
      <c r="O55" s="52">
        <f t="shared" si="3"/>
        <v>0</v>
      </c>
      <c r="P55" s="61" t="str">
        <f t="shared" si="4"/>
        <v/>
      </c>
      <c r="Q55" s="62" t="str">
        <f t="shared" si="5"/>
        <v/>
      </c>
      <c r="R55" s="63">
        <f t="shared" si="6"/>
        <v>46</v>
      </c>
      <c r="S55" s="62">
        <f t="shared" si="7"/>
        <v>1.3702222119217906</v>
      </c>
    </row>
    <row r="56" spans="1:19" ht="16.8">
      <c r="A56" s="20"/>
      <c r="B56" s="20"/>
      <c r="C56" s="1"/>
      <c r="D56" s="1"/>
      <c r="E56" s="48" t="s">
        <v>80</v>
      </c>
      <c r="F56" s="42">
        <f>SLOPE(S9:S1959,R9:R1959)</f>
        <v>4.2081588440762097E-2</v>
      </c>
      <c r="G56" s="68" t="s">
        <v>47</v>
      </c>
      <c r="H56" s="1"/>
      <c r="I56" s="1"/>
      <c r="J56" s="45">
        <v>47</v>
      </c>
      <c r="K56" s="47"/>
      <c r="L56" s="41">
        <f t="shared" si="1"/>
        <v>1.4274217768416155</v>
      </c>
      <c r="M56" s="42">
        <f t="shared" si="2"/>
        <v>5.7061484616326777E-2</v>
      </c>
      <c r="N56" s="51">
        <f t="shared" si="0"/>
        <v>2.5289080930502816</v>
      </c>
      <c r="O56" s="52">
        <f t="shared" si="3"/>
        <v>0</v>
      </c>
      <c r="P56" s="61" t="str">
        <f t="shared" si="4"/>
        <v/>
      </c>
      <c r="Q56" s="62" t="str">
        <f t="shared" si="5"/>
        <v/>
      </c>
      <c r="R56" s="63">
        <f t="shared" si="6"/>
        <v>47</v>
      </c>
      <c r="S56" s="62">
        <f t="shared" si="7"/>
        <v>1.4274217768416155</v>
      </c>
    </row>
    <row r="57" spans="1:19">
      <c r="A57" s="20"/>
      <c r="B57" s="20"/>
      <c r="C57" s="1"/>
      <c r="D57" s="1"/>
      <c r="E57" s="1"/>
      <c r="F57" s="1"/>
      <c r="G57" s="1"/>
      <c r="H57" s="1"/>
      <c r="I57" s="1"/>
      <c r="J57" s="45">
        <v>48</v>
      </c>
      <c r="K57" s="47"/>
      <c r="L57" s="41">
        <f t="shared" si="1"/>
        <v>1.4843454921101957</v>
      </c>
      <c r="M57" s="42">
        <f t="shared" si="2"/>
        <v>5.678610190569211E-2</v>
      </c>
      <c r="N57" s="51">
        <f t="shared" si="0"/>
        <v>2.5163970349544416</v>
      </c>
      <c r="O57" s="52">
        <f t="shared" si="3"/>
        <v>0</v>
      </c>
      <c r="P57" s="61" t="str">
        <f t="shared" si="4"/>
        <v/>
      </c>
      <c r="Q57" s="62" t="str">
        <f t="shared" si="5"/>
        <v/>
      </c>
      <c r="R57" s="63">
        <f t="shared" si="6"/>
        <v>48</v>
      </c>
      <c r="S57" s="62">
        <f t="shared" si="7"/>
        <v>1.4843454921101957</v>
      </c>
    </row>
    <row r="58" spans="1:19">
      <c r="A58" s="20"/>
      <c r="B58" s="20"/>
      <c r="C58" s="1"/>
      <c r="D58" s="1"/>
      <c r="E58" s="1"/>
      <c r="F58" s="1"/>
      <c r="G58" s="1"/>
      <c r="H58" s="1"/>
      <c r="I58" s="1"/>
      <c r="J58" s="45">
        <v>49</v>
      </c>
      <c r="K58" s="47"/>
      <c r="L58" s="41">
        <f t="shared" si="1"/>
        <v>1.5409942936216348</v>
      </c>
      <c r="M58" s="42">
        <f t="shared" si="2"/>
        <v>5.651165809594174E-2</v>
      </c>
      <c r="N58" s="51">
        <f t="shared" si="0"/>
        <v>2.5039374220274011</v>
      </c>
      <c r="O58" s="52">
        <f t="shared" si="3"/>
        <v>0</v>
      </c>
      <c r="P58" s="61" t="str">
        <f t="shared" si="4"/>
        <v/>
      </c>
      <c r="Q58" s="62" t="str">
        <f t="shared" si="5"/>
        <v/>
      </c>
      <c r="R58" s="63">
        <f t="shared" si="6"/>
        <v>49</v>
      </c>
      <c r="S58" s="62">
        <f t="shared" si="7"/>
        <v>1.5409942936216348</v>
      </c>
    </row>
    <row r="59" spans="1:19">
      <c r="A59" s="20"/>
      <c r="B59" s="20"/>
      <c r="C59" s="1"/>
      <c r="D59" s="1"/>
      <c r="E59" s="1"/>
      <c r="F59" s="1"/>
      <c r="G59" s="1"/>
      <c r="H59" s="1"/>
      <c r="I59" s="1"/>
      <c r="J59" s="45">
        <v>50</v>
      </c>
      <c r="K59" s="46">
        <f>B22</f>
        <v>1.6</v>
      </c>
      <c r="L59" s="41">
        <f t="shared" si="1"/>
        <v>1.5973691232334299</v>
      </c>
      <c r="M59" s="42">
        <f t="shared" si="2"/>
        <v>5.6238159075237319E-2</v>
      </c>
      <c r="N59" s="51">
        <f t="shared" si="0"/>
        <v>2.4915293772033404</v>
      </c>
      <c r="O59" s="52">
        <f t="shared" si="3"/>
        <v>0</v>
      </c>
      <c r="P59" s="61" t="str">
        <f t="shared" si="4"/>
        <v/>
      </c>
      <c r="Q59" s="62" t="str">
        <f t="shared" si="5"/>
        <v/>
      </c>
      <c r="R59" s="63">
        <f t="shared" si="6"/>
        <v>50</v>
      </c>
      <c r="S59" s="62">
        <f t="shared" si="7"/>
        <v>1.5973691232334299</v>
      </c>
    </row>
    <row r="60" spans="1:19">
      <c r="A60" s="57"/>
      <c r="B60" s="57"/>
      <c r="D60" s="1"/>
      <c r="E60" s="1"/>
      <c r="F60" s="1"/>
      <c r="G60" s="1"/>
      <c r="H60" s="1"/>
      <c r="I60" s="1"/>
      <c r="J60" s="45">
        <v>51</v>
      </c>
      <c r="K60" s="47"/>
      <c r="L60" s="41">
        <f t="shared" si="1"/>
        <v>1.653470928616126</v>
      </c>
      <c r="M60" s="42">
        <f t="shared" si="2"/>
        <v>5.5965610581579284E-2</v>
      </c>
      <c r="N60" s="51">
        <f t="shared" si="0"/>
        <v>2.4791730170536175</v>
      </c>
      <c r="O60" s="52">
        <f t="shared" si="3"/>
        <v>0</v>
      </c>
      <c r="P60" s="61" t="str">
        <f t="shared" si="4"/>
        <v/>
      </c>
      <c r="Q60" s="62" t="str">
        <f t="shared" si="5"/>
        <v/>
      </c>
      <c r="R60" s="63">
        <f t="shared" si="6"/>
        <v>51</v>
      </c>
      <c r="S60" s="62">
        <f t="shared" si="7"/>
        <v>1.653470928616126</v>
      </c>
    </row>
    <row r="61" spans="1:19">
      <c r="A61" s="57"/>
      <c r="B61" s="57"/>
      <c r="D61" s="1"/>
      <c r="E61" s="1"/>
      <c r="F61" s="1"/>
      <c r="G61" s="1"/>
      <c r="H61" s="1"/>
      <c r="I61" s="1"/>
      <c r="J61" s="45">
        <v>52</v>
      </c>
      <c r="K61" s="47"/>
      <c r="L61" s="41">
        <f t="shared" si="1"/>
        <v>1.7093006631033367</v>
      </c>
      <c r="M61" s="42">
        <f t="shared" si="2"/>
        <v>5.5694018203189699E-2</v>
      </c>
      <c r="N61" s="51">
        <f t="shared" si="0"/>
        <v>2.4668684518422639</v>
      </c>
      <c r="O61" s="52">
        <f t="shared" si="3"/>
        <v>0</v>
      </c>
      <c r="P61" s="61" t="str">
        <f t="shared" si="4"/>
        <v/>
      </c>
      <c r="Q61" s="62" t="str">
        <f t="shared" si="5"/>
        <v/>
      </c>
      <c r="R61" s="63">
        <f t="shared" si="6"/>
        <v>52</v>
      </c>
      <c r="S61" s="62">
        <f t="shared" si="7"/>
        <v>1.7093006631033367</v>
      </c>
    </row>
    <row r="62" spans="1:19">
      <c r="A62" s="57"/>
      <c r="B62" s="57"/>
      <c r="D62" s="1"/>
      <c r="E62" s="1"/>
      <c r="F62" s="1"/>
      <c r="G62" s="1"/>
      <c r="H62" s="1"/>
      <c r="I62" s="1"/>
      <c r="J62" s="45">
        <v>53</v>
      </c>
      <c r="K62" s="47"/>
      <c r="L62" s="41">
        <f t="shared" si="1"/>
        <v>1.7648592855422056</v>
      </c>
      <c r="M62" s="42">
        <f t="shared" si="2"/>
        <v>5.5423387378939086E-2</v>
      </c>
      <c r="N62" s="51">
        <f t="shared" si="0"/>
        <v>2.4546157855824777</v>
      </c>
      <c r="O62" s="52">
        <f t="shared" si="3"/>
        <v>0</v>
      </c>
      <c r="P62" s="61" t="str">
        <f t="shared" si="4"/>
        <v/>
      </c>
      <c r="Q62" s="62" t="str">
        <f t="shared" si="5"/>
        <v/>
      </c>
      <c r="R62" s="63">
        <f t="shared" si="6"/>
        <v>53</v>
      </c>
      <c r="S62" s="62">
        <f t="shared" si="7"/>
        <v>1.7648592855422056</v>
      </c>
    </row>
    <row r="63" spans="1:19">
      <c r="A63" s="21"/>
      <c r="B63" s="21"/>
      <c r="D63" s="21"/>
      <c r="E63" s="21"/>
      <c r="F63" s="21"/>
      <c r="G63" s="1"/>
      <c r="H63" s="1"/>
      <c r="I63" s="1"/>
      <c r="J63" s="45">
        <v>54</v>
      </c>
      <c r="K63" s="47"/>
      <c r="L63" s="41">
        <f t="shared" si="1"/>
        <v>1.8201477601442384</v>
      </c>
      <c r="M63" s="42">
        <f t="shared" si="2"/>
        <v>5.515372339881628E-2</v>
      </c>
      <c r="N63" s="51">
        <f t="shared" si="0"/>
        <v>2.4424151160942209</v>
      </c>
      <c r="O63" s="52">
        <f t="shared" si="3"/>
        <v>0</v>
      </c>
      <c r="P63" s="61" t="str">
        <f t="shared" si="4"/>
        <v/>
      </c>
      <c r="Q63" s="62" t="str">
        <f t="shared" si="5"/>
        <v/>
      </c>
      <c r="R63" s="63">
        <f t="shared" si="6"/>
        <v>54</v>
      </c>
      <c r="S63" s="62">
        <f t="shared" si="7"/>
        <v>1.8201477601442384</v>
      </c>
    </row>
    <row r="64" spans="1:19">
      <c r="A64" s="57"/>
      <c r="B64" s="57"/>
      <c r="D64" s="20"/>
      <c r="E64" s="20"/>
      <c r="F64" s="20"/>
      <c r="G64" s="1"/>
      <c r="H64" s="1"/>
      <c r="I64" s="1"/>
      <c r="J64" s="45">
        <v>55</v>
      </c>
      <c r="K64" s="47"/>
      <c r="L64" s="41">
        <f t="shared" si="1"/>
        <v>1.8751670563367282</v>
      </c>
      <c r="M64" s="42">
        <f t="shared" si="2"/>
        <v>5.488503140444026E-2</v>
      </c>
      <c r="N64" s="51">
        <f t="shared" si="0"/>
        <v>2.4302665350627199</v>
      </c>
      <c r="O64" s="52">
        <f t="shared" si="3"/>
        <v>0</v>
      </c>
      <c r="P64" s="61" t="str">
        <f t="shared" si="4"/>
        <v/>
      </c>
      <c r="Q64" s="62" t="str">
        <f t="shared" si="5"/>
        <v/>
      </c>
      <c r="R64" s="63">
        <f t="shared" si="6"/>
        <v>55</v>
      </c>
      <c r="S64" s="62">
        <f t="shared" si="7"/>
        <v>1.8751670563367282</v>
      </c>
    </row>
    <row r="65" spans="1:19">
      <c r="A65" s="57"/>
      <c r="B65" s="57"/>
      <c r="D65" s="20"/>
      <c r="E65" s="20"/>
      <c r="F65" s="20"/>
      <c r="G65" s="1"/>
      <c r="H65" s="1"/>
      <c r="I65" s="1"/>
      <c r="J65" s="45">
        <v>56</v>
      </c>
      <c r="K65" s="47"/>
      <c r="L65" s="41">
        <f t="shared" si="1"/>
        <v>1.9299181486146069</v>
      </c>
      <c r="M65" s="42">
        <f t="shared" si="2"/>
        <v>5.4617316389613479E-2</v>
      </c>
      <c r="N65" s="51">
        <f t="shared" si="0"/>
        <v>2.4181701280979437</v>
      </c>
      <c r="O65" s="52">
        <f t="shared" si="3"/>
        <v>0</v>
      </c>
      <c r="P65" s="61" t="str">
        <f t="shared" si="4"/>
        <v/>
      </c>
      <c r="Q65" s="62" t="str">
        <f t="shared" si="5"/>
        <v/>
      </c>
      <c r="R65" s="63">
        <f t="shared" si="6"/>
        <v>56</v>
      </c>
      <c r="S65" s="62">
        <f t="shared" si="7"/>
        <v>1.9299181486146069</v>
      </c>
    </row>
    <row r="66" spans="1:19">
      <c r="A66" s="57"/>
      <c r="B66" s="57"/>
      <c r="D66" s="20"/>
      <c r="E66" s="20"/>
      <c r="F66" s="20"/>
      <c r="G66" s="1"/>
      <c r="H66" s="1"/>
      <c r="I66" s="1"/>
      <c r="J66" s="45">
        <v>57</v>
      </c>
      <c r="K66" s="47"/>
      <c r="L66" s="41">
        <f t="shared" si="1"/>
        <v>1.9844020163929585</v>
      </c>
      <c r="M66" s="42">
        <f t="shared" si="2"/>
        <v>5.43505832009155E-2</v>
      </c>
      <c r="N66" s="51">
        <f t="shared" si="0"/>
        <v>2.4061259747949428</v>
      </c>
      <c r="O66" s="52">
        <f t="shared" si="3"/>
        <v>0</v>
      </c>
      <c r="P66" s="61" t="str">
        <f t="shared" si="4"/>
        <v/>
      </c>
      <c r="Q66" s="62" t="str">
        <f t="shared" si="5"/>
        <v/>
      </c>
      <c r="R66" s="63">
        <f t="shared" si="6"/>
        <v>57</v>
      </c>
      <c r="S66" s="62">
        <f t="shared" si="7"/>
        <v>1.9844020163929585</v>
      </c>
    </row>
    <row r="67" spans="1:19">
      <c r="A67" s="57"/>
      <c r="B67" s="57"/>
      <c r="D67" s="1"/>
      <c r="E67" s="1"/>
      <c r="F67" s="1"/>
      <c r="G67" s="1"/>
      <c r="H67" s="1"/>
      <c r="I67" s="1"/>
      <c r="J67" s="45">
        <v>58</v>
      </c>
      <c r="K67" s="47"/>
      <c r="L67" s="41">
        <f t="shared" si="1"/>
        <v>2.0386196438601001</v>
      </c>
      <c r="M67" s="42">
        <f t="shared" si="2"/>
        <v>5.4084836538335901E-2</v>
      </c>
      <c r="N67" s="51">
        <f t="shared" si="0"/>
        <v>2.3941341487950725</v>
      </c>
      <c r="O67" s="52">
        <f t="shared" si="3"/>
        <v>0</v>
      </c>
      <c r="P67" s="61" t="str">
        <f t="shared" si="4"/>
        <v/>
      </c>
      <c r="Q67" s="62" t="str">
        <f t="shared" si="5"/>
        <v/>
      </c>
      <c r="R67" s="63">
        <f t="shared" si="6"/>
        <v>58</v>
      </c>
      <c r="S67" s="62">
        <f t="shared" si="7"/>
        <v>2.0386196438601001</v>
      </c>
    </row>
    <row r="68" spans="1:19">
      <c r="A68" s="21"/>
      <c r="B68" s="21"/>
      <c r="D68" s="21"/>
      <c r="E68" s="21"/>
      <c r="F68" s="21"/>
      <c r="G68" s="21"/>
      <c r="H68" s="21"/>
      <c r="I68" s="21"/>
      <c r="J68" s="45">
        <v>59</v>
      </c>
      <c r="K68" s="47"/>
      <c r="L68" s="41">
        <f t="shared" si="1"/>
        <v>2.0925720198313087</v>
      </c>
      <c r="M68" s="42">
        <f t="shared" si="2"/>
        <v>5.382008095594594E-2</v>
      </c>
      <c r="N68" s="51">
        <f t="shared" si="0"/>
        <v>2.382194717847999</v>
      </c>
      <c r="O68" s="52">
        <f t="shared" si="3"/>
        <v>0</v>
      </c>
      <c r="P68" s="61" t="str">
        <f t="shared" si="4"/>
        <v/>
      </c>
      <c r="Q68" s="62" t="str">
        <f t="shared" si="5"/>
        <v/>
      </c>
      <c r="R68" s="63">
        <f t="shared" si="6"/>
        <v>59</v>
      </c>
      <c r="S68" s="62">
        <f t="shared" si="7"/>
        <v>2.0925720198313087</v>
      </c>
    </row>
    <row r="69" spans="1:19">
      <c r="A69" s="57"/>
      <c r="B69" s="57"/>
      <c r="D69" s="20"/>
      <c r="E69" s="20"/>
      <c r="F69" s="20"/>
      <c r="G69" s="20"/>
      <c r="H69" s="20"/>
      <c r="I69" s="20"/>
      <c r="J69" s="45">
        <v>60</v>
      </c>
      <c r="K69" s="47"/>
      <c r="L69" s="41">
        <f t="shared" si="1"/>
        <v>2.1462601376032788</v>
      </c>
      <c r="M69" s="42">
        <f t="shared" si="2"/>
        <v>5.3556320862607802E-2</v>
      </c>
      <c r="N69" s="51">
        <f t="shared" si="0"/>
        <v>2.37030774387447</v>
      </c>
      <c r="O69" s="52">
        <f t="shared" si="3"/>
        <v>0</v>
      </c>
      <c r="P69" s="61" t="str">
        <f t="shared" si="4"/>
        <v/>
      </c>
      <c r="Q69" s="62" t="str">
        <f t="shared" si="5"/>
        <v/>
      </c>
      <c r="R69" s="63">
        <f t="shared" si="6"/>
        <v>60</v>
      </c>
      <c r="S69" s="62">
        <f t="shared" si="7"/>
        <v>2.1462601376032788</v>
      </c>
    </row>
    <row r="70" spans="1:19">
      <c r="A70" s="57"/>
      <c r="B70" s="57"/>
      <c r="D70" s="20"/>
      <c r="E70" s="20"/>
      <c r="F70" s="20"/>
      <c r="G70" s="20"/>
      <c r="H70" s="20"/>
      <c r="I70" s="20"/>
      <c r="J70" s="45">
        <v>61</v>
      </c>
      <c r="K70" s="47"/>
      <c r="L70" s="41">
        <f t="shared" si="1"/>
        <v>2.19968499480927</v>
      </c>
      <c r="M70" s="42">
        <f t="shared" si="2"/>
        <v>5.3293560522720385E-2</v>
      </c>
      <c r="N70" s="51">
        <f t="shared" si="0"/>
        <v>2.3584732830298432</v>
      </c>
      <c r="O70" s="52">
        <f t="shared" si="3"/>
        <v>0</v>
      </c>
      <c r="P70" s="61" t="str">
        <f t="shared" si="4"/>
        <v/>
      </c>
      <c r="Q70" s="62" t="str">
        <f t="shared" si="5"/>
        <v/>
      </c>
      <c r="R70" s="63">
        <f t="shared" si="6"/>
        <v>61</v>
      </c>
      <c r="S70" s="62">
        <f t="shared" si="7"/>
        <v>2.19968499480927</v>
      </c>
    </row>
    <row r="71" spans="1:19">
      <c r="A71" s="57"/>
      <c r="B71" s="57"/>
      <c r="D71" s="1"/>
      <c r="E71" s="1"/>
      <c r="F71" s="1"/>
      <c r="G71" s="1"/>
      <c r="H71" s="1"/>
      <c r="I71" s="1"/>
      <c r="J71" s="45">
        <v>62</v>
      </c>
      <c r="K71" s="47"/>
      <c r="L71" s="41">
        <f t="shared" si="1"/>
        <v>2.2528475932750291</v>
      </c>
      <c r="M71" s="42">
        <f t="shared" si="2"/>
        <v>5.3031804057001024E-2</v>
      </c>
      <c r="N71" s="51">
        <f t="shared" si="0"/>
        <v>2.3466913857682652</v>
      </c>
      <c r="O71" s="52">
        <f t="shared" si="3"/>
        <v>0</v>
      </c>
      <c r="P71" s="61" t="str">
        <f t="shared" si="4"/>
        <v/>
      </c>
      <c r="Q71" s="62" t="str">
        <f t="shared" si="5"/>
        <v/>
      </c>
      <c r="R71" s="63">
        <f t="shared" si="6"/>
        <v>62</v>
      </c>
      <c r="S71" s="62">
        <f t="shared" si="7"/>
        <v>2.2528475932750291</v>
      </c>
    </row>
    <row r="72" spans="1:19">
      <c r="A72" s="57"/>
      <c r="B72" s="57"/>
      <c r="D72" s="1"/>
      <c r="E72" s="1"/>
      <c r="F72" s="1"/>
      <c r="G72" s="1"/>
      <c r="H72" s="1"/>
      <c r="I72" s="1"/>
      <c r="J72" s="45">
        <v>63</v>
      </c>
      <c r="K72" s="47"/>
      <c r="L72" s="41">
        <f t="shared" si="1"/>
        <v>2.3057489388755226</v>
      </c>
      <c r="M72" s="42">
        <f t="shared" si="2"/>
        <v>5.2771055443301851E-2</v>
      </c>
      <c r="N72" s="51">
        <f t="shared" si="0"/>
        <v>2.33496209690753</v>
      </c>
      <c r="O72" s="52">
        <f t="shared" si="3"/>
        <v>0</v>
      </c>
      <c r="P72" s="61" t="str">
        <f t="shared" si="4"/>
        <v/>
      </c>
      <c r="Q72" s="62" t="str">
        <f t="shared" si="5"/>
        <v/>
      </c>
      <c r="R72" s="63">
        <f t="shared" si="6"/>
        <v>63</v>
      </c>
      <c r="S72" s="62">
        <f t="shared" si="7"/>
        <v>2.3057489388755226</v>
      </c>
    </row>
    <row r="73" spans="1:19">
      <c r="A73" s="57"/>
      <c r="B73" s="57"/>
      <c r="D73" s="1"/>
      <c r="E73" s="1"/>
      <c r="F73" s="1"/>
      <c r="G73" s="1"/>
      <c r="H73" s="1"/>
      <c r="I73" s="1"/>
      <c r="J73" s="45">
        <v>64</v>
      </c>
      <c r="K73" s="47"/>
      <c r="L73" s="41">
        <f t="shared" si="1"/>
        <v>2.3583900413924885</v>
      </c>
      <c r="M73" s="42">
        <f t="shared" si="2"/>
        <v>5.251131851746018E-2</v>
      </c>
      <c r="N73" s="51">
        <f t="shared" ref="N73:N136" si="10">(L123-L73)</f>
        <v>2.3232854556945046</v>
      </c>
      <c r="O73" s="52">
        <f t="shared" si="3"/>
        <v>0</v>
      </c>
      <c r="P73" s="61" t="str">
        <f t="shared" si="4"/>
        <v/>
      </c>
      <c r="Q73" s="62" t="str">
        <f t="shared" si="5"/>
        <v/>
      </c>
      <c r="R73" s="63">
        <f t="shared" si="6"/>
        <v>64</v>
      </c>
      <c r="S73" s="62">
        <f t="shared" si="7"/>
        <v>2.3583900413924885</v>
      </c>
    </row>
    <row r="74" spans="1:19">
      <c r="A74" s="57"/>
      <c r="B74" s="57"/>
      <c r="D74" s="1"/>
      <c r="E74" s="1"/>
      <c r="F74" s="1"/>
      <c r="G74" s="1"/>
      <c r="H74" s="1"/>
      <c r="I74" s="1"/>
      <c r="J74" s="45">
        <v>65</v>
      </c>
      <c r="K74" s="47"/>
      <c r="L74" s="41">
        <f t="shared" ref="L74:L137" si="11">(((J74*$F$39+$F$40)-(((($F$39*J74+$F$40)^2)-(4*$F$39*$F$40*$F$41*J74))^0.5))/(2*$F$41))-$F$42</f>
        <v>2.4107719143728579</v>
      </c>
      <c r="M74" s="42">
        <f t="shared" ref="M74:M137" si="12">($F$39/(2*$F$41))*(1-(($F$39*J74+$F$40-2*$F$41*$F$40)/(((($F$39*J74+$F$40)^2)-4*$F$41*$F$39*J74*$F$40)^0.5)))</f>
        <v>5.2252596974181637E-2</v>
      </c>
      <c r="N74" s="51">
        <f t="shared" si="10"/>
        <v>2.3116614958711867</v>
      </c>
      <c r="O74" s="52">
        <f t="shared" ref="O74:O137" si="13">IF(N74&lt;=$B$49,1+O73,0)</f>
        <v>0</v>
      </c>
      <c r="P74" s="61" t="str">
        <f t="shared" ref="P74:P137" si="14">IF(J74&lt;=$F$44,J74,"")</f>
        <v/>
      </c>
      <c r="Q74" s="62" t="str">
        <f t="shared" ref="Q74:Q137" si="15">IF(J74&lt;=$F$44,L74,"")</f>
        <v/>
      </c>
      <c r="R74" s="63">
        <f t="shared" ref="R74:R137" si="16">IF(AND(J74&gt;=$F$44,J74&lt;=200),J74,"")</f>
        <v>65</v>
      </c>
      <c r="S74" s="62">
        <f t="shared" ref="S74:S137" si="17">IF(AND(J74&gt;=$F$44,J74&lt;=200),L74,"")</f>
        <v>2.4107719143728579</v>
      </c>
    </row>
    <row r="75" spans="1:19">
      <c r="A75" s="21"/>
      <c r="B75" s="57"/>
      <c r="D75" s="1"/>
      <c r="E75" s="1"/>
      <c r="F75" s="1"/>
      <c r="G75" s="1"/>
      <c r="H75" s="1"/>
      <c r="I75" s="1"/>
      <c r="J75" s="45">
        <v>66</v>
      </c>
      <c r="K75" s="47"/>
      <c r="L75" s="41">
        <f t="shared" si="11"/>
        <v>2.4628955749880834</v>
      </c>
      <c r="M75" s="42">
        <f t="shared" si="12"/>
        <v>5.1994894367955326E-2</v>
      </c>
      <c r="N75" s="51">
        <f t="shared" si="10"/>
        <v>2.3000902457412122</v>
      </c>
      <c r="O75" s="52">
        <f t="shared" si="13"/>
        <v>0</v>
      </c>
      <c r="P75" s="61" t="str">
        <f t="shared" si="14"/>
        <v/>
      </c>
      <c r="Q75" s="62" t="str">
        <f t="shared" si="15"/>
        <v/>
      </c>
      <c r="R75" s="63">
        <f t="shared" si="16"/>
        <v>66</v>
      </c>
      <c r="S75" s="62">
        <f t="shared" si="17"/>
        <v>2.4628955749880834</v>
      </c>
    </row>
    <row r="76" spans="1:19">
      <c r="A76" s="57"/>
      <c r="B76" s="57"/>
      <c r="D76" s="1"/>
      <c r="E76" s="1"/>
      <c r="F76" s="1"/>
      <c r="G76" s="1"/>
      <c r="H76" s="1"/>
      <c r="I76" s="1"/>
      <c r="J76" s="45">
        <v>67</v>
      </c>
      <c r="K76" s="47"/>
      <c r="L76" s="41">
        <f t="shared" si="11"/>
        <v>2.5147620438943967</v>
      </c>
      <c r="M76" s="42">
        <f t="shared" si="12"/>
        <v>5.1738214113999981E-2</v>
      </c>
      <c r="N76" s="51">
        <f t="shared" si="10"/>
        <v>2.2885717282369393</v>
      </c>
      <c r="O76" s="52">
        <f t="shared" si="13"/>
        <v>0</v>
      </c>
      <c r="P76" s="61" t="str">
        <f t="shared" si="14"/>
        <v/>
      </c>
      <c r="Q76" s="62" t="str">
        <f t="shared" si="15"/>
        <v/>
      </c>
      <c r="R76" s="63">
        <f t="shared" si="16"/>
        <v>67</v>
      </c>
      <c r="S76" s="62">
        <f t="shared" si="17"/>
        <v>2.5147620438943967</v>
      </c>
    </row>
    <row r="77" spans="1:19">
      <c r="A77" s="57"/>
      <c r="B77" s="57"/>
      <c r="D77" s="1"/>
      <c r="E77" s="1"/>
      <c r="F77" s="1"/>
      <c r="G77" s="1"/>
      <c r="H77" s="1"/>
      <c r="I77" s="1"/>
      <c r="J77" s="45">
        <v>68</v>
      </c>
      <c r="K77" s="47"/>
      <c r="L77" s="41">
        <f t="shared" si="11"/>
        <v>2.5663723450940079</v>
      </c>
      <c r="M77" s="42">
        <f t="shared" si="12"/>
        <v>5.1482559489240222E-2</v>
      </c>
      <c r="N77" s="51">
        <f t="shared" si="10"/>
        <v>2.2771059609869209</v>
      </c>
      <c r="O77" s="52">
        <f t="shared" si="13"/>
        <v>0</v>
      </c>
      <c r="P77" s="61" t="str">
        <f t="shared" si="14"/>
        <v/>
      </c>
      <c r="Q77" s="62" t="str">
        <f t="shared" si="15"/>
        <v/>
      </c>
      <c r="R77" s="63">
        <f t="shared" si="16"/>
        <v>68</v>
      </c>
      <c r="S77" s="62">
        <f t="shared" si="17"/>
        <v>2.5663723450940079</v>
      </c>
    </row>
    <row r="78" spans="1:19">
      <c r="A78" s="57"/>
      <c r="B78" s="57"/>
      <c r="D78" s="1"/>
      <c r="E78" s="1"/>
      <c r="F78" s="1"/>
      <c r="G78" s="1"/>
      <c r="H78" s="1"/>
      <c r="I78" s="1"/>
      <c r="J78" s="45">
        <v>69</v>
      </c>
      <c r="K78" s="47"/>
      <c r="L78" s="41">
        <f t="shared" si="11"/>
        <v>2.6177275057973324</v>
      </c>
      <c r="M78" s="42">
        <f t="shared" si="12"/>
        <v>5.1227933633311691E-2</v>
      </c>
      <c r="N78" s="51">
        <f t="shared" si="10"/>
        <v>2.2656929563838402</v>
      </c>
      <c r="O78" s="52">
        <f t="shared" si="13"/>
        <v>0</v>
      </c>
      <c r="P78" s="61" t="str">
        <f t="shared" si="14"/>
        <v/>
      </c>
      <c r="Q78" s="62" t="str">
        <f t="shared" si="15"/>
        <v/>
      </c>
      <c r="R78" s="63">
        <f t="shared" si="16"/>
        <v>69</v>
      </c>
      <c r="S78" s="62">
        <f t="shared" si="17"/>
        <v>2.6177275057973324</v>
      </c>
    </row>
    <row r="79" spans="1:19">
      <c r="A79" s="57"/>
      <c r="B79" s="57"/>
      <c r="D79" s="1"/>
      <c r="E79" s="1"/>
      <c r="F79" s="1"/>
      <c r="G79" s="1"/>
      <c r="H79" s="1"/>
      <c r="I79" s="1"/>
      <c r="J79" s="45">
        <v>70</v>
      </c>
      <c r="K79" s="47"/>
      <c r="L79" s="41">
        <f t="shared" si="11"/>
        <v>2.6688285562862006</v>
      </c>
      <c r="M79" s="42">
        <f t="shared" si="12"/>
        <v>5.0974339549594613E-2</v>
      </c>
      <c r="N79" s="51">
        <f t="shared" si="10"/>
        <v>2.2543327216528022</v>
      </c>
      <c r="O79" s="52">
        <f t="shared" si="13"/>
        <v>0</v>
      </c>
      <c r="P79" s="61" t="str">
        <f t="shared" si="14"/>
        <v/>
      </c>
      <c r="Q79" s="62" t="str">
        <f t="shared" si="15"/>
        <v/>
      </c>
      <c r="R79" s="63">
        <f t="shared" si="16"/>
        <v>70</v>
      </c>
      <c r="S79" s="62">
        <f t="shared" si="17"/>
        <v>2.6688285562862006</v>
      </c>
    </row>
    <row r="80" spans="1:19">
      <c r="A80" s="57"/>
      <c r="B80" s="57"/>
      <c r="D80" s="1"/>
      <c r="E80" s="1"/>
      <c r="F80" s="1"/>
      <c r="G80" s="1"/>
      <c r="H80" s="1"/>
      <c r="I80" s="1"/>
      <c r="J80" s="45">
        <v>71</v>
      </c>
      <c r="K80" s="47"/>
      <c r="L80" s="41">
        <f t="shared" si="11"/>
        <v>2.7196765297781447</v>
      </c>
      <c r="M80" s="42">
        <f t="shared" si="12"/>
        <v>5.0721780106274296E-2</v>
      </c>
      <c r="N80" s="51">
        <f t="shared" si="10"/>
        <v>2.2430252589199906</v>
      </c>
      <c r="O80" s="52">
        <f t="shared" si="13"/>
        <v>0</v>
      </c>
      <c r="P80" s="61" t="str">
        <f t="shared" si="14"/>
        <v/>
      </c>
      <c r="Q80" s="62" t="str">
        <f t="shared" si="15"/>
        <v/>
      </c>
      <c r="R80" s="63">
        <f t="shared" si="16"/>
        <v>71</v>
      </c>
      <c r="S80" s="62">
        <f t="shared" si="17"/>
        <v>2.7196765297781447</v>
      </c>
    </row>
    <row r="81" spans="1:19">
      <c r="A81" s="57"/>
      <c r="B81" s="57"/>
      <c r="D81" s="1"/>
      <c r="E81" s="1"/>
      <c r="F81" s="1"/>
      <c r="G81" s="1"/>
      <c r="H81" s="1"/>
      <c r="I81" s="1"/>
      <c r="J81" s="45">
        <v>72</v>
      </c>
      <c r="K81" s="47"/>
      <c r="L81" s="41">
        <f t="shared" si="11"/>
        <v>2.770272462291719</v>
      </c>
      <c r="M81" s="42">
        <f t="shared" si="12"/>
        <v>5.047025803742794E-2</v>
      </c>
      <c r="N81" s="51">
        <f t="shared" si="10"/>
        <v>2.231770565281634</v>
      </c>
      <c r="O81" s="52">
        <f t="shared" si="13"/>
        <v>0</v>
      </c>
      <c r="P81" s="61" t="str">
        <f t="shared" si="14"/>
        <v/>
      </c>
      <c r="Q81" s="62" t="str">
        <f t="shared" si="15"/>
        <v/>
      </c>
      <c r="R81" s="63">
        <f t="shared" si="16"/>
        <v>72</v>
      </c>
      <c r="S81" s="62">
        <f t="shared" si="17"/>
        <v>2.770272462291719</v>
      </c>
    </row>
    <row r="82" spans="1:19">
      <c r="A82" s="57"/>
      <c r="B82" s="57"/>
      <c r="D82" s="1"/>
      <c r="E82" s="1"/>
      <c r="F82" s="1"/>
      <c r="G82" s="1"/>
      <c r="H82" s="1"/>
      <c r="I82" s="1"/>
      <c r="J82" s="45">
        <v>73</v>
      </c>
      <c r="K82" s="47"/>
      <c r="L82" s="41">
        <f t="shared" si="11"/>
        <v>2.8206173925129825</v>
      </c>
      <c r="M82" s="42">
        <f t="shared" si="12"/>
        <v>5.0219775944136777E-2</v>
      </c>
      <c r="N82" s="51">
        <f t="shared" si="10"/>
        <v>2.2205686328732384</v>
      </c>
      <c r="O82" s="52">
        <f t="shared" si="13"/>
        <v>0</v>
      </c>
      <c r="P82" s="61" t="str">
        <f t="shared" si="14"/>
        <v/>
      </c>
      <c r="Q82" s="62" t="str">
        <f t="shared" si="15"/>
        <v/>
      </c>
      <c r="R82" s="63">
        <f t="shared" si="16"/>
        <v>73</v>
      </c>
      <c r="S82" s="62">
        <f t="shared" si="17"/>
        <v>2.8206173925129825</v>
      </c>
    </row>
    <row r="83" spans="1:19">
      <c r="A83" s="21"/>
      <c r="B83" s="21"/>
      <c r="D83" s="21"/>
      <c r="E83" s="21"/>
      <c r="F83" s="21"/>
      <c r="G83" s="1"/>
      <c r="H83" s="1"/>
      <c r="I83" s="1"/>
      <c r="J83" s="45">
        <v>74</v>
      </c>
      <c r="K83" s="47"/>
      <c r="L83" s="41">
        <f t="shared" si="11"/>
        <v>2.870712361663041</v>
      </c>
      <c r="M83" s="42">
        <f t="shared" si="12"/>
        <v>4.9970336295622468E-2</v>
      </c>
      <c r="N83" s="51">
        <f t="shared" si="10"/>
        <v>2.2094194489390846</v>
      </c>
      <c r="O83" s="52">
        <f t="shared" si="13"/>
        <v>0</v>
      </c>
      <c r="P83" s="61" t="str">
        <f t="shared" si="14"/>
        <v/>
      </c>
      <c r="Q83" s="62" t="str">
        <f t="shared" si="15"/>
        <v/>
      </c>
      <c r="R83" s="63">
        <f t="shared" si="16"/>
        <v>74</v>
      </c>
      <c r="S83" s="62">
        <f t="shared" si="17"/>
        <v>2.870712361663041</v>
      </c>
    </row>
    <row r="84" spans="1:19">
      <c r="A84" s="57"/>
      <c r="B84" s="57"/>
      <c r="D84" s="20"/>
      <c r="E84" s="20"/>
      <c r="F84" s="20"/>
      <c r="G84" s="1"/>
      <c r="H84" s="1"/>
      <c r="I84" s="1"/>
      <c r="J84" s="45">
        <v>75</v>
      </c>
      <c r="K84" s="47"/>
      <c r="L84" s="41">
        <f t="shared" si="11"/>
        <v>2.9205584133667672</v>
      </c>
      <c r="M84" s="42">
        <f t="shared" si="12"/>
        <v>4.9721941430406882E-2</v>
      </c>
      <c r="N84" s="51">
        <f t="shared" si="10"/>
        <v>2.1983229959019228</v>
      </c>
      <c r="O84" s="52">
        <f t="shared" si="13"/>
        <v>0</v>
      </c>
      <c r="P84" s="61" t="str">
        <f t="shared" si="14"/>
        <v/>
      </c>
      <c r="Q84" s="62" t="str">
        <f t="shared" si="15"/>
        <v/>
      </c>
      <c r="R84" s="63">
        <f t="shared" si="16"/>
        <v>75</v>
      </c>
      <c r="S84" s="62">
        <f t="shared" si="17"/>
        <v>2.9205584133667672</v>
      </c>
    </row>
    <row r="85" spans="1:19">
      <c r="A85" s="57"/>
      <c r="B85" s="57"/>
      <c r="D85" s="20"/>
      <c r="E85" s="20"/>
      <c r="F85" s="20"/>
      <c r="G85" s="1"/>
      <c r="H85" s="1"/>
      <c r="I85" s="1"/>
      <c r="J85" s="45">
        <v>76</v>
      </c>
      <c r="K85" s="47"/>
      <c r="L85" s="41">
        <f t="shared" si="11"/>
        <v>2.9701565935227139</v>
      </c>
      <c r="M85" s="42">
        <f t="shared" si="12"/>
        <v>4.9474593557494388E-2</v>
      </c>
      <c r="N85" s="51">
        <f t="shared" si="10"/>
        <v>2.1872792514328445</v>
      </c>
      <c r="O85" s="52">
        <f t="shared" si="13"/>
        <v>0</v>
      </c>
      <c r="P85" s="61" t="str">
        <f t="shared" si="14"/>
        <v/>
      </c>
      <c r="Q85" s="62" t="str">
        <f t="shared" si="15"/>
        <v/>
      </c>
      <c r="R85" s="63">
        <f t="shared" si="16"/>
        <v>76</v>
      </c>
      <c r="S85" s="62">
        <f t="shared" si="17"/>
        <v>2.9701565935227139</v>
      </c>
    </row>
    <row r="86" spans="1:19">
      <c r="A86" s="57"/>
      <c r="B86" s="57"/>
      <c r="D86" s="20"/>
      <c r="E86" s="20"/>
      <c r="F86" s="20"/>
      <c r="G86" s="1"/>
      <c r="H86" s="1"/>
      <c r="I86" s="1"/>
      <c r="J86" s="45">
        <v>77</v>
      </c>
      <c r="K86" s="47"/>
      <c r="L86" s="41">
        <f t="shared" si="11"/>
        <v>3.019507950174166</v>
      </c>
      <c r="M86" s="42">
        <f t="shared" si="12"/>
        <v>4.9228294757575612E-2</v>
      </c>
      <c r="N86" s="51">
        <f t="shared" si="10"/>
        <v>2.1762881885213066</v>
      </c>
      <c r="O86" s="52">
        <f t="shared" si="13"/>
        <v>0</v>
      </c>
      <c r="P86" s="61" t="str">
        <f t="shared" si="14"/>
        <v/>
      </c>
      <c r="Q86" s="62" t="str">
        <f t="shared" si="15"/>
        <v/>
      </c>
      <c r="R86" s="63">
        <f t="shared" si="16"/>
        <v>77</v>
      </c>
      <c r="S86" s="62">
        <f t="shared" si="17"/>
        <v>3.019507950174166</v>
      </c>
    </row>
    <row r="87" spans="1:19">
      <c r="A87" s="57"/>
      <c r="B87" s="57"/>
      <c r="D87" s="1"/>
      <c r="E87" s="1"/>
      <c r="F87" s="1"/>
      <c r="G87" s="1"/>
      <c r="H87" s="1"/>
      <c r="I87" s="1"/>
      <c r="J87" s="45">
        <v>78</v>
      </c>
      <c r="K87" s="47"/>
      <c r="L87" s="41">
        <f t="shared" si="11"/>
        <v>3.0686135333814635</v>
      </c>
      <c r="M87" s="42">
        <f t="shared" si="12"/>
        <v>4.8983046984251925E-2</v>
      </c>
      <c r="N87" s="51">
        <f t="shared" si="10"/>
        <v>2.1653497755452804</v>
      </c>
      <c r="O87" s="52">
        <f t="shared" si="13"/>
        <v>0</v>
      </c>
      <c r="P87" s="61" t="str">
        <f t="shared" si="14"/>
        <v/>
      </c>
      <c r="Q87" s="62" t="str">
        <f t="shared" si="15"/>
        <v/>
      </c>
      <c r="R87" s="63">
        <f t="shared" si="16"/>
        <v>78</v>
      </c>
      <c r="S87" s="62">
        <f t="shared" si="17"/>
        <v>3.0686135333814635</v>
      </c>
    </row>
    <row r="88" spans="1:19">
      <c r="A88" s="21"/>
      <c r="B88" s="21"/>
      <c r="D88" s="21"/>
      <c r="E88" s="21"/>
      <c r="F88" s="21"/>
      <c r="G88" s="21"/>
      <c r="H88" s="21"/>
      <c r="I88" s="21"/>
      <c r="J88" s="45">
        <v>79</v>
      </c>
      <c r="K88" s="47"/>
      <c r="L88" s="41">
        <f t="shared" si="11"/>
        <v>3.1174743950955035</v>
      </c>
      <c r="M88" s="42">
        <f t="shared" si="12"/>
        <v>4.8738852065279364E-2</v>
      </c>
      <c r="N88" s="51">
        <f t="shared" si="10"/>
        <v>2.1544639763414732</v>
      </c>
      <c r="O88" s="52">
        <f t="shared" si="13"/>
        <v>0</v>
      </c>
      <c r="P88" s="61" t="str">
        <f t="shared" si="14"/>
        <v/>
      </c>
      <c r="Q88" s="62" t="str">
        <f t="shared" si="15"/>
        <v/>
      </c>
      <c r="R88" s="63">
        <f t="shared" si="16"/>
        <v>79</v>
      </c>
      <c r="S88" s="62">
        <f t="shared" si="17"/>
        <v>3.1174743950955035</v>
      </c>
    </row>
    <row r="89" spans="1:19">
      <c r="A89" s="57"/>
      <c r="B89" s="57"/>
      <c r="D89" s="20"/>
      <c r="E89" s="20"/>
      <c r="F89" s="20"/>
      <c r="G89" s="20"/>
      <c r="H89" s="20"/>
      <c r="I89" s="20"/>
      <c r="J89" s="45">
        <v>80</v>
      </c>
      <c r="K89" s="47"/>
      <c r="L89" s="41">
        <f t="shared" si="11"/>
        <v>3.1660915890325656</v>
      </c>
      <c r="M89" s="42">
        <f t="shared" si="12"/>
        <v>4.8495711703831629E-2</v>
      </c>
      <c r="N89" s="51">
        <f t="shared" si="10"/>
        <v>2.143630750275606</v>
      </c>
      <c r="O89" s="52">
        <f t="shared" si="13"/>
        <v>0</v>
      </c>
      <c r="P89" s="61" t="str">
        <f t="shared" si="14"/>
        <v/>
      </c>
      <c r="Q89" s="62" t="str">
        <f t="shared" si="15"/>
        <v/>
      </c>
      <c r="R89" s="63">
        <f t="shared" si="16"/>
        <v>80</v>
      </c>
      <c r="S89" s="62">
        <f t="shared" si="17"/>
        <v>3.1660915890325656</v>
      </c>
    </row>
    <row r="90" spans="1:19">
      <c r="A90" s="57"/>
      <c r="B90" s="57"/>
      <c r="D90" s="20"/>
      <c r="E90" s="20"/>
      <c r="F90" s="20"/>
      <c r="G90" s="20"/>
      <c r="H90" s="20"/>
      <c r="I90" s="20"/>
      <c r="J90" s="45">
        <v>81</v>
      </c>
      <c r="K90" s="47"/>
      <c r="L90" s="41">
        <f t="shared" si="11"/>
        <v>3.2144661705503248</v>
      </c>
      <c r="M90" s="42">
        <f t="shared" si="12"/>
        <v>4.8253627479780667E-2</v>
      </c>
      <c r="N90" s="51">
        <f t="shared" si="10"/>
        <v>2.1328500523127172</v>
      </c>
      <c r="O90" s="52">
        <f t="shared" si="13"/>
        <v>0</v>
      </c>
      <c r="P90" s="61" t="str">
        <f t="shared" si="14"/>
        <v/>
      </c>
      <c r="Q90" s="62" t="str">
        <f t="shared" si="15"/>
        <v/>
      </c>
      <c r="R90" s="63">
        <f t="shared" si="16"/>
        <v>81</v>
      </c>
      <c r="S90" s="62">
        <f t="shared" si="17"/>
        <v>3.2144661705503248</v>
      </c>
    </row>
    <row r="91" spans="1:19">
      <c r="A91" s="57"/>
      <c r="B91" s="57"/>
      <c r="D91" s="1"/>
      <c r="E91" s="1"/>
      <c r="F91" s="1"/>
      <c r="G91" s="1"/>
      <c r="H91" s="1"/>
      <c r="I91" s="1"/>
      <c r="J91" s="45">
        <v>82</v>
      </c>
      <c r="K91" s="47"/>
      <c r="L91" s="41">
        <f t="shared" si="11"/>
        <v>3.2625991965252199</v>
      </c>
      <c r="M91" s="42">
        <f t="shared" si="12"/>
        <v>4.8012600850994451E-2</v>
      </c>
      <c r="N91" s="51">
        <f t="shared" si="10"/>
        <v>2.1221218330874949</v>
      </c>
      <c r="O91" s="52">
        <f t="shared" si="13"/>
        <v>0</v>
      </c>
      <c r="P91" s="61" t="str">
        <f t="shared" si="14"/>
        <v/>
      </c>
      <c r="Q91" s="62" t="str">
        <f t="shared" si="15"/>
        <v/>
      </c>
      <c r="R91" s="63">
        <f t="shared" si="16"/>
        <v>82</v>
      </c>
      <c r="S91" s="62">
        <f t="shared" si="17"/>
        <v>3.2625991965252199</v>
      </c>
    </row>
    <row r="92" spans="1:19">
      <c r="A92" s="57"/>
      <c r="B92" s="57"/>
      <c r="D92" s="1"/>
      <c r="E92" s="1"/>
      <c r="F92" s="1"/>
      <c r="G92" s="1"/>
      <c r="H92" s="1"/>
      <c r="I92" s="1"/>
      <c r="J92" s="45">
        <v>83</v>
      </c>
      <c r="K92" s="47"/>
      <c r="L92" s="41">
        <f t="shared" si="11"/>
        <v>3.3104917252311212</v>
      </c>
      <c r="M92" s="42">
        <f t="shared" si="12"/>
        <v>4.7772633154650745E-2</v>
      </c>
      <c r="N92" s="51">
        <f t="shared" si="10"/>
        <v>2.1114460389744965</v>
      </c>
      <c r="O92" s="52">
        <f t="shared" si="13"/>
        <v>0</v>
      </c>
      <c r="P92" s="61" t="str">
        <f t="shared" si="14"/>
        <v/>
      </c>
      <c r="Q92" s="62" t="str">
        <f t="shared" si="15"/>
        <v/>
      </c>
      <c r="R92" s="63">
        <f t="shared" si="16"/>
        <v>83</v>
      </c>
      <c r="S92" s="62">
        <f t="shared" si="17"/>
        <v>3.3104917252311212</v>
      </c>
    </row>
    <row r="93" spans="1:19">
      <c r="A93" s="17"/>
      <c r="B93" s="17"/>
      <c r="D93" s="11"/>
      <c r="E93" s="11"/>
      <c r="F93" s="11"/>
      <c r="J93" s="45">
        <v>84</v>
      </c>
      <c r="K93" s="47"/>
      <c r="L93" s="41">
        <f t="shared" si="11"/>
        <v>3.3581448162192542</v>
      </c>
      <c r="M93" s="42">
        <f t="shared" si="12"/>
        <v>4.7533725608566099E-2</v>
      </c>
      <c r="N93" s="51">
        <f t="shared" si="10"/>
        <v>2.1008226121584395</v>
      </c>
      <c r="O93" s="52">
        <f t="shared" si="13"/>
        <v>0</v>
      </c>
      <c r="P93" s="61" t="str">
        <f t="shared" si="14"/>
        <v/>
      </c>
      <c r="Q93" s="62" t="str">
        <f t="shared" si="15"/>
        <v/>
      </c>
      <c r="R93" s="63">
        <f t="shared" si="16"/>
        <v>84</v>
      </c>
      <c r="S93" s="62">
        <f t="shared" si="17"/>
        <v>3.3581448162192542</v>
      </c>
    </row>
    <row r="94" spans="1:19">
      <c r="A94" s="57"/>
      <c r="B94" s="57"/>
      <c r="D94" s="1"/>
      <c r="E94" s="1"/>
      <c r="F94" s="1"/>
      <c r="J94" s="45">
        <v>85</v>
      </c>
      <c r="K94" s="47"/>
      <c r="L94" s="41">
        <f t="shared" si="11"/>
        <v>3.4055595301995645</v>
      </c>
      <c r="M94" s="42">
        <f t="shared" si="12"/>
        <v>4.7295879312539237E-2</v>
      </c>
      <c r="N94" s="51">
        <f t="shared" si="10"/>
        <v>2.0902514907042677</v>
      </c>
      <c r="O94" s="52">
        <f t="shared" si="13"/>
        <v>0</v>
      </c>
      <c r="P94" s="61" t="str">
        <f t="shared" si="14"/>
        <v/>
      </c>
      <c r="Q94" s="62" t="str">
        <f t="shared" si="15"/>
        <v/>
      </c>
      <c r="R94" s="63">
        <f t="shared" si="16"/>
        <v>85</v>
      </c>
      <c r="S94" s="62">
        <f t="shared" si="17"/>
        <v>3.4055595301995645</v>
      </c>
    </row>
    <row r="95" spans="1:19">
      <c r="A95" s="57"/>
      <c r="B95" s="57"/>
      <c r="D95" s="1"/>
      <c r="E95" s="1"/>
      <c r="F95" s="1"/>
      <c r="J95" s="45">
        <v>86</v>
      </c>
      <c r="K95" s="47"/>
      <c r="L95" s="41">
        <f t="shared" si="11"/>
        <v>3.452736928923346</v>
      </c>
      <c r="M95" s="42">
        <f t="shared" si="12"/>
        <v>4.7059095249707819E-2</v>
      </c>
      <c r="N95" s="51">
        <f t="shared" si="10"/>
        <v>2.0797326086271974</v>
      </c>
      <c r="O95" s="52">
        <f t="shared" si="13"/>
        <v>0</v>
      </c>
      <c r="P95" s="61" t="str">
        <f t="shared" si="14"/>
        <v/>
      </c>
      <c r="Q95" s="62" t="str">
        <f t="shared" si="15"/>
        <v/>
      </c>
      <c r="R95" s="63">
        <f t="shared" si="16"/>
        <v>86</v>
      </c>
      <c r="S95" s="62">
        <f t="shared" si="17"/>
        <v>3.452736928923346</v>
      </c>
    </row>
    <row r="96" spans="1:19">
      <c r="A96" s="21"/>
      <c r="B96" s="21"/>
      <c r="D96" s="1"/>
      <c r="E96" s="1"/>
      <c r="F96" s="1"/>
      <c r="J96" s="45">
        <v>87</v>
      </c>
      <c r="K96" s="47"/>
      <c r="L96" s="41">
        <f t="shared" si="11"/>
        <v>3.4996780750672629</v>
      </c>
      <c r="M96" s="42">
        <f t="shared" si="12"/>
        <v>4.6823374287918114E-2</v>
      </c>
      <c r="N96" s="51">
        <f t="shared" si="10"/>
        <v>2.0692658959626318</v>
      </c>
      <c r="O96" s="52">
        <f t="shared" si="13"/>
        <v>0</v>
      </c>
      <c r="P96" s="61" t="str">
        <f t="shared" si="14"/>
        <v/>
      </c>
      <c r="Q96" s="62" t="str">
        <f t="shared" si="15"/>
        <v/>
      </c>
      <c r="R96" s="63">
        <f t="shared" si="16"/>
        <v>87</v>
      </c>
      <c r="S96" s="62">
        <f t="shared" si="17"/>
        <v>3.4996780750672629</v>
      </c>
    </row>
    <row r="97" spans="1:19">
      <c r="A97" s="57"/>
      <c r="B97" s="57"/>
      <c r="D97" s="1"/>
      <c r="E97" s="1"/>
      <c r="F97" s="1"/>
      <c r="J97" s="45">
        <v>88</v>
      </c>
      <c r="K97" s="47"/>
      <c r="L97" s="41">
        <f t="shared" si="11"/>
        <v>3.5463840321187581</v>
      </c>
      <c r="M97" s="42">
        <f t="shared" si="12"/>
        <v>4.6588717181106146E-2</v>
      </c>
      <c r="N97" s="51">
        <f t="shared" si="10"/>
        <v>2.0588512788358484</v>
      </c>
      <c r="O97" s="52">
        <f t="shared" si="13"/>
        <v>0</v>
      </c>
      <c r="P97" s="61" t="str">
        <f t="shared" si="14"/>
        <v/>
      </c>
      <c r="Q97" s="62" t="str">
        <f t="shared" si="15"/>
        <v/>
      </c>
      <c r="R97" s="63">
        <f t="shared" si="16"/>
        <v>88</v>
      </c>
      <c r="S97" s="62">
        <f t="shared" si="17"/>
        <v>3.5463840321187581</v>
      </c>
    </row>
    <row r="98" spans="1:19">
      <c r="A98" s="57"/>
      <c r="B98" s="57"/>
      <c r="D98" s="1"/>
      <c r="E98" s="1"/>
      <c r="F98" s="1"/>
      <c r="J98" s="45">
        <v>89</v>
      </c>
      <c r="K98" s="47"/>
      <c r="L98" s="41">
        <f t="shared" si="11"/>
        <v>3.5928558642628428</v>
      </c>
      <c r="M98" s="42">
        <f t="shared" si="12"/>
        <v>4.6355124570690132E-2</v>
      </c>
      <c r="N98" s="51">
        <f t="shared" si="10"/>
        <v>2.0484886795315624</v>
      </c>
      <c r="O98" s="52">
        <f t="shared" si="13"/>
        <v>0</v>
      </c>
      <c r="P98" s="61" t="str">
        <f t="shared" si="14"/>
        <v/>
      </c>
      <c r="Q98" s="62" t="str">
        <f t="shared" si="15"/>
        <v/>
      </c>
      <c r="R98" s="63">
        <f t="shared" si="16"/>
        <v>89</v>
      </c>
      <c r="S98" s="62">
        <f t="shared" si="17"/>
        <v>3.5928558642628428</v>
      </c>
    </row>
    <row r="99" spans="1:19">
      <c r="A99" s="57"/>
      <c r="B99" s="57"/>
      <c r="D99" s="1"/>
      <c r="E99" s="1"/>
      <c r="F99" s="1"/>
      <c r="J99" s="45">
        <v>90</v>
      </c>
      <c r="K99" s="47"/>
      <c r="L99" s="41">
        <f t="shared" si="11"/>
        <v>3.6390946362702596</v>
      </c>
      <c r="M99" s="42">
        <f t="shared" si="12"/>
        <v>4.6122596986972957E-2</v>
      </c>
      <c r="N99" s="51">
        <f t="shared" si="10"/>
        <v>2.0381780165632559</v>
      </c>
      <c r="O99" s="52">
        <f t="shared" si="13"/>
        <v>0</v>
      </c>
      <c r="P99" s="61" t="str">
        <f t="shared" si="14"/>
        <v/>
      </c>
      <c r="Q99" s="62" t="str">
        <f t="shared" si="15"/>
        <v/>
      </c>
      <c r="R99" s="63">
        <f t="shared" si="16"/>
        <v>90</v>
      </c>
      <c r="S99" s="62">
        <f t="shared" si="17"/>
        <v>3.6390946362702596</v>
      </c>
    </row>
    <row r="100" spans="1:19">
      <c r="A100" s="57"/>
      <c r="B100" s="57"/>
      <c r="D100" s="1"/>
      <c r="E100" s="1"/>
      <c r="F100" s="1"/>
      <c r="J100" s="45">
        <v>91</v>
      </c>
      <c r="K100" s="47"/>
      <c r="L100" s="41">
        <f t="shared" si="11"/>
        <v>3.6851014133870912</v>
      </c>
      <c r="M100" s="42">
        <f t="shared" si="12"/>
        <v>4.5891134850554093E-2</v>
      </c>
      <c r="N100" s="51">
        <f t="shared" si="10"/>
        <v>2.027919204742294</v>
      </c>
      <c r="O100" s="52">
        <f t="shared" si="13"/>
        <v>0</v>
      </c>
      <c r="P100" s="61" t="str">
        <f t="shared" si="14"/>
        <v/>
      </c>
      <c r="Q100" s="62" t="str">
        <f t="shared" si="15"/>
        <v/>
      </c>
      <c r="R100" s="63">
        <f t="shared" si="16"/>
        <v>91</v>
      </c>
      <c r="S100" s="62">
        <f t="shared" si="17"/>
        <v>3.6851014133870912</v>
      </c>
    </row>
    <row r="101" spans="1:19">
      <c r="A101" s="57"/>
      <c r="B101" s="57"/>
      <c r="D101" s="1"/>
      <c r="E101" s="1"/>
      <c r="F101" s="1"/>
      <c r="J101" s="45">
        <v>92</v>
      </c>
      <c r="K101" s="47"/>
      <c r="L101" s="41">
        <f t="shared" si="11"/>
        <v>3.7308772612257561</v>
      </c>
      <c r="M101" s="42">
        <f t="shared" si="12"/>
        <v>4.566073847375008E-2</v>
      </c>
      <c r="N101" s="51">
        <f t="shared" si="10"/>
        <v>2.0177121552467705</v>
      </c>
      <c r="O101" s="52">
        <f t="shared" si="13"/>
        <v>0</v>
      </c>
      <c r="P101" s="61" t="str">
        <f t="shared" si="14"/>
        <v/>
      </c>
      <c r="Q101" s="62" t="str">
        <f t="shared" si="15"/>
        <v/>
      </c>
      <c r="R101" s="63">
        <f t="shared" si="16"/>
        <v>92</v>
      </c>
      <c r="S101" s="62">
        <f t="shared" si="17"/>
        <v>3.7308772612257561</v>
      </c>
    </row>
    <row r="102" spans="1:19">
      <c r="A102" s="57"/>
      <c r="B102" s="57"/>
      <c r="D102" s="1"/>
      <c r="E102" s="1"/>
      <c r="F102" s="1"/>
      <c r="J102" s="45">
        <v>93</v>
      </c>
      <c r="K102" s="47"/>
      <c r="L102" s="41">
        <f t="shared" si="11"/>
        <v>3.7764232456574547</v>
      </c>
      <c r="M102" s="42">
        <f t="shared" si="12"/>
        <v>4.5431408062022824E-2</v>
      </c>
      <c r="N102" s="51">
        <f t="shared" si="10"/>
        <v>2.0075567756900767</v>
      </c>
      <c r="O102" s="52">
        <f t="shared" si="13"/>
        <v>0</v>
      </c>
      <c r="P102" s="61" t="str">
        <f t="shared" si="14"/>
        <v/>
      </c>
      <c r="Q102" s="62" t="str">
        <f t="shared" si="15"/>
        <v/>
      </c>
      <c r="R102" s="63">
        <f t="shared" si="16"/>
        <v>93</v>
      </c>
      <c r="S102" s="62">
        <f t="shared" si="17"/>
        <v>3.7764232456574547</v>
      </c>
    </row>
    <row r="103" spans="1:19">
      <c r="A103" s="57"/>
      <c r="B103" s="57"/>
      <c r="D103" s="1"/>
      <c r="E103" s="1"/>
      <c r="F103" s="1"/>
      <c r="J103" s="45">
        <v>94</v>
      </c>
      <c r="K103" s="47"/>
      <c r="L103" s="41">
        <f t="shared" si="11"/>
        <v>3.8217404327059983</v>
      </c>
      <c r="M103" s="42">
        <f t="shared" si="12"/>
        <v>4.5203143715415159E-2</v>
      </c>
      <c r="N103" s="51">
        <f t="shared" si="10"/>
        <v>1.9974529701892294</v>
      </c>
      <c r="O103" s="52">
        <f t="shared" si="13"/>
        <v>0</v>
      </c>
      <c r="P103" s="61" t="str">
        <f t="shared" si="14"/>
        <v/>
      </c>
      <c r="Q103" s="62" t="str">
        <f t="shared" si="15"/>
        <v/>
      </c>
      <c r="R103" s="63">
        <f t="shared" si="16"/>
        <v>94</v>
      </c>
      <c r="S103" s="62">
        <f t="shared" si="17"/>
        <v>3.8217404327059983</v>
      </c>
    </row>
    <row r="104" spans="1:19">
      <c r="A104" s="57"/>
      <c r="B104" s="57"/>
      <c r="D104" s="1"/>
      <c r="E104" s="1"/>
      <c r="F104" s="1"/>
      <c r="J104" s="45">
        <v>95</v>
      </c>
      <c r="K104" s="47"/>
      <c r="L104" s="41">
        <f t="shared" si="11"/>
        <v>3.8668298884431529</v>
      </c>
      <c r="M104" s="42">
        <f t="shared" si="12"/>
        <v>4.4975945429992399E-2</v>
      </c>
      <c r="N104" s="51">
        <f t="shared" si="10"/>
        <v>1.9874006394328019</v>
      </c>
      <c r="O104" s="52">
        <f t="shared" si="13"/>
        <v>0</v>
      </c>
      <c r="P104" s="61" t="str">
        <f t="shared" si="14"/>
        <v/>
      </c>
      <c r="Q104" s="62" t="str">
        <f t="shared" si="15"/>
        <v/>
      </c>
      <c r="R104" s="63">
        <f t="shared" si="16"/>
        <v>95</v>
      </c>
      <c r="S104" s="62">
        <f t="shared" si="17"/>
        <v>3.8668298884431529</v>
      </c>
    </row>
    <row r="105" spans="1:19">
      <c r="A105" s="57"/>
      <c r="B105" s="57"/>
      <c r="D105" s="1"/>
      <c r="E105" s="1"/>
      <c r="F105" s="1"/>
      <c r="J105" s="45">
        <v>96</v>
      </c>
      <c r="K105" s="47"/>
      <c r="L105" s="41">
        <f t="shared" si="11"/>
        <v>3.9116926788853474</v>
      </c>
      <c r="M105" s="42">
        <f t="shared" si="12"/>
        <v>4.4749813099289749E-2</v>
      </c>
      <c r="N105" s="51">
        <f t="shared" si="10"/>
        <v>1.9773996807485945</v>
      </c>
      <c r="O105" s="52">
        <f t="shared" si="13"/>
        <v>0</v>
      </c>
      <c r="P105" s="61" t="str">
        <f t="shared" si="14"/>
        <v/>
      </c>
      <c r="Q105" s="62" t="str">
        <f t="shared" si="15"/>
        <v/>
      </c>
      <c r="R105" s="63">
        <f t="shared" si="16"/>
        <v>96</v>
      </c>
      <c r="S105" s="62">
        <f t="shared" si="17"/>
        <v>3.9116926788853474</v>
      </c>
    </row>
    <row r="106" spans="1:19">
      <c r="A106" s="57"/>
      <c r="B106" s="57"/>
      <c r="D106" s="1"/>
      <c r="E106" s="1"/>
      <c r="F106" s="1"/>
      <c r="J106" s="45">
        <v>97</v>
      </c>
      <c r="K106" s="47"/>
      <c r="L106" s="41">
        <f t="shared" si="11"/>
        <v>3.9563298698918974</v>
      </c>
      <c r="M106" s="42">
        <f t="shared" si="12"/>
        <v>4.4524746515764553E-2</v>
      </c>
      <c r="N106" s="51">
        <f t="shared" si="10"/>
        <v>1.9674499881708982</v>
      </c>
      <c r="O106" s="52">
        <f t="shared" si="13"/>
        <v>0</v>
      </c>
      <c r="P106" s="61" t="str">
        <f t="shared" si="14"/>
        <v/>
      </c>
      <c r="Q106" s="62" t="str">
        <f t="shared" si="15"/>
        <v/>
      </c>
      <c r="R106" s="63">
        <f t="shared" si="16"/>
        <v>97</v>
      </c>
      <c r="S106" s="62">
        <f t="shared" si="17"/>
        <v>3.9563298698918974</v>
      </c>
    </row>
    <row r="107" spans="1:19">
      <c r="A107" s="57"/>
      <c r="B107" s="57"/>
      <c r="D107" s="1"/>
      <c r="E107" s="1"/>
      <c r="F107" s="1"/>
      <c r="J107" s="45">
        <v>98</v>
      </c>
      <c r="K107" s="47"/>
      <c r="L107" s="41">
        <f t="shared" si="11"/>
        <v>4.0007425270646371</v>
      </c>
      <c r="M107" s="42">
        <f t="shared" si="12"/>
        <v>4.4300745372252565E-2</v>
      </c>
      <c r="N107" s="51">
        <f t="shared" si="10"/>
        <v>1.9575514525074498</v>
      </c>
      <c r="O107" s="52">
        <f t="shared" si="13"/>
        <v>0</v>
      </c>
      <c r="P107" s="61" t="str">
        <f t="shared" si="14"/>
        <v/>
      </c>
      <c r="Q107" s="62" t="str">
        <f t="shared" si="15"/>
        <v/>
      </c>
      <c r="R107" s="63">
        <f t="shared" si="16"/>
        <v>98</v>
      </c>
      <c r="S107" s="62">
        <f t="shared" si="17"/>
        <v>4.0007425270646371</v>
      </c>
    </row>
    <row r="108" spans="1:19">
      <c r="A108" s="58"/>
      <c r="B108" s="58"/>
      <c r="D108" s="37"/>
      <c r="E108" s="37"/>
      <c r="F108" s="37"/>
      <c r="J108" s="45">
        <v>99</v>
      </c>
      <c r="K108" s="47"/>
      <c r="L108" s="41">
        <f t="shared" si="11"/>
        <v>4.0449317156490361</v>
      </c>
      <c r="M108" s="42">
        <f t="shared" si="12"/>
        <v>4.4077809263427817E-2</v>
      </c>
      <c r="N108" s="51">
        <f t="shared" si="10"/>
        <v>1.9477039614059297</v>
      </c>
      <c r="O108" s="52">
        <f t="shared" si="13"/>
        <v>0</v>
      </c>
      <c r="P108" s="61" t="str">
        <f t="shared" si="14"/>
        <v/>
      </c>
      <c r="Q108" s="62" t="str">
        <f t="shared" si="15"/>
        <v/>
      </c>
      <c r="R108" s="63">
        <f t="shared" si="16"/>
        <v>99</v>
      </c>
      <c r="S108" s="62">
        <f t="shared" si="17"/>
        <v>4.0449317156490361</v>
      </c>
    </row>
    <row r="109" spans="1:19">
      <c r="A109" s="58"/>
      <c r="B109" s="58"/>
      <c r="D109" s="37"/>
      <c r="E109" s="37"/>
      <c r="F109" s="37"/>
      <c r="J109" s="45">
        <v>100</v>
      </c>
      <c r="K109" s="46">
        <f>B23</f>
        <v>4.0999999999999996</v>
      </c>
      <c r="L109" s="41">
        <f t="shared" si="11"/>
        <v>4.0888985004367706</v>
      </c>
      <c r="M109" s="42">
        <f t="shared" si="12"/>
        <v>4.3855937687265346E-2</v>
      </c>
      <c r="N109" s="51">
        <f t="shared" si="10"/>
        <v>1.9379073994201033</v>
      </c>
      <c r="O109" s="52">
        <f t="shared" si="13"/>
        <v>0</v>
      </c>
      <c r="P109" s="61" t="str">
        <f t="shared" si="14"/>
        <v/>
      </c>
      <c r="Q109" s="62" t="str">
        <f t="shared" si="15"/>
        <v/>
      </c>
      <c r="R109" s="63">
        <f t="shared" si="16"/>
        <v>100</v>
      </c>
      <c r="S109" s="62">
        <f t="shared" si="17"/>
        <v>4.0888985004367706</v>
      </c>
    </row>
    <row r="110" spans="1:19">
      <c r="A110" s="58"/>
      <c r="B110" s="58"/>
      <c r="D110" s="37"/>
      <c r="E110" s="37"/>
      <c r="F110" s="37"/>
      <c r="J110" s="45">
        <v>101</v>
      </c>
      <c r="K110" s="47"/>
      <c r="L110" s="41">
        <f t="shared" si="11"/>
        <v>4.1326439456697432</v>
      </c>
      <c r="M110" s="42">
        <f t="shared" si="12"/>
        <v>4.3635130046505863E-2</v>
      </c>
      <c r="N110" s="51">
        <f t="shared" si="10"/>
        <v>1.9281616480755508</v>
      </c>
      <c r="O110" s="52">
        <f t="shared" si="13"/>
        <v>0</v>
      </c>
      <c r="P110" s="61" t="str">
        <f t="shared" si="14"/>
        <v/>
      </c>
      <c r="Q110" s="62" t="str">
        <f t="shared" si="15"/>
        <v/>
      </c>
      <c r="R110" s="63">
        <f t="shared" si="16"/>
        <v>101</v>
      </c>
      <c r="S110" s="62">
        <f t="shared" si="17"/>
        <v>4.1326439456697432</v>
      </c>
    </row>
    <row r="111" spans="1:19">
      <c r="A111" s="58"/>
      <c r="B111" s="58"/>
      <c r="D111" s="37"/>
      <c r="E111" s="37"/>
      <c r="F111" s="37"/>
      <c r="J111" s="45">
        <v>102</v>
      </c>
      <c r="K111" s="47"/>
      <c r="L111" s="41">
        <f t="shared" si="11"/>
        <v>4.1761691149456004</v>
      </c>
      <c r="M111" s="42">
        <f t="shared" si="12"/>
        <v>4.3415385650122047E-2</v>
      </c>
      <c r="N111" s="51">
        <f t="shared" si="10"/>
        <v>1.9184665859349197</v>
      </c>
      <c r="O111" s="52">
        <f t="shared" si="13"/>
        <v>0</v>
      </c>
      <c r="P111" s="61" t="str">
        <f t="shared" si="14"/>
        <v/>
      </c>
      <c r="Q111" s="62" t="str">
        <f t="shared" si="15"/>
        <v/>
      </c>
      <c r="R111" s="63">
        <f t="shared" si="16"/>
        <v>102</v>
      </c>
      <c r="S111" s="62">
        <f t="shared" si="17"/>
        <v>4.1761691149456004</v>
      </c>
    </row>
    <row r="112" spans="1:19">
      <c r="A112" s="59"/>
      <c r="B112" s="59"/>
      <c r="J112" s="45">
        <v>103</v>
      </c>
      <c r="K112" s="47"/>
      <c r="L112" s="41">
        <f t="shared" si="11"/>
        <v>4.2194750711246831</v>
      </c>
      <c r="M112" s="42">
        <f t="shared" si="12"/>
        <v>4.3196703714785734E-2</v>
      </c>
      <c r="N112" s="51">
        <f t="shared" si="10"/>
        <v>1.9088220886627445</v>
      </c>
      <c r="O112" s="52">
        <f t="shared" si="13"/>
        <v>0</v>
      </c>
      <c r="P112" s="61" t="str">
        <f t="shared" si="14"/>
        <v/>
      </c>
      <c r="Q112" s="62" t="str">
        <f t="shared" si="15"/>
        <v/>
      </c>
      <c r="R112" s="63">
        <f t="shared" si="16"/>
        <v>103</v>
      </c>
      <c r="S112" s="62">
        <f t="shared" si="17"/>
        <v>4.2194750711246831</v>
      </c>
    </row>
    <row r="113" spans="1:19">
      <c r="A113" s="59"/>
      <c r="B113" s="59"/>
      <c r="J113" s="45">
        <v>104</v>
      </c>
      <c r="K113" s="47"/>
      <c r="L113" s="41">
        <f t="shared" si="11"/>
        <v>4.2625628762384595</v>
      </c>
      <c r="M113" s="42">
        <f t="shared" si="12"/>
        <v>4.2979083366335151E-2</v>
      </c>
      <c r="N113" s="51">
        <f t="shared" si="10"/>
        <v>1.8992280290898309</v>
      </c>
      <c r="O113" s="52">
        <f t="shared" si="13"/>
        <v>0</v>
      </c>
      <c r="P113" s="61" t="str">
        <f t="shared" si="14"/>
        <v/>
      </c>
      <c r="Q113" s="62" t="str">
        <f t="shared" si="15"/>
        <v/>
      </c>
      <c r="R113" s="63">
        <f t="shared" si="16"/>
        <v>104</v>
      </c>
      <c r="S113" s="62">
        <f t="shared" si="17"/>
        <v>4.2625628762384595</v>
      </c>
    </row>
    <row r="114" spans="1:19">
      <c r="A114" s="59"/>
      <c r="B114" s="59"/>
      <c r="J114" s="45">
        <v>105</v>
      </c>
      <c r="K114" s="47"/>
      <c r="L114" s="41">
        <f t="shared" si="11"/>
        <v>4.3054335913994484</v>
      </c>
      <c r="M114" s="42">
        <f t="shared" si="12"/>
        <v>4.2762523641242001E-2</v>
      </c>
      <c r="N114" s="51">
        <f t="shared" si="10"/>
        <v>1.8896842772771087</v>
      </c>
      <c r="O114" s="52">
        <f t="shared" si="13"/>
        <v>0</v>
      </c>
      <c r="P114" s="61" t="str">
        <f t="shared" si="14"/>
        <v/>
      </c>
      <c r="Q114" s="62" t="str">
        <f t="shared" si="15"/>
        <v/>
      </c>
      <c r="R114" s="63">
        <f t="shared" si="16"/>
        <v>105</v>
      </c>
      <c r="S114" s="62">
        <f t="shared" si="17"/>
        <v>4.3054335913994484</v>
      </c>
    </row>
    <row r="115" spans="1:19">
      <c r="A115" s="59"/>
      <c r="B115" s="59"/>
      <c r="J115" s="45">
        <v>106</v>
      </c>
      <c r="K115" s="47"/>
      <c r="L115" s="41">
        <f t="shared" si="11"/>
        <v>4.3480882767125504</v>
      </c>
      <c r="M115" s="42">
        <f t="shared" si="12"/>
        <v>4.2547023488077408E-2</v>
      </c>
      <c r="N115" s="51">
        <f t="shared" si="10"/>
        <v>1.8801907005790435</v>
      </c>
      <c r="O115" s="52">
        <f t="shared" si="13"/>
        <v>0</v>
      </c>
      <c r="P115" s="61" t="str">
        <f t="shared" si="14"/>
        <v/>
      </c>
      <c r="Q115" s="62" t="str">
        <f t="shared" si="15"/>
        <v/>
      </c>
      <c r="R115" s="63">
        <f t="shared" si="16"/>
        <v>106</v>
      </c>
      <c r="S115" s="62">
        <f t="shared" si="17"/>
        <v>4.3480882767125504</v>
      </c>
    </row>
    <row r="116" spans="1:19">
      <c r="A116" s="59"/>
      <c r="B116" s="59"/>
      <c r="J116" s="45">
        <v>107</v>
      </c>
      <c r="K116" s="47"/>
      <c r="L116" s="41">
        <f t="shared" si="11"/>
        <v>4.3905279911879012</v>
      </c>
      <c r="M116" s="42">
        <f t="shared" si="12"/>
        <v>4.2332581768976453E-2</v>
      </c>
      <c r="N116" s="51">
        <f t="shared" si="10"/>
        <v>1.870747163706505</v>
      </c>
      <c r="O116" s="52">
        <f t="shared" si="13"/>
        <v>0</v>
      </c>
      <c r="P116" s="61" t="str">
        <f t="shared" si="14"/>
        <v/>
      </c>
      <c r="Q116" s="62" t="str">
        <f t="shared" si="15"/>
        <v/>
      </c>
      <c r="R116" s="63">
        <f t="shared" si="16"/>
        <v>107</v>
      </c>
      <c r="S116" s="62">
        <f t="shared" si="17"/>
        <v>4.3905279911879012</v>
      </c>
    </row>
    <row r="117" spans="1:19">
      <c r="A117" s="59"/>
      <c r="B117" s="59"/>
      <c r="J117" s="45">
        <v>108</v>
      </c>
      <c r="K117" s="47"/>
      <c r="L117" s="41">
        <f t="shared" si="11"/>
        <v>4.4327537926551726</v>
      </c>
      <c r="M117" s="42">
        <f t="shared" si="12"/>
        <v>4.2119197261100479E-2</v>
      </c>
      <c r="N117" s="51">
        <f t="shared" si="10"/>
        <v>1.8613535287891487</v>
      </c>
      <c r="O117" s="52">
        <f t="shared" si="13"/>
        <v>0</v>
      </c>
      <c r="P117" s="61" t="str">
        <f t="shared" si="14"/>
        <v/>
      </c>
      <c r="Q117" s="62" t="str">
        <f t="shared" si="15"/>
        <v/>
      </c>
      <c r="R117" s="63">
        <f t="shared" si="16"/>
        <v>108</v>
      </c>
      <c r="S117" s="62">
        <f t="shared" si="17"/>
        <v>4.4327537926551726</v>
      </c>
    </row>
    <row r="118" spans="1:19">
      <c r="A118" s="59"/>
      <c r="B118" s="59"/>
      <c r="J118" s="45">
        <v>109</v>
      </c>
      <c r="K118" s="47"/>
      <c r="L118" s="41">
        <f t="shared" si="11"/>
        <v>4.4747667376793077</v>
      </c>
      <c r="M118" s="42">
        <f t="shared" si="12"/>
        <v>4.1906868658096917E-2</v>
      </c>
      <c r="N118" s="51">
        <f t="shared" si="10"/>
        <v>1.8520096554372563</v>
      </c>
      <c r="O118" s="52">
        <f t="shared" si="13"/>
        <v>0</v>
      </c>
      <c r="P118" s="61" t="str">
        <f t="shared" si="14"/>
        <v/>
      </c>
      <c r="Q118" s="62" t="str">
        <f t="shared" si="15"/>
        <v/>
      </c>
      <c r="R118" s="63">
        <f t="shared" si="16"/>
        <v>109</v>
      </c>
      <c r="S118" s="62">
        <f t="shared" si="17"/>
        <v>4.4747667376793077</v>
      </c>
    </row>
    <row r="119" spans="1:19">
      <c r="A119" s="59"/>
      <c r="B119" s="59"/>
      <c r="J119" s="45">
        <v>110</v>
      </c>
      <c r="K119" s="47"/>
      <c r="L119" s="41">
        <f t="shared" si="11"/>
        <v>4.5165678814777488</v>
      </c>
      <c r="M119" s="42">
        <f t="shared" si="12"/>
        <v>4.1695594571555798E-2</v>
      </c>
      <c r="N119" s="51">
        <f t="shared" si="10"/>
        <v>1.8427154008030415</v>
      </c>
      <c r="O119" s="52">
        <f t="shared" si="13"/>
        <v>0</v>
      </c>
      <c r="P119" s="61" t="str">
        <f t="shared" si="14"/>
        <v/>
      </c>
      <c r="Q119" s="62" t="str">
        <f t="shared" si="15"/>
        <v/>
      </c>
      <c r="R119" s="63">
        <f t="shared" si="16"/>
        <v>110</v>
      </c>
      <c r="S119" s="62">
        <f t="shared" si="17"/>
        <v>4.5165678814777488</v>
      </c>
    </row>
    <row r="120" spans="1:19">
      <c r="A120" s="59"/>
      <c r="B120" s="59"/>
      <c r="J120" s="45">
        <v>111</v>
      </c>
      <c r="K120" s="47"/>
      <c r="L120" s="41">
        <f t="shared" si="11"/>
        <v>4.5581582778391132</v>
      </c>
      <c r="M120" s="42">
        <f t="shared" si="12"/>
        <v>4.1485373532462635E-2</v>
      </c>
      <c r="N120" s="51">
        <f t="shared" si="10"/>
        <v>1.8334706196413793</v>
      </c>
      <c r="O120" s="52">
        <f t="shared" si="13"/>
        <v>0</v>
      </c>
      <c r="P120" s="61" t="str">
        <f t="shared" si="14"/>
        <v/>
      </c>
      <c r="Q120" s="62" t="str">
        <f t="shared" si="15"/>
        <v/>
      </c>
      <c r="R120" s="63">
        <f t="shared" si="16"/>
        <v>111</v>
      </c>
      <c r="S120" s="62">
        <f t="shared" si="17"/>
        <v>4.5581582778391132</v>
      </c>
    </row>
    <row r="121" spans="1:19">
      <c r="A121" s="59"/>
      <c r="B121" s="59"/>
      <c r="J121" s="45">
        <v>112</v>
      </c>
      <c r="K121" s="47"/>
      <c r="L121" s="41">
        <f t="shared" si="11"/>
        <v>4.5995389790432943</v>
      </c>
      <c r="M121" s="42">
        <f t="shared" si="12"/>
        <v>4.1276203992647066E-2</v>
      </c>
      <c r="N121" s="51">
        <f t="shared" si="10"/>
        <v>1.8242751643700652</v>
      </c>
      <c r="O121" s="52">
        <f t="shared" si="13"/>
        <v>0</v>
      </c>
      <c r="P121" s="61" t="str">
        <f t="shared" si="14"/>
        <v/>
      </c>
      <c r="Q121" s="62" t="str">
        <f t="shared" si="15"/>
        <v/>
      </c>
      <c r="R121" s="63">
        <f t="shared" si="16"/>
        <v>112</v>
      </c>
      <c r="S121" s="62">
        <f t="shared" si="17"/>
        <v>4.5995389790432943</v>
      </c>
    </row>
    <row r="122" spans="1:19">
      <c r="A122" s="59"/>
      <c r="B122" s="59"/>
      <c r="J122" s="45">
        <v>113</v>
      </c>
      <c r="K122" s="47"/>
      <c r="L122" s="41">
        <f t="shared" si="11"/>
        <v>4.6407110357830526</v>
      </c>
      <c r="M122" s="42">
        <f t="shared" si="12"/>
        <v>4.1068084326226884E-2</v>
      </c>
      <c r="N122" s="51">
        <f t="shared" si="10"/>
        <v>1.8151288851293534</v>
      </c>
      <c r="O122" s="52">
        <f t="shared" si="13"/>
        <v>0</v>
      </c>
      <c r="P122" s="61" t="str">
        <f t="shared" si="14"/>
        <v/>
      </c>
      <c r="Q122" s="62" t="str">
        <f t="shared" si="15"/>
        <v/>
      </c>
      <c r="R122" s="63">
        <f t="shared" si="16"/>
        <v>113</v>
      </c>
      <c r="S122" s="62">
        <f t="shared" si="17"/>
        <v>4.6407110357830526</v>
      </c>
    </row>
    <row r="123" spans="1:19">
      <c r="A123" s="59"/>
      <c r="B123" s="59"/>
      <c r="J123" s="45">
        <v>114</v>
      </c>
      <c r="K123" s="47"/>
      <c r="L123" s="41">
        <f t="shared" si="11"/>
        <v>4.6816754970869932</v>
      </c>
      <c r="M123" s="42">
        <f t="shared" si="12"/>
        <v>4.0861012831046928E-2</v>
      </c>
      <c r="N123" s="51">
        <f t="shared" si="10"/>
        <v>1.8060316298411081</v>
      </c>
      <c r="O123" s="52">
        <f t="shared" si="13"/>
        <v>0</v>
      </c>
      <c r="P123" s="61" t="str">
        <f t="shared" si="14"/>
        <v/>
      </c>
      <c r="Q123" s="62" t="str">
        <f t="shared" si="15"/>
        <v/>
      </c>
      <c r="R123" s="63">
        <f t="shared" si="16"/>
        <v>114</v>
      </c>
      <c r="S123" s="62">
        <f t="shared" si="17"/>
        <v>4.6816754970869932</v>
      </c>
    </row>
    <row r="124" spans="1:19">
      <c r="A124" s="59"/>
      <c r="B124" s="59"/>
      <c r="J124" s="45">
        <v>115</v>
      </c>
      <c r="K124" s="47"/>
      <c r="L124" s="41">
        <f t="shared" si="11"/>
        <v>4.7224334102440446</v>
      </c>
      <c r="M124" s="42">
        <f t="shared" si="12"/>
        <v>4.0654987730112169E-2</v>
      </c>
      <c r="N124" s="51">
        <f t="shared" si="10"/>
        <v>1.7969832442671976</v>
      </c>
      <c r="O124" s="52">
        <f t="shared" si="13"/>
        <v>0</v>
      </c>
      <c r="P124" s="61" t="str">
        <f t="shared" si="14"/>
        <v/>
      </c>
      <c r="Q124" s="62" t="str">
        <f t="shared" si="15"/>
        <v/>
      </c>
      <c r="R124" s="63">
        <f t="shared" si="16"/>
        <v>115</v>
      </c>
      <c r="S124" s="62">
        <f t="shared" si="17"/>
        <v>4.7224334102440446</v>
      </c>
    </row>
    <row r="125" spans="1:19">
      <c r="A125" s="59"/>
      <c r="B125" s="59"/>
      <c r="J125" s="45">
        <v>116</v>
      </c>
      <c r="K125" s="47"/>
      <c r="L125" s="41">
        <f t="shared" si="11"/>
        <v>4.7629858207292957</v>
      </c>
      <c r="M125" s="42">
        <f t="shared" si="12"/>
        <v>4.0450007173015015E-2</v>
      </c>
      <c r="N125" s="51">
        <f t="shared" si="10"/>
        <v>1.7879835720674091</v>
      </c>
      <c r="O125" s="52">
        <f t="shared" si="13"/>
        <v>0</v>
      </c>
      <c r="P125" s="61" t="str">
        <f t="shared" si="14"/>
        <v/>
      </c>
      <c r="Q125" s="62" t="str">
        <f t="shared" si="15"/>
        <v/>
      </c>
      <c r="R125" s="63">
        <f t="shared" si="16"/>
        <v>116</v>
      </c>
      <c r="S125" s="62">
        <f t="shared" si="17"/>
        <v>4.7629858207292957</v>
      </c>
    </row>
    <row r="126" spans="1:19">
      <c r="A126" s="59"/>
      <c r="B126" s="59"/>
      <c r="J126" s="45">
        <v>117</v>
      </c>
      <c r="K126" s="47"/>
      <c r="L126" s="41">
        <f t="shared" si="11"/>
        <v>4.8033337721313361</v>
      </c>
      <c r="M126" s="42">
        <f t="shared" si="12"/>
        <v>4.0246069237355915E-2</v>
      </c>
      <c r="N126" s="51">
        <f t="shared" si="10"/>
        <v>1.779032454856706</v>
      </c>
      <c r="O126" s="52">
        <f t="shared" si="13"/>
        <v>0</v>
      </c>
      <c r="P126" s="61" t="str">
        <f t="shared" si="14"/>
        <v/>
      </c>
      <c r="Q126" s="62" t="str">
        <f t="shared" si="15"/>
        <v/>
      </c>
      <c r="R126" s="63">
        <f t="shared" si="16"/>
        <v>117</v>
      </c>
      <c r="S126" s="62">
        <f t="shared" si="17"/>
        <v>4.8033337721313361</v>
      </c>
    </row>
    <row r="127" spans="1:19">
      <c r="A127" s="59"/>
      <c r="B127" s="59"/>
      <c r="J127" s="45">
        <v>118</v>
      </c>
      <c r="K127" s="47"/>
      <c r="L127" s="41">
        <f t="shared" si="11"/>
        <v>4.8434783060809288</v>
      </c>
      <c r="M127" s="42">
        <f t="shared" si="12"/>
        <v>4.0043171930157197E-2</v>
      </c>
      <c r="N127" s="51">
        <f t="shared" si="10"/>
        <v>1.7701297322619096</v>
      </c>
      <c r="O127" s="52">
        <f t="shared" si="13"/>
        <v>0</v>
      </c>
      <c r="P127" s="61" t="str">
        <f t="shared" si="14"/>
        <v/>
      </c>
      <c r="Q127" s="62" t="str">
        <f t="shared" si="15"/>
        <v/>
      </c>
      <c r="R127" s="63">
        <f t="shared" si="16"/>
        <v>118</v>
      </c>
      <c r="S127" s="62">
        <f t="shared" si="17"/>
        <v>4.8434783060809288</v>
      </c>
    </row>
    <row r="128" spans="1:19">
      <c r="A128" s="59"/>
      <c r="B128" s="59"/>
      <c r="J128" s="45">
        <v>119</v>
      </c>
      <c r="K128" s="47"/>
      <c r="L128" s="41">
        <f t="shared" si="11"/>
        <v>4.8834204621811725</v>
      </c>
      <c r="M128" s="42">
        <f t="shared" si="12"/>
        <v>3.9841313189269527E-2</v>
      </c>
      <c r="N128" s="51">
        <f t="shared" si="10"/>
        <v>1.7612752419777538</v>
      </c>
      <c r="O128" s="52">
        <f t="shared" si="13"/>
        <v>0</v>
      </c>
      <c r="P128" s="61" t="str">
        <f t="shared" si="14"/>
        <v/>
      </c>
      <c r="Q128" s="62" t="str">
        <f t="shared" si="15"/>
        <v/>
      </c>
      <c r="R128" s="63">
        <f t="shared" si="16"/>
        <v>119</v>
      </c>
      <c r="S128" s="62">
        <f t="shared" si="17"/>
        <v>4.8834204621811725</v>
      </c>
    </row>
    <row r="129" spans="1:19">
      <c r="A129" s="59"/>
      <c r="B129" s="59"/>
      <c r="J129" s="45">
        <v>120</v>
      </c>
      <c r="K129" s="47"/>
      <c r="L129" s="41">
        <f t="shared" si="11"/>
        <v>4.9231612779390028</v>
      </c>
      <c r="M129" s="42">
        <f t="shared" si="12"/>
        <v>3.9640490884770695E-2</v>
      </c>
      <c r="N129" s="51">
        <f t="shared" si="10"/>
        <v>1.7524688198223224</v>
      </c>
      <c r="O129" s="52">
        <f t="shared" si="13"/>
        <v>0</v>
      </c>
      <c r="P129" s="61" t="str">
        <f t="shared" si="14"/>
        <v/>
      </c>
      <c r="Q129" s="62" t="str">
        <f t="shared" si="15"/>
        <v/>
      </c>
      <c r="R129" s="63">
        <f t="shared" si="16"/>
        <v>120</v>
      </c>
      <c r="S129" s="62">
        <f t="shared" si="17"/>
        <v>4.9231612779390028</v>
      </c>
    </row>
    <row r="130" spans="1:19">
      <c r="A130" s="59"/>
      <c r="B130" s="59"/>
      <c r="J130" s="45">
        <v>121</v>
      </c>
      <c r="K130" s="47"/>
      <c r="L130" s="41">
        <f t="shared" si="11"/>
        <v>4.9627017886981353</v>
      </c>
      <c r="M130" s="42">
        <f t="shared" si="12"/>
        <v>3.9440702820356353E-2</v>
      </c>
      <c r="N130" s="51">
        <f t="shared" si="10"/>
        <v>1.7437102997918634</v>
      </c>
      <c r="O130" s="52">
        <f t="shared" si="13"/>
        <v>0</v>
      </c>
      <c r="P130" s="61" t="str">
        <f t="shared" si="14"/>
        <v/>
      </c>
      <c r="Q130" s="62" t="str">
        <f t="shared" si="15"/>
        <v/>
      </c>
      <c r="R130" s="63">
        <f t="shared" si="16"/>
        <v>121</v>
      </c>
      <c r="S130" s="62">
        <f t="shared" si="17"/>
        <v>4.9627017886981353</v>
      </c>
    </row>
    <row r="131" spans="1:19">
      <c r="A131" s="59"/>
      <c r="B131" s="59"/>
      <c r="J131" s="45">
        <v>122</v>
      </c>
      <c r="K131" s="47"/>
      <c r="L131" s="41">
        <f t="shared" si="11"/>
        <v>5.002043027573353</v>
      </c>
      <c r="M131" s="42">
        <f t="shared" si="12"/>
        <v>3.9241946734722324E-2</v>
      </c>
      <c r="N131" s="51">
        <f t="shared" si="10"/>
        <v>1.734999514114989</v>
      </c>
      <c r="O131" s="52">
        <f t="shared" si="13"/>
        <v>0</v>
      </c>
      <c r="P131" s="61" t="str">
        <f t="shared" si="14"/>
        <v/>
      </c>
      <c r="Q131" s="62" t="str">
        <f t="shared" si="15"/>
        <v/>
      </c>
      <c r="R131" s="63">
        <f t="shared" si="16"/>
        <v>122</v>
      </c>
      <c r="S131" s="62">
        <f t="shared" si="17"/>
        <v>5.002043027573353</v>
      </c>
    </row>
    <row r="132" spans="1:19">
      <c r="A132" s="59"/>
      <c r="B132" s="59"/>
      <c r="J132" s="45">
        <v>123</v>
      </c>
      <c r="K132" s="47"/>
      <c r="L132" s="41">
        <f t="shared" si="11"/>
        <v>5.0411860253862208</v>
      </c>
      <c r="M132" s="42">
        <f t="shared" si="12"/>
        <v>3.9044220302938172E-2</v>
      </c>
      <c r="N132" s="51">
        <f t="shared" si="10"/>
        <v>1.7263362933062085</v>
      </c>
      <c r="O132" s="52">
        <f t="shared" si="13"/>
        <v>0</v>
      </c>
      <c r="P132" s="61" t="str">
        <f t="shared" si="14"/>
        <v/>
      </c>
      <c r="Q132" s="62" t="str">
        <f t="shared" si="15"/>
        <v/>
      </c>
      <c r="R132" s="63">
        <f t="shared" si="16"/>
        <v>123</v>
      </c>
      <c r="S132" s="62">
        <f t="shared" si="17"/>
        <v>5.0411860253862208</v>
      </c>
    </row>
    <row r="133" spans="1:19">
      <c r="A133" s="59"/>
      <c r="B133" s="59"/>
      <c r="J133" s="45">
        <v>124</v>
      </c>
      <c r="K133" s="47"/>
      <c r="L133" s="41">
        <f t="shared" si="11"/>
        <v>5.0801318106021256</v>
      </c>
      <c r="M133" s="42">
        <f t="shared" si="12"/>
        <v>3.8847521137811591E-2</v>
      </c>
      <c r="N133" s="51">
        <f t="shared" si="10"/>
        <v>1.7177204662188545</v>
      </c>
      <c r="O133" s="52">
        <f t="shared" si="13"/>
        <v>0</v>
      </c>
      <c r="P133" s="61" t="str">
        <f t="shared" si="14"/>
        <v/>
      </c>
      <c r="Q133" s="62" t="str">
        <f t="shared" si="15"/>
        <v/>
      </c>
      <c r="R133" s="63">
        <f t="shared" si="16"/>
        <v>124</v>
      </c>
      <c r="S133" s="62">
        <f t="shared" si="17"/>
        <v>5.0801318106021256</v>
      </c>
    </row>
    <row r="134" spans="1:19">
      <c r="A134" s="59"/>
      <c r="B134" s="59"/>
      <c r="J134" s="45">
        <v>125</v>
      </c>
      <c r="K134" s="47"/>
      <c r="L134" s="41">
        <f t="shared" si="11"/>
        <v>5.1188814092686901</v>
      </c>
      <c r="M134" s="42">
        <f t="shared" si="12"/>
        <v>3.8651846791243456E-2</v>
      </c>
      <c r="N134" s="51">
        <f t="shared" si="10"/>
        <v>1.7091518600973563</v>
      </c>
      <c r="O134" s="52">
        <f t="shared" si="13"/>
        <v>0</v>
      </c>
      <c r="P134" s="61" t="str">
        <f t="shared" si="14"/>
        <v/>
      </c>
      <c r="Q134" s="62" t="str">
        <f t="shared" si="15"/>
        <v/>
      </c>
      <c r="R134" s="63">
        <f t="shared" si="16"/>
        <v>125</v>
      </c>
      <c r="S134" s="62">
        <f t="shared" si="17"/>
        <v>5.1188814092686901</v>
      </c>
    </row>
    <row r="135" spans="1:19">
      <c r="A135" s="59"/>
      <c r="B135" s="59"/>
      <c r="J135" s="45">
        <v>126</v>
      </c>
      <c r="K135" s="47"/>
      <c r="L135" s="41">
        <f t="shared" si="11"/>
        <v>5.1574358449555584</v>
      </c>
      <c r="M135" s="42">
        <f t="shared" si="12"/>
        <v>3.8457194755573118E-2</v>
      </c>
      <c r="N135" s="51">
        <f t="shared" si="10"/>
        <v>1.700630300628875</v>
      </c>
      <c r="O135" s="52">
        <f t="shared" si="13"/>
        <v>0</v>
      </c>
      <c r="P135" s="61" t="str">
        <f t="shared" si="14"/>
        <v/>
      </c>
      <c r="Q135" s="62" t="str">
        <f t="shared" si="15"/>
        <v/>
      </c>
      <c r="R135" s="63">
        <f t="shared" si="16"/>
        <v>126</v>
      </c>
      <c r="S135" s="62">
        <f t="shared" si="17"/>
        <v>5.1574358449555584</v>
      </c>
    </row>
    <row r="136" spans="1:19">
      <c r="A136" s="59"/>
      <c r="B136" s="59"/>
      <c r="J136" s="45">
        <v>127</v>
      </c>
      <c r="K136" s="47"/>
      <c r="L136" s="41">
        <f t="shared" si="11"/>
        <v>5.1957961386954725</v>
      </c>
      <c r="M136" s="42">
        <f t="shared" si="12"/>
        <v>3.8263562464913685E-2</v>
      </c>
      <c r="N136" s="51">
        <f t="shared" si="10"/>
        <v>1.6921556119942798</v>
      </c>
      <c r="O136" s="52">
        <f t="shared" si="13"/>
        <v>0</v>
      </c>
      <c r="P136" s="61" t="str">
        <f t="shared" si="14"/>
        <v/>
      </c>
      <c r="Q136" s="62" t="str">
        <f t="shared" si="15"/>
        <v/>
      </c>
      <c r="R136" s="63">
        <f t="shared" si="16"/>
        <v>127</v>
      </c>
      <c r="S136" s="62">
        <f t="shared" si="17"/>
        <v>5.1957961386954725</v>
      </c>
    </row>
    <row r="137" spans="1:19">
      <c r="A137" s="59"/>
      <c r="B137" s="59"/>
      <c r="J137" s="45">
        <v>128</v>
      </c>
      <c r="K137" s="47"/>
      <c r="L137" s="41">
        <f t="shared" si="11"/>
        <v>5.2339633089267439</v>
      </c>
      <c r="M137" s="42">
        <f t="shared" si="12"/>
        <v>3.8070947296476983E-2</v>
      </c>
      <c r="N137" s="51">
        <f t="shared" ref="N137:N200" si="18">(L187-L137)</f>
        <v>1.6837276169184872</v>
      </c>
      <c r="O137" s="52">
        <f t="shared" si="13"/>
        <v>0</v>
      </c>
      <c r="P137" s="61" t="str">
        <f t="shared" si="14"/>
        <v/>
      </c>
      <c r="Q137" s="62" t="str">
        <f t="shared" si="15"/>
        <v/>
      </c>
      <c r="R137" s="63">
        <f t="shared" si="16"/>
        <v>128</v>
      </c>
      <c r="S137" s="62">
        <f t="shared" si="17"/>
        <v>5.2339633089267439</v>
      </c>
    </row>
    <row r="138" spans="1:19">
      <c r="A138" s="59"/>
      <c r="B138" s="59"/>
      <c r="J138" s="45">
        <v>129</v>
      </c>
      <c r="K138" s="47"/>
      <c r="L138" s="41">
        <f t="shared" ref="L138:L201" si="19">(((J138*$F$39+$F$40)-(((($F$39*J138+$F$40)^2)-(4*$F$39*$F$40*$F$41*J138))^0.5))/(2*$F$41))-$F$42</f>
        <v>5.2719383714369767</v>
      </c>
      <c r="M138" s="42">
        <f t="shared" ref="M138:M201" si="20">($F$39/(2*$F$41))*(1-(($F$39*J138+$F$40-2*$F$41*$F$40)/(((($F$39*J138+$F$40)^2)-4*$F$41*$F$39*J138*$F$40)^0.5)))</f>
        <v>3.7879346571887969E-2</v>
      </c>
      <c r="N138" s="51">
        <f t="shared" si="18"/>
        <v>1.6753461367201492</v>
      </c>
      <c r="O138" s="52">
        <f t="shared" ref="O138:O201" si="21">IF(N138&lt;=$B$49,1+O137,0)</f>
        <v>0</v>
      </c>
      <c r="P138" s="61" t="str">
        <f t="shared" ref="P138:P201" si="22">IF(J138&lt;=$F$44,J138,"")</f>
        <v/>
      </c>
      <c r="Q138" s="62" t="str">
        <f t="shared" ref="Q138:Q201" si="23">IF(J138&lt;=$F$44,L138,"")</f>
        <v/>
      </c>
      <c r="R138" s="63">
        <f t="shared" ref="R138:R201" si="24">IF(AND(J138&gt;=$F$44,J138&lt;=200),J138,"")</f>
        <v>129</v>
      </c>
      <c r="S138" s="62">
        <f t="shared" ref="S138:S201" si="25">IF(AND(J138&gt;=$F$44,J138&lt;=200),L138,"")</f>
        <v>5.2719383714369767</v>
      </c>
    </row>
    <row r="139" spans="1:19">
      <c r="A139" s="59"/>
      <c r="B139" s="59"/>
      <c r="J139" s="45">
        <v>130</v>
      </c>
      <c r="K139" s="47"/>
      <c r="L139" s="41">
        <f t="shared" si="19"/>
        <v>5.3097223393081716</v>
      </c>
      <c r="M139" s="42">
        <f t="shared" si="20"/>
        <v>3.7688757558488301E-2</v>
      </c>
      <c r="N139" s="51">
        <f t="shared" si="18"/>
        <v>1.6670109913606508</v>
      </c>
      <c r="O139" s="52">
        <f t="shared" si="21"/>
        <v>0</v>
      </c>
      <c r="P139" s="61" t="str">
        <f t="shared" si="22"/>
        <v/>
      </c>
      <c r="Q139" s="62" t="str">
        <f t="shared" si="23"/>
        <v/>
      </c>
      <c r="R139" s="63">
        <f t="shared" si="24"/>
        <v>130</v>
      </c>
      <c r="S139" s="62">
        <f t="shared" si="25"/>
        <v>5.3097223393081716</v>
      </c>
    </row>
    <row r="140" spans="1:19">
      <c r="A140" s="59"/>
      <c r="B140" s="59"/>
      <c r="J140" s="45">
        <v>131</v>
      </c>
      <c r="K140" s="47"/>
      <c r="L140" s="41">
        <f t="shared" si="19"/>
        <v>5.347316222863042</v>
      </c>
      <c r="M140" s="42">
        <f t="shared" si="20"/>
        <v>3.7499177470628926E-2</v>
      </c>
      <c r="N140" s="51">
        <f t="shared" si="18"/>
        <v>1.6587219994925366</v>
      </c>
      <c r="O140" s="52">
        <f t="shared" si="21"/>
        <v>0</v>
      </c>
      <c r="P140" s="61" t="str">
        <f t="shared" si="22"/>
        <v/>
      </c>
      <c r="Q140" s="62" t="str">
        <f t="shared" si="23"/>
        <v/>
      </c>
      <c r="R140" s="63">
        <f t="shared" si="24"/>
        <v>131</v>
      </c>
      <c r="S140" s="62">
        <f t="shared" si="25"/>
        <v>5.347316222863042</v>
      </c>
    </row>
    <row r="141" spans="1:19">
      <c r="A141" s="59"/>
      <c r="B141" s="59"/>
      <c r="J141" s="45">
        <v>132</v>
      </c>
      <c r="K141" s="47"/>
      <c r="L141" s="41">
        <f t="shared" si="19"/>
        <v>5.3847210296127148</v>
      </c>
      <c r="M141" s="42">
        <f t="shared" si="20"/>
        <v>3.7310603470951227E-2</v>
      </c>
      <c r="N141" s="51">
        <f t="shared" si="18"/>
        <v>1.6504789785071674</v>
      </c>
      <c r="O141" s="52">
        <f t="shared" si="21"/>
        <v>0</v>
      </c>
      <c r="P141" s="61" t="str">
        <f t="shared" si="22"/>
        <v/>
      </c>
      <c r="Q141" s="62" t="str">
        <f t="shared" si="23"/>
        <v/>
      </c>
      <c r="R141" s="63">
        <f t="shared" si="24"/>
        <v>132</v>
      </c>
      <c r="S141" s="62">
        <f t="shared" si="25"/>
        <v>5.3847210296127148</v>
      </c>
    </row>
    <row r="142" spans="1:19">
      <c r="A142" s="59"/>
      <c r="B142" s="59"/>
      <c r="J142" s="45">
        <v>133</v>
      </c>
      <c r="K142" s="47"/>
      <c r="L142" s="41">
        <f t="shared" si="19"/>
        <v>5.4219377642056177</v>
      </c>
      <c r="M142" s="42">
        <f t="shared" si="20"/>
        <v>3.7123032671656724E-2</v>
      </c>
      <c r="N142" s="51">
        <f t="shared" si="18"/>
        <v>1.6422817445818341</v>
      </c>
      <c r="O142" s="52">
        <f t="shared" si="21"/>
        <v>0</v>
      </c>
      <c r="P142" s="61" t="str">
        <f t="shared" si="22"/>
        <v/>
      </c>
      <c r="Q142" s="62" t="str">
        <f t="shared" si="23"/>
        <v/>
      </c>
      <c r="R142" s="63">
        <f t="shared" si="24"/>
        <v>133</v>
      </c>
      <c r="S142" s="62">
        <f t="shared" si="25"/>
        <v>5.4219377642056177</v>
      </c>
    </row>
    <row r="143" spans="1:19">
      <c r="A143" s="59"/>
      <c r="B143" s="59"/>
      <c r="J143" s="45">
        <v>134</v>
      </c>
      <c r="K143" s="47"/>
      <c r="L143" s="41">
        <f t="shared" si="19"/>
        <v>5.4589674283776937</v>
      </c>
      <c r="M143" s="42">
        <f t="shared" si="20"/>
        <v>3.6936462135765111E-2</v>
      </c>
      <c r="N143" s="51">
        <f t="shared" si="18"/>
        <v>1.6341301127261092</v>
      </c>
      <c r="O143" s="52">
        <f t="shared" si="21"/>
        <v>0</v>
      </c>
      <c r="P143" s="61" t="str">
        <f t="shared" si="22"/>
        <v/>
      </c>
      <c r="Q143" s="62" t="str">
        <f t="shared" si="23"/>
        <v/>
      </c>
      <c r="R143" s="63">
        <f t="shared" si="24"/>
        <v>134</v>
      </c>
      <c r="S143" s="62">
        <f t="shared" si="25"/>
        <v>5.4589674283776937</v>
      </c>
    </row>
    <row r="144" spans="1:19">
      <c r="A144" s="59"/>
      <c r="B144" s="59"/>
      <c r="J144" s="45">
        <v>135</v>
      </c>
      <c r="K144" s="47"/>
      <c r="L144" s="41">
        <f t="shared" si="19"/>
        <v>5.4958110209038322</v>
      </c>
      <c r="M144" s="42">
        <f t="shared" si="20"/>
        <v>3.6750888878360297E-2</v>
      </c>
      <c r="N144" s="51">
        <f t="shared" si="18"/>
        <v>1.6260238968276379</v>
      </c>
      <c r="O144" s="52">
        <f t="shared" si="21"/>
        <v>0</v>
      </c>
      <c r="P144" s="61" t="str">
        <f t="shared" si="22"/>
        <v/>
      </c>
      <c r="Q144" s="62" t="str">
        <f t="shared" si="23"/>
        <v/>
      </c>
      <c r="R144" s="63">
        <f t="shared" si="24"/>
        <v>135</v>
      </c>
      <c r="S144" s="62">
        <f t="shared" si="25"/>
        <v>5.4958110209038322</v>
      </c>
    </row>
    <row r="145" spans="1:19">
      <c r="A145" s="59"/>
      <c r="B145" s="59"/>
      <c r="J145" s="45">
        <v>136</v>
      </c>
      <c r="K145" s="47"/>
      <c r="L145" s="41">
        <f t="shared" si="19"/>
        <v>5.5324695375505435</v>
      </c>
      <c r="M145" s="42">
        <f t="shared" si="20"/>
        <v>3.6566309867824331E-2</v>
      </c>
      <c r="N145" s="51">
        <f t="shared" si="18"/>
        <v>1.6179629096972183</v>
      </c>
      <c r="O145" s="52">
        <f t="shared" si="21"/>
        <v>0</v>
      </c>
      <c r="P145" s="61" t="str">
        <f t="shared" si="22"/>
        <v/>
      </c>
      <c r="Q145" s="62" t="str">
        <f t="shared" si="23"/>
        <v/>
      </c>
      <c r="R145" s="63">
        <f t="shared" si="24"/>
        <v>136</v>
      </c>
      <c r="S145" s="62">
        <f t="shared" si="25"/>
        <v>5.5324695375505435</v>
      </c>
    </row>
    <row r="146" spans="1:19">
      <c r="A146" s="59"/>
      <c r="B146" s="59"/>
      <c r="J146" s="45">
        <v>137</v>
      </c>
      <c r="K146" s="47"/>
      <c r="L146" s="41">
        <f t="shared" si="19"/>
        <v>5.5689439710298947</v>
      </c>
      <c r="M146" s="42">
        <f t="shared" si="20"/>
        <v>3.6382722027059049E-2</v>
      </c>
      <c r="N146" s="51">
        <f t="shared" si="18"/>
        <v>1.6099469631131864</v>
      </c>
      <c r="O146" s="52">
        <f t="shared" si="21"/>
        <v>0</v>
      </c>
      <c r="P146" s="61" t="str">
        <f t="shared" si="22"/>
        <v/>
      </c>
      <c r="Q146" s="62" t="str">
        <f t="shared" si="23"/>
        <v/>
      </c>
      <c r="R146" s="63">
        <f t="shared" si="24"/>
        <v>137</v>
      </c>
      <c r="S146" s="62">
        <f t="shared" si="25"/>
        <v>5.5689439710298947</v>
      </c>
    </row>
    <row r="147" spans="1:19">
      <c r="A147" s="59"/>
      <c r="B147" s="59"/>
      <c r="J147" s="45">
        <v>138</v>
      </c>
      <c r="K147" s="47"/>
      <c r="L147" s="41">
        <f t="shared" si="19"/>
        <v>5.6052353109546065</v>
      </c>
      <c r="M147" s="42">
        <f t="shared" si="20"/>
        <v>3.6200122234695382E-2</v>
      </c>
      <c r="N147" s="51">
        <f t="shared" si="18"/>
        <v>1.6019758678652627</v>
      </c>
      <c r="O147" s="52">
        <f t="shared" si="21"/>
        <v>0</v>
      </c>
      <c r="P147" s="61" t="str">
        <f t="shared" si="22"/>
        <v/>
      </c>
      <c r="Q147" s="62" t="str">
        <f t="shared" si="23"/>
        <v/>
      </c>
      <c r="R147" s="63">
        <f t="shared" si="24"/>
        <v>138</v>
      </c>
      <c r="S147" s="62">
        <f t="shared" si="25"/>
        <v>5.6052353109546065</v>
      </c>
    </row>
    <row r="148" spans="1:19">
      <c r="A148" s="59"/>
      <c r="B148" s="59"/>
      <c r="J148" s="45">
        <v>139</v>
      </c>
      <c r="K148" s="47"/>
      <c r="L148" s="41">
        <f t="shared" si="19"/>
        <v>5.6413445437944052</v>
      </c>
      <c r="M148" s="42">
        <f t="shared" si="20"/>
        <v>3.6018507326289917E-2</v>
      </c>
      <c r="N148" s="51">
        <f t="shared" si="18"/>
        <v>1.5940494337976086</v>
      </c>
      <c r="O148" s="52">
        <f t="shared" si="21"/>
        <v>0</v>
      </c>
      <c r="P148" s="61" t="str">
        <f t="shared" si="22"/>
        <v/>
      </c>
      <c r="Q148" s="62" t="str">
        <f t="shared" si="23"/>
        <v/>
      </c>
      <c r="R148" s="63">
        <f t="shared" si="24"/>
        <v>139</v>
      </c>
      <c r="S148" s="62">
        <f t="shared" si="25"/>
        <v>5.6413445437944052</v>
      </c>
    </row>
    <row r="149" spans="1:19">
      <c r="A149" s="59"/>
      <c r="B149" s="59"/>
      <c r="J149" s="45">
        <v>140</v>
      </c>
      <c r="K149" s="47"/>
      <c r="L149" s="41">
        <f t="shared" si="19"/>
        <v>5.6772726528335156</v>
      </c>
      <c r="M149" s="42">
        <f t="shared" si="20"/>
        <v>3.5837874095508773E-2</v>
      </c>
      <c r="N149" s="51">
        <f t="shared" si="18"/>
        <v>1.5861674698513424</v>
      </c>
      <c r="O149" s="52">
        <f t="shared" si="21"/>
        <v>0</v>
      </c>
      <c r="P149" s="61" t="str">
        <f t="shared" si="22"/>
        <v/>
      </c>
      <c r="Q149" s="62" t="str">
        <f t="shared" si="23"/>
        <v/>
      </c>
      <c r="R149" s="63">
        <f t="shared" si="24"/>
        <v>140</v>
      </c>
      <c r="S149" s="62">
        <f t="shared" si="25"/>
        <v>5.6772726528335156</v>
      </c>
    </row>
    <row r="150" spans="1:19">
      <c r="A150" s="59"/>
      <c r="B150" s="59"/>
      <c r="J150" s="45">
        <v>141</v>
      </c>
      <c r="K150" s="47"/>
      <c r="L150" s="41">
        <f t="shared" si="19"/>
        <v>5.7130206181293852</v>
      </c>
      <c r="M150" s="42">
        <f t="shared" si="20"/>
        <v>3.5658219295298686E-2</v>
      </c>
      <c r="N150" s="51">
        <f t="shared" si="18"/>
        <v>1.5783297841063142</v>
      </c>
      <c r="O150" s="52">
        <f t="shared" si="21"/>
        <v>0</v>
      </c>
      <c r="P150" s="61" t="str">
        <f t="shared" si="22"/>
        <v/>
      </c>
      <c r="Q150" s="62" t="str">
        <f t="shared" si="23"/>
        <v/>
      </c>
      <c r="R150" s="63">
        <f t="shared" si="24"/>
        <v>141</v>
      </c>
      <c r="S150" s="62">
        <f t="shared" si="25"/>
        <v>5.7130206181293852</v>
      </c>
    </row>
    <row r="151" spans="1:19">
      <c r="A151" s="59"/>
      <c r="B151" s="59"/>
      <c r="J151" s="45">
        <v>142</v>
      </c>
      <c r="K151" s="47"/>
      <c r="L151" s="41">
        <f t="shared" si="19"/>
        <v>5.7485894164725266</v>
      </c>
      <c r="M151" s="42">
        <f t="shared" si="20"/>
        <v>3.5479539639044926E-2</v>
      </c>
      <c r="N151" s="51">
        <f t="shared" si="18"/>
        <v>1.5705361838222975</v>
      </c>
      <c r="O151" s="52">
        <f t="shared" si="21"/>
        <v>0</v>
      </c>
      <c r="P151" s="61" t="str">
        <f t="shared" si="22"/>
        <v/>
      </c>
      <c r="Q151" s="62" t="str">
        <f t="shared" si="23"/>
        <v/>
      </c>
      <c r="R151" s="63">
        <f t="shared" si="24"/>
        <v>142</v>
      </c>
      <c r="S151" s="62">
        <f t="shared" si="25"/>
        <v>5.7485894164725266</v>
      </c>
    </row>
    <row r="152" spans="1:19">
      <c r="A152" s="59"/>
      <c r="B152" s="59"/>
      <c r="J152" s="45">
        <v>143</v>
      </c>
      <c r="K152" s="47"/>
      <c r="L152" s="41">
        <f t="shared" si="19"/>
        <v>5.7839800213475314</v>
      </c>
      <c r="M152" s="42">
        <f t="shared" si="20"/>
        <v>3.5301831801716282E-2</v>
      </c>
      <c r="N152" s="51">
        <f t="shared" si="18"/>
        <v>1.562786475479494</v>
      </c>
      <c r="O152" s="52">
        <f t="shared" si="21"/>
        <v>0</v>
      </c>
      <c r="P152" s="61" t="str">
        <f t="shared" si="22"/>
        <v/>
      </c>
      <c r="Q152" s="62" t="str">
        <f t="shared" si="23"/>
        <v/>
      </c>
      <c r="R152" s="63">
        <f t="shared" si="24"/>
        <v>143</v>
      </c>
      <c r="S152" s="62">
        <f t="shared" si="25"/>
        <v>5.7839800213475314</v>
      </c>
    </row>
    <row r="153" spans="1:19">
      <c r="A153" s="59"/>
      <c r="B153" s="59"/>
      <c r="J153" s="45">
        <v>144</v>
      </c>
      <c r="K153" s="47"/>
      <c r="L153" s="41">
        <f t="shared" si="19"/>
        <v>5.8191934028952277</v>
      </c>
      <c r="M153" s="42">
        <f t="shared" si="20"/>
        <v>3.5125092420996686E-2</v>
      </c>
      <c r="N153" s="51">
        <f t="shared" si="18"/>
        <v>1.5550804648184098</v>
      </c>
      <c r="O153" s="52">
        <f t="shared" si="21"/>
        <v>0</v>
      </c>
      <c r="P153" s="61" t="str">
        <f t="shared" si="22"/>
        <v/>
      </c>
      <c r="Q153" s="62" t="str">
        <f t="shared" si="23"/>
        <v/>
      </c>
      <c r="R153" s="63">
        <f t="shared" si="24"/>
        <v>144</v>
      </c>
      <c r="S153" s="62">
        <f t="shared" si="25"/>
        <v>5.8191934028952277</v>
      </c>
    </row>
    <row r="154" spans="1:19">
      <c r="A154" s="59"/>
      <c r="B154" s="59"/>
      <c r="J154" s="45">
        <v>145</v>
      </c>
      <c r="K154" s="47"/>
      <c r="L154" s="41">
        <f t="shared" si="19"/>
        <v>5.8542305278759548</v>
      </c>
      <c r="M154" s="42">
        <f t="shared" si="20"/>
        <v>3.4949318098403674E-2</v>
      </c>
      <c r="N154" s="51">
        <f t="shared" si="18"/>
        <v>1.547417956879066</v>
      </c>
      <c r="O154" s="52">
        <f t="shared" si="21"/>
        <v>0</v>
      </c>
      <c r="P154" s="61" t="str">
        <f t="shared" si="22"/>
        <v/>
      </c>
      <c r="Q154" s="62" t="str">
        <f t="shared" si="23"/>
        <v/>
      </c>
      <c r="R154" s="63">
        <f t="shared" si="24"/>
        <v>145</v>
      </c>
      <c r="S154" s="62">
        <f t="shared" si="25"/>
        <v>5.8542305278759548</v>
      </c>
    </row>
    <row r="155" spans="1:19">
      <c r="A155" s="59"/>
      <c r="B155" s="59"/>
      <c r="J155" s="45">
        <v>146</v>
      </c>
      <c r="K155" s="47"/>
      <c r="L155" s="41">
        <f t="shared" si="19"/>
        <v>5.889092359633942</v>
      </c>
      <c r="M155" s="42">
        <f t="shared" si="20"/>
        <v>3.4774505400393313E-2</v>
      </c>
      <c r="N155" s="51">
        <f t="shared" si="18"/>
        <v>1.5397987560396027</v>
      </c>
      <c r="O155" s="52">
        <f t="shared" si="21"/>
        <v>0</v>
      </c>
      <c r="P155" s="61" t="str">
        <f t="shared" si="22"/>
        <v/>
      </c>
      <c r="Q155" s="62" t="str">
        <f t="shared" si="23"/>
        <v/>
      </c>
      <c r="R155" s="63">
        <f t="shared" si="24"/>
        <v>146</v>
      </c>
      <c r="S155" s="62">
        <f t="shared" si="25"/>
        <v>5.889092359633942</v>
      </c>
    </row>
    <row r="156" spans="1:19">
      <c r="A156" s="59"/>
      <c r="B156" s="59"/>
      <c r="J156" s="45">
        <v>147</v>
      </c>
      <c r="K156" s="47"/>
      <c r="L156" s="41">
        <f t="shared" si="19"/>
        <v>5.9237798580627956</v>
      </c>
      <c r="M156" s="42">
        <f t="shared" si="20"/>
        <v>3.4600650859451763E-2</v>
      </c>
      <c r="N156" s="51">
        <f t="shared" si="18"/>
        <v>1.5322226660542251</v>
      </c>
      <c r="O156" s="52">
        <f t="shared" si="21"/>
        <v>0</v>
      </c>
      <c r="P156" s="61" t="str">
        <f t="shared" si="22"/>
        <v/>
      </c>
      <c r="Q156" s="62" t="str">
        <f t="shared" si="23"/>
        <v/>
      </c>
      <c r="R156" s="63">
        <f t="shared" si="24"/>
        <v>147</v>
      </c>
      <c r="S156" s="62">
        <f t="shared" si="25"/>
        <v>5.9237798580627956</v>
      </c>
    </row>
    <row r="157" spans="1:19">
      <c r="A157" s="59"/>
      <c r="B157" s="59"/>
      <c r="J157" s="45">
        <v>148</v>
      </c>
      <c r="K157" s="47"/>
      <c r="L157" s="41">
        <f t="shared" si="19"/>
        <v>5.9582939795720868</v>
      </c>
      <c r="M157" s="42">
        <f t="shared" si="20"/>
        <v>3.4427750975173248E-2</v>
      </c>
      <c r="N157" s="51">
        <f t="shared" si="18"/>
        <v>1.5246894900904921</v>
      </c>
      <c r="O157" s="52">
        <f t="shared" si="21"/>
        <v>0</v>
      </c>
      <c r="P157" s="61" t="str">
        <f t="shared" si="22"/>
        <v/>
      </c>
      <c r="Q157" s="62" t="str">
        <f t="shared" si="23"/>
        <v/>
      </c>
      <c r="R157" s="63">
        <f t="shared" si="24"/>
        <v>148</v>
      </c>
      <c r="S157" s="62">
        <f t="shared" si="25"/>
        <v>5.9582939795720868</v>
      </c>
    </row>
    <row r="158" spans="1:19">
      <c r="A158" s="59"/>
      <c r="B158" s="59"/>
      <c r="J158" s="45">
        <v>149</v>
      </c>
      <c r="K158" s="47"/>
      <c r="L158" s="41">
        <f t="shared" si="19"/>
        <v>5.9926356770549658</v>
      </c>
      <c r="M158" s="42">
        <f t="shared" si="20"/>
        <v>3.425580221532442E-2</v>
      </c>
      <c r="N158" s="51">
        <f t="shared" si="18"/>
        <v>1.5171990307660526</v>
      </c>
      <c r="O158" s="52">
        <f t="shared" si="21"/>
        <v>0</v>
      </c>
      <c r="P158" s="61" t="str">
        <f t="shared" si="22"/>
        <v/>
      </c>
      <c r="Q158" s="62" t="str">
        <f t="shared" si="23"/>
        <v/>
      </c>
      <c r="R158" s="63">
        <f t="shared" si="24"/>
        <v>149</v>
      </c>
      <c r="S158" s="62">
        <f t="shared" si="25"/>
        <v>5.9926356770549658</v>
      </c>
    </row>
    <row r="159" spans="1:19">
      <c r="A159" s="59"/>
      <c r="B159" s="59"/>
      <c r="J159" s="45">
        <v>150</v>
      </c>
      <c r="K159" s="47"/>
      <c r="L159" s="41">
        <f t="shared" si="19"/>
        <v>6.0268058998568739</v>
      </c>
      <c r="M159" s="42">
        <f t="shared" si="20"/>
        <v>3.4084801016895157E-2</v>
      </c>
      <c r="N159" s="51">
        <f t="shared" si="18"/>
        <v>1.5097510901846416</v>
      </c>
      <c r="O159" s="52">
        <f t="shared" si="21"/>
        <v>0</v>
      </c>
      <c r="P159" s="61" t="str">
        <f t="shared" si="22"/>
        <v/>
      </c>
      <c r="Q159" s="62" t="str">
        <f t="shared" si="23"/>
        <v/>
      </c>
      <c r="R159" s="63">
        <f t="shared" si="24"/>
        <v>150</v>
      </c>
      <c r="S159" s="62">
        <f t="shared" si="25"/>
        <v>6.0268058998568739</v>
      </c>
    </row>
    <row r="160" spans="1:19">
      <c r="A160" s="59"/>
      <c r="B160" s="59"/>
      <c r="J160" s="45">
        <v>151</v>
      </c>
      <c r="K160" s="47"/>
      <c r="L160" s="41">
        <f t="shared" si="19"/>
        <v>6.060805593745294</v>
      </c>
      <c r="M160" s="42">
        <f t="shared" si="20"/>
        <v>3.3914743787135548E-2</v>
      </c>
      <c r="N160" s="51">
        <f t="shared" si="18"/>
        <v>1.502345469971532</v>
      </c>
      <c r="O160" s="52">
        <f t="shared" si="21"/>
        <v>0</v>
      </c>
      <c r="P160" s="61" t="str">
        <f t="shared" si="22"/>
        <v/>
      </c>
      <c r="Q160" s="62" t="str">
        <f t="shared" si="23"/>
        <v/>
      </c>
      <c r="R160" s="63">
        <f t="shared" si="24"/>
        <v>151</v>
      </c>
      <c r="S160" s="62">
        <f t="shared" si="25"/>
        <v>6.060805593745294</v>
      </c>
    </row>
    <row r="161" spans="1:19">
      <c r="A161" s="59"/>
      <c r="B161" s="59"/>
      <c r="J161" s="45">
        <v>152</v>
      </c>
      <c r="K161" s="47"/>
      <c r="L161" s="41">
        <f t="shared" si="19"/>
        <v>6.0946357008805201</v>
      </c>
      <c r="M161" s="42">
        <f t="shared" si="20"/>
        <v>3.3745626904579239E-2</v>
      </c>
      <c r="N161" s="51">
        <f t="shared" si="18"/>
        <v>1.4949819713083441</v>
      </c>
      <c r="O161" s="52">
        <f t="shared" si="21"/>
        <v>0</v>
      </c>
      <c r="P161" s="61" t="str">
        <f t="shared" si="22"/>
        <v/>
      </c>
      <c r="Q161" s="62" t="str">
        <f t="shared" si="23"/>
        <v/>
      </c>
      <c r="R161" s="63">
        <f t="shared" si="24"/>
        <v>152</v>
      </c>
      <c r="S161" s="62">
        <f t="shared" si="25"/>
        <v>6.0946357008805201</v>
      </c>
    </row>
    <row r="162" spans="1:19">
      <c r="A162" s="59"/>
      <c r="B162" s="59"/>
      <c r="J162" s="45">
        <v>153</v>
      </c>
      <c r="K162" s="47"/>
      <c r="L162" s="41">
        <f t="shared" si="19"/>
        <v>6.1282971597874276</v>
      </c>
      <c r="M162" s="42">
        <f t="shared" si="20"/>
        <v>3.3577446720053E-2</v>
      </c>
      <c r="N162" s="51">
        <f t="shared" si="18"/>
        <v>1.4876603949672651</v>
      </c>
      <c r="O162" s="52">
        <f t="shared" si="21"/>
        <v>0</v>
      </c>
      <c r="P162" s="61" t="str">
        <f t="shared" si="22"/>
        <v/>
      </c>
      <c r="Q162" s="62" t="str">
        <f t="shared" si="23"/>
        <v/>
      </c>
      <c r="R162" s="63">
        <f t="shared" si="24"/>
        <v>153</v>
      </c>
      <c r="S162" s="62">
        <f t="shared" si="25"/>
        <v>6.1282971597874276</v>
      </c>
    </row>
    <row r="163" spans="1:19">
      <c r="A163" s="59"/>
      <c r="B163" s="59"/>
      <c r="J163" s="45">
        <v>154</v>
      </c>
      <c r="K163" s="47"/>
      <c r="L163" s="41">
        <f t="shared" si="19"/>
        <v>6.1617909053282904</v>
      </c>
      <c r="M163" s="42">
        <f t="shared" si="20"/>
        <v>3.3410199557672521E-2</v>
      </c>
      <c r="N163" s="51">
        <f t="shared" si="18"/>
        <v>1.4803805413445934</v>
      </c>
      <c r="O163" s="52">
        <f t="shared" si="21"/>
        <v>0</v>
      </c>
      <c r="P163" s="61" t="str">
        <f t="shared" si="22"/>
        <v/>
      </c>
      <c r="Q163" s="62" t="str">
        <f t="shared" si="23"/>
        <v/>
      </c>
      <c r="R163" s="63">
        <f t="shared" si="24"/>
        <v>154</v>
      </c>
      <c r="S163" s="62">
        <f t="shared" si="25"/>
        <v>6.1617909053282904</v>
      </c>
    </row>
    <row r="164" spans="1:19">
      <c r="A164" s="59"/>
      <c r="B164" s="59"/>
      <c r="J164" s="45">
        <v>155</v>
      </c>
      <c r="K164" s="47"/>
      <c r="L164" s="41">
        <f t="shared" si="19"/>
        <v>6.1951178686765571</v>
      </c>
      <c r="M164" s="42">
        <f t="shared" si="20"/>
        <v>3.3243881715824347E-2</v>
      </c>
      <c r="N164" s="51">
        <f t="shared" si="18"/>
        <v>1.4731422104937035</v>
      </c>
      <c r="O164" s="52">
        <f t="shared" si="21"/>
        <v>0</v>
      </c>
      <c r="P164" s="61" t="str">
        <f t="shared" si="22"/>
        <v/>
      </c>
      <c r="Q164" s="62" t="str">
        <f t="shared" si="23"/>
        <v/>
      </c>
      <c r="R164" s="63">
        <f t="shared" si="24"/>
        <v>155</v>
      </c>
      <c r="S164" s="62">
        <f t="shared" si="25"/>
        <v>6.1951178686765571</v>
      </c>
    </row>
    <row r="165" spans="1:19">
      <c r="A165" s="59"/>
      <c r="B165" s="59"/>
      <c r="J165" s="45">
        <v>156</v>
      </c>
      <c r="K165" s="47"/>
      <c r="L165" s="41">
        <f t="shared" si="19"/>
        <v>6.2282789772915939</v>
      </c>
      <c r="M165" s="42">
        <f t="shared" si="20"/>
        <v>3.3078489468134083E-2</v>
      </c>
      <c r="N165" s="51">
        <f t="shared" si="18"/>
        <v>1.465945202157469</v>
      </c>
      <c r="O165" s="52">
        <f t="shared" si="21"/>
        <v>0</v>
      </c>
      <c r="P165" s="61" t="str">
        <f t="shared" si="22"/>
        <v/>
      </c>
      <c r="Q165" s="62" t="str">
        <f t="shared" si="23"/>
        <v/>
      </c>
      <c r="R165" s="63">
        <f t="shared" si="24"/>
        <v>156</v>
      </c>
      <c r="S165" s="62">
        <f t="shared" si="25"/>
        <v>6.2282789772915939</v>
      </c>
    </row>
    <row r="166" spans="1:19">
      <c r="A166" s="59"/>
      <c r="B166" s="59"/>
      <c r="J166" s="45">
        <v>157</v>
      </c>
      <c r="K166" s="47"/>
      <c r="L166" s="41">
        <f t="shared" si="19"/>
        <v>6.2612751548944061</v>
      </c>
      <c r="M166" s="42">
        <f t="shared" si="20"/>
        <v>3.2914019064420902E-2</v>
      </c>
      <c r="N166" s="51">
        <f t="shared" si="18"/>
        <v>1.4587893157999892</v>
      </c>
      <c r="O166" s="52">
        <f t="shared" si="21"/>
        <v>0</v>
      </c>
      <c r="P166" s="61" t="str">
        <f t="shared" si="22"/>
        <v/>
      </c>
      <c r="Q166" s="62" t="str">
        <f t="shared" si="23"/>
        <v/>
      </c>
      <c r="R166" s="63">
        <f t="shared" si="24"/>
        <v>157</v>
      </c>
      <c r="S166" s="62">
        <f t="shared" si="25"/>
        <v>6.2612751548944061</v>
      </c>
    </row>
    <row r="167" spans="1:19">
      <c r="A167" s="59"/>
      <c r="B167" s="59"/>
      <c r="J167" s="45">
        <v>158</v>
      </c>
      <c r="K167" s="47"/>
      <c r="L167" s="41">
        <f t="shared" si="19"/>
        <v>6.2941073214443213</v>
      </c>
      <c r="M167" s="42">
        <f t="shared" si="20"/>
        <v>3.2750466731637951E-2</v>
      </c>
      <c r="N167" s="51">
        <f t="shared" si="18"/>
        <v>1.4516743506377754</v>
      </c>
      <c r="O167" s="52">
        <f t="shared" si="21"/>
        <v>0</v>
      </c>
      <c r="P167" s="61" t="str">
        <f t="shared" si="22"/>
        <v/>
      </c>
      <c r="Q167" s="62" t="str">
        <f t="shared" si="23"/>
        <v/>
      </c>
      <c r="R167" s="63">
        <f t="shared" si="24"/>
        <v>158</v>
      </c>
      <c r="S167" s="62">
        <f t="shared" si="25"/>
        <v>6.2941073214443213</v>
      </c>
    </row>
    <row r="168" spans="1:19">
      <c r="A168" s="59"/>
      <c r="B168" s="59"/>
      <c r="J168" s="45">
        <v>159</v>
      </c>
      <c r="K168" s="47"/>
      <c r="L168" s="41">
        <f t="shared" si="19"/>
        <v>6.3267763931165639</v>
      </c>
      <c r="M168" s="42">
        <f t="shared" si="20"/>
        <v>3.2587828674799327E-2</v>
      </c>
      <c r="N168" s="51">
        <f t="shared" si="18"/>
        <v>1.4446001056703546</v>
      </c>
      <c r="O168" s="52">
        <f t="shared" si="21"/>
        <v>0</v>
      </c>
      <c r="P168" s="61" t="str">
        <f t="shared" si="22"/>
        <v/>
      </c>
      <c r="Q168" s="62" t="str">
        <f t="shared" si="23"/>
        <v/>
      </c>
      <c r="R168" s="63">
        <f t="shared" si="24"/>
        <v>159</v>
      </c>
      <c r="S168" s="62">
        <f t="shared" si="25"/>
        <v>6.3267763931165639</v>
      </c>
    </row>
    <row r="169" spans="1:19">
      <c r="A169" s="59"/>
      <c r="B169" s="59"/>
      <c r="J169" s="45">
        <v>160</v>
      </c>
      <c r="K169" s="47"/>
      <c r="L169" s="41">
        <f t="shared" si="19"/>
        <v>6.3592832822807903</v>
      </c>
      <c r="M169" s="42">
        <f t="shared" si="20"/>
        <v>3.2426101077893024E-2</v>
      </c>
      <c r="N169" s="51">
        <f t="shared" si="18"/>
        <v>1.4375663797102414</v>
      </c>
      <c r="O169" s="52">
        <f t="shared" si="21"/>
        <v>0</v>
      </c>
      <c r="P169" s="61" t="str">
        <f t="shared" si="22"/>
        <v/>
      </c>
      <c r="Q169" s="62" t="str">
        <f t="shared" si="23"/>
        <v/>
      </c>
      <c r="R169" s="63">
        <f t="shared" si="24"/>
        <v>160</v>
      </c>
      <c r="S169" s="62">
        <f t="shared" si="25"/>
        <v>6.3592832822807903</v>
      </c>
    </row>
    <row r="170" spans="1:19">
      <c r="A170" s="59"/>
      <c r="B170" s="59"/>
      <c r="J170" s="45">
        <v>161</v>
      </c>
      <c r="K170" s="47"/>
      <c r="L170" s="41">
        <f t="shared" si="19"/>
        <v>6.3916288974804925</v>
      </c>
      <c r="M170" s="42">
        <f t="shared" si="20"/>
        <v>3.2265280104780338E-2</v>
      </c>
      <c r="N170" s="51">
        <f t="shared" si="18"/>
        <v>1.4305729714124125</v>
      </c>
      <c r="O170" s="52">
        <f t="shared" si="21"/>
        <v>0</v>
      </c>
      <c r="P170" s="61" t="str">
        <f t="shared" si="22"/>
        <v/>
      </c>
      <c r="Q170" s="62" t="str">
        <f t="shared" si="23"/>
        <v/>
      </c>
      <c r="R170" s="63">
        <f t="shared" si="24"/>
        <v>161</v>
      </c>
      <c r="S170" s="62">
        <f t="shared" si="25"/>
        <v>6.3916288974804925</v>
      </c>
    </row>
    <row r="171" spans="1:19">
      <c r="A171" s="59"/>
      <c r="B171" s="59"/>
      <c r="J171" s="45">
        <v>162</v>
      </c>
      <c r="K171" s="47"/>
      <c r="L171" s="41">
        <f t="shared" si="19"/>
        <v>6.4238141434133595</v>
      </c>
      <c r="M171" s="42">
        <f t="shared" si="20"/>
        <v>3.2105361900081335E-2</v>
      </c>
      <c r="N171" s="51">
        <f t="shared" si="18"/>
        <v>1.4236196793030809</v>
      </c>
      <c r="O171" s="52">
        <f t="shared" si="21"/>
        <v>0</v>
      </c>
      <c r="P171" s="61" t="str">
        <f t="shared" si="22"/>
        <v/>
      </c>
      <c r="Q171" s="62" t="str">
        <f t="shared" si="23"/>
        <v/>
      </c>
      <c r="R171" s="63">
        <f t="shared" si="24"/>
        <v>162</v>
      </c>
      <c r="S171" s="62">
        <f t="shared" si="25"/>
        <v>6.4238141434133595</v>
      </c>
    </row>
    <row r="172" spans="1:19">
      <c r="A172" s="59"/>
      <c r="B172" s="59"/>
      <c r="J172" s="45">
        <v>163</v>
      </c>
      <c r="K172" s="47"/>
      <c r="L172" s="41">
        <f t="shared" si="19"/>
        <v>6.455839920912406</v>
      </c>
      <c r="M172" s="42">
        <f t="shared" si="20"/>
        <v>3.1946342590046937E-2</v>
      </c>
      <c r="N172" s="51">
        <f t="shared" si="18"/>
        <v>1.416706301808059</v>
      </c>
      <c r="O172" s="52">
        <f t="shared" si="21"/>
        <v>0</v>
      </c>
      <c r="P172" s="61" t="str">
        <f t="shared" si="22"/>
        <v/>
      </c>
      <c r="Q172" s="62" t="str">
        <f t="shared" si="23"/>
        <v/>
      </c>
      <c r="R172" s="63">
        <f t="shared" si="24"/>
        <v>163</v>
      </c>
      <c r="S172" s="62">
        <f t="shared" si="25"/>
        <v>6.455839920912406</v>
      </c>
    </row>
    <row r="173" spans="1:19">
      <c r="A173" s="59"/>
      <c r="B173" s="59"/>
      <c r="J173" s="45">
        <v>164</v>
      </c>
      <c r="K173" s="47"/>
      <c r="L173" s="41">
        <f t="shared" si="19"/>
        <v>6.4877071269281013</v>
      </c>
      <c r="M173" s="42">
        <f t="shared" si="20"/>
        <v>3.1788218283417061E-2</v>
      </c>
      <c r="N173" s="51">
        <f t="shared" si="18"/>
        <v>1.4098326372804308</v>
      </c>
      <c r="O173" s="52">
        <f t="shared" si="21"/>
        <v>0</v>
      </c>
      <c r="P173" s="61" t="str">
        <f t="shared" si="22"/>
        <v/>
      </c>
      <c r="Q173" s="62" t="str">
        <f t="shared" si="23"/>
        <v/>
      </c>
      <c r="R173" s="63">
        <f t="shared" si="24"/>
        <v>164</v>
      </c>
      <c r="S173" s="62">
        <f t="shared" si="25"/>
        <v>6.4877071269281013</v>
      </c>
    </row>
    <row r="174" spans="1:19">
      <c r="A174" s="59"/>
      <c r="B174" s="59"/>
      <c r="J174" s="45">
        <v>165</v>
      </c>
      <c r="K174" s="47"/>
      <c r="L174" s="41">
        <f t="shared" si="19"/>
        <v>6.5194166545112422</v>
      </c>
      <c r="M174" s="42">
        <f t="shared" si="20"/>
        <v>3.1630985072265423E-2</v>
      </c>
      <c r="N174" s="51">
        <f t="shared" si="18"/>
        <v>1.4029984840277034</v>
      </c>
      <c r="O174" s="52">
        <f t="shared" si="21"/>
        <v>0</v>
      </c>
      <c r="P174" s="61" t="str">
        <f t="shared" si="22"/>
        <v/>
      </c>
      <c r="Q174" s="62" t="str">
        <f t="shared" si="23"/>
        <v/>
      </c>
      <c r="R174" s="63">
        <f t="shared" si="24"/>
        <v>165</v>
      </c>
      <c r="S174" s="62">
        <f t="shared" si="25"/>
        <v>6.5194166545112422</v>
      </c>
    </row>
    <row r="175" spans="1:19">
      <c r="A175" s="59"/>
      <c r="B175" s="59"/>
      <c r="J175" s="45">
        <v>166</v>
      </c>
      <c r="K175" s="47"/>
      <c r="L175" s="41">
        <f t="shared" si="19"/>
        <v>6.5509693927967048</v>
      </c>
      <c r="M175" s="42">
        <f t="shared" si="20"/>
        <v>3.1474639032830647E-2</v>
      </c>
      <c r="N175" s="51">
        <f t="shared" si="18"/>
        <v>1.3962036403384399</v>
      </c>
      <c r="O175" s="52">
        <f t="shared" si="21"/>
        <v>0</v>
      </c>
      <c r="P175" s="61" t="str">
        <f t="shared" si="22"/>
        <v/>
      </c>
      <c r="Q175" s="62" t="str">
        <f t="shared" si="23"/>
        <v/>
      </c>
      <c r="R175" s="63">
        <f t="shared" si="24"/>
        <v>166</v>
      </c>
      <c r="S175" s="62">
        <f t="shared" si="25"/>
        <v>6.5509693927967048</v>
      </c>
    </row>
    <row r="176" spans="1:19">
      <c r="A176" s="59"/>
      <c r="B176" s="59"/>
      <c r="J176" s="45">
        <v>167</v>
      </c>
      <c r="K176" s="47"/>
      <c r="L176" s="41">
        <f t="shared" si="19"/>
        <v>6.5823662269880421</v>
      </c>
      <c r="M176" s="42">
        <f t="shared" si="20"/>
        <v>3.1319176226333949E-2</v>
      </c>
      <c r="N176" s="51">
        <f t="shared" si="18"/>
        <v>1.3894479045082999</v>
      </c>
      <c r="O176" s="52">
        <f t="shared" si="21"/>
        <v>0</v>
      </c>
      <c r="P176" s="61" t="str">
        <f t="shared" si="22"/>
        <v/>
      </c>
      <c r="Q176" s="62" t="str">
        <f t="shared" si="23"/>
        <v/>
      </c>
      <c r="R176" s="63">
        <f t="shared" si="24"/>
        <v>167</v>
      </c>
      <c r="S176" s="62">
        <f t="shared" si="25"/>
        <v>6.5823662269880421</v>
      </c>
    </row>
    <row r="177" spans="1:19">
      <c r="A177" s="59"/>
      <c r="B177" s="59"/>
      <c r="J177" s="45">
        <v>168</v>
      </c>
      <c r="K177" s="47"/>
      <c r="L177" s="41">
        <f t="shared" si="19"/>
        <v>6.6136080383428384</v>
      </c>
      <c r="M177" s="42">
        <f t="shared" si="20"/>
        <v>3.1164592699783403E-2</v>
      </c>
      <c r="N177" s="51">
        <f t="shared" si="18"/>
        <v>1.3827310748655677</v>
      </c>
      <c r="O177" s="52">
        <f t="shared" si="21"/>
        <v>0</v>
      </c>
      <c r="P177" s="61" t="str">
        <f t="shared" si="22"/>
        <v/>
      </c>
      <c r="Q177" s="62" t="str">
        <f t="shared" si="23"/>
        <v/>
      </c>
      <c r="R177" s="63">
        <f t="shared" si="24"/>
        <v>168</v>
      </c>
      <c r="S177" s="62">
        <f t="shared" si="25"/>
        <v>6.6136080383428384</v>
      </c>
    </row>
    <row r="178" spans="1:19">
      <c r="A178" s="59"/>
      <c r="B178" s="59"/>
      <c r="J178" s="45">
        <v>169</v>
      </c>
      <c r="K178" s="47"/>
      <c r="L178" s="41">
        <f t="shared" si="19"/>
        <v>6.6446957041589263</v>
      </c>
      <c r="M178" s="42">
        <f t="shared" si="20"/>
        <v>3.1010884486764777E-2</v>
      </c>
      <c r="N178" s="51">
        <f t="shared" si="18"/>
        <v>1.3760529497961249</v>
      </c>
      <c r="O178" s="52">
        <f t="shared" si="21"/>
        <v>0</v>
      </c>
      <c r="P178" s="61" t="str">
        <f t="shared" si="22"/>
        <v/>
      </c>
      <c r="Q178" s="62" t="str">
        <f t="shared" si="23"/>
        <v/>
      </c>
      <c r="R178" s="63">
        <f t="shared" si="24"/>
        <v>169</v>
      </c>
      <c r="S178" s="62">
        <f t="shared" si="25"/>
        <v>6.6446957041589263</v>
      </c>
    </row>
    <row r="179" spans="1:19">
      <c r="A179" s="59"/>
      <c r="B179" s="59"/>
      <c r="J179" s="45">
        <v>170</v>
      </c>
      <c r="K179" s="47"/>
      <c r="L179" s="41">
        <f t="shared" si="19"/>
        <v>6.6756300977613252</v>
      </c>
      <c r="M179" s="42">
        <f t="shared" si="20"/>
        <v>3.0858047608219159E-2</v>
      </c>
      <c r="N179" s="51">
        <f t="shared" si="18"/>
        <v>1.369413327767913</v>
      </c>
      <c r="O179" s="52">
        <f t="shared" si="21"/>
        <v>0</v>
      </c>
      <c r="P179" s="61" t="str">
        <f t="shared" si="22"/>
        <v/>
      </c>
      <c r="Q179" s="62" t="str">
        <f t="shared" si="23"/>
        <v/>
      </c>
      <c r="R179" s="63">
        <f t="shared" si="24"/>
        <v>170</v>
      </c>
      <c r="S179" s="62">
        <f t="shared" si="25"/>
        <v>6.6756300977613252</v>
      </c>
    </row>
    <row r="180" spans="1:19">
      <c r="A180" s="59"/>
      <c r="B180" s="59"/>
      <c r="J180" s="45">
        <v>171</v>
      </c>
      <c r="K180" s="47"/>
      <c r="L180" s="41">
        <f t="shared" si="19"/>
        <v>6.7064120884899987</v>
      </c>
      <c r="M180" s="42">
        <f t="shared" si="20"/>
        <v>3.0706078073207334E-2</v>
      </c>
      <c r="N180" s="51">
        <f t="shared" si="18"/>
        <v>1.3628120073548571</v>
      </c>
      <c r="O180" s="52">
        <f t="shared" si="21"/>
        <v>0</v>
      </c>
      <c r="P180" s="61" t="str">
        <f t="shared" si="22"/>
        <v/>
      </c>
      <c r="Q180" s="62" t="str">
        <f t="shared" si="23"/>
        <v/>
      </c>
      <c r="R180" s="63">
        <f t="shared" si="24"/>
        <v>171</v>
      </c>
      <c r="S180" s="62">
        <f t="shared" si="25"/>
        <v>6.7064120884899987</v>
      </c>
    </row>
    <row r="181" spans="1:19">
      <c r="A181" s="59"/>
      <c r="B181" s="59"/>
      <c r="J181" s="45">
        <v>172</v>
      </c>
      <c r="K181" s="47"/>
      <c r="L181" s="41">
        <f t="shared" si="19"/>
        <v>6.7370425416883419</v>
      </c>
      <c r="M181" s="42">
        <f t="shared" si="20"/>
        <v>3.055497187966099E-2</v>
      </c>
      <c r="N181" s="51">
        <f t="shared" si="18"/>
        <v>1.3562487872602551</v>
      </c>
      <c r="O181" s="52">
        <f t="shared" si="21"/>
        <v>0</v>
      </c>
      <c r="P181" s="61" t="str">
        <f t="shared" si="22"/>
        <v/>
      </c>
      <c r="Q181" s="62" t="str">
        <f t="shared" si="23"/>
        <v/>
      </c>
      <c r="R181" s="63">
        <f t="shared" si="24"/>
        <v>172</v>
      </c>
      <c r="S181" s="62">
        <f t="shared" si="25"/>
        <v>6.7370425416883419</v>
      </c>
    </row>
    <row r="182" spans="1:19">
      <c r="A182" s="59"/>
      <c r="B182" s="59"/>
      <c r="J182" s="45">
        <v>173</v>
      </c>
      <c r="K182" s="47"/>
      <c r="L182" s="41">
        <f t="shared" si="19"/>
        <v>6.7675223186924294</v>
      </c>
      <c r="M182" s="42">
        <f t="shared" si="20"/>
        <v>3.0404725015120853E-2</v>
      </c>
      <c r="N182" s="51">
        <f t="shared" si="18"/>
        <v>1.3497234663396993</v>
      </c>
      <c r="O182" s="52">
        <f t="shared" si="21"/>
        <v>0</v>
      </c>
      <c r="P182" s="61" t="str">
        <f t="shared" si="22"/>
        <v/>
      </c>
      <c r="Q182" s="62" t="str">
        <f t="shared" si="23"/>
        <v/>
      </c>
      <c r="R182" s="63">
        <f t="shared" si="24"/>
        <v>173</v>
      </c>
      <c r="S182" s="62">
        <f t="shared" si="25"/>
        <v>6.7675223186924294</v>
      </c>
    </row>
    <row r="183" spans="1:19">
      <c r="A183" s="59"/>
      <c r="B183" s="59"/>
      <c r="J183" s="45">
        <v>174</v>
      </c>
      <c r="K183" s="47"/>
      <c r="L183" s="41">
        <f t="shared" si="19"/>
        <v>6.7978522768209801</v>
      </c>
      <c r="M183" s="42">
        <f t="shared" si="20"/>
        <v>3.025533345746189E-2</v>
      </c>
      <c r="N183" s="51">
        <f t="shared" si="18"/>
        <v>1.3432358436234528</v>
      </c>
      <c r="O183" s="52">
        <f t="shared" si="21"/>
        <v>0</v>
      </c>
      <c r="P183" s="61" t="str">
        <f t="shared" si="22"/>
        <v/>
      </c>
      <c r="Q183" s="62" t="str">
        <f t="shared" si="23"/>
        <v/>
      </c>
      <c r="R183" s="63">
        <f t="shared" si="24"/>
        <v>174</v>
      </c>
      <c r="S183" s="62">
        <f t="shared" si="25"/>
        <v>6.7978522768209801</v>
      </c>
    </row>
    <row r="184" spans="1:19">
      <c r="A184" s="59"/>
      <c r="B184" s="59"/>
      <c r="J184" s="45">
        <v>175</v>
      </c>
      <c r="K184" s="47"/>
      <c r="L184" s="41">
        <f t="shared" si="19"/>
        <v>6.8280332693660464</v>
      </c>
      <c r="M184" s="42">
        <f t="shared" si="20"/>
        <v>3.0106793175605592E-2</v>
      </c>
      <c r="N184" s="51">
        <f t="shared" si="18"/>
        <v>1.3367857183383416</v>
      </c>
      <c r="O184" s="52">
        <f t="shared" si="21"/>
        <v>0</v>
      </c>
      <c r="P184" s="61" t="str">
        <f t="shared" si="22"/>
        <v/>
      </c>
      <c r="Q184" s="62" t="str">
        <f t="shared" si="23"/>
        <v/>
      </c>
      <c r="R184" s="63">
        <f t="shared" si="24"/>
        <v>175</v>
      </c>
      <c r="S184" s="62">
        <f t="shared" si="25"/>
        <v>6.8280332693660464</v>
      </c>
    </row>
    <row r="185" spans="1:19">
      <c r="A185" s="59"/>
      <c r="B185" s="59"/>
      <c r="J185" s="45">
        <v>176</v>
      </c>
      <c r="K185" s="47"/>
      <c r="L185" s="41">
        <f t="shared" si="19"/>
        <v>6.8580661455844334</v>
      </c>
      <c r="M185" s="42">
        <f t="shared" si="20"/>
        <v>2.9959100130219359E-2</v>
      </c>
      <c r="N185" s="51">
        <f t="shared" si="18"/>
        <v>1.3303728899291487</v>
      </c>
      <c r="O185" s="52">
        <f t="shared" si="21"/>
        <v>0</v>
      </c>
      <c r="P185" s="61" t="str">
        <f t="shared" si="22"/>
        <v/>
      </c>
      <c r="Q185" s="62" t="str">
        <f t="shared" si="23"/>
        <v/>
      </c>
      <c r="R185" s="63">
        <f t="shared" si="24"/>
        <v>176</v>
      </c>
      <c r="S185" s="62">
        <f t="shared" si="25"/>
        <v>6.8580661455844334</v>
      </c>
    </row>
    <row r="186" spans="1:19">
      <c r="A186" s="59"/>
      <c r="B186" s="59"/>
      <c r="J186" s="45">
        <v>177</v>
      </c>
      <c r="K186" s="47"/>
      <c r="L186" s="41">
        <f t="shared" si="19"/>
        <v>6.8879517506897523</v>
      </c>
      <c r="M186" s="42">
        <f t="shared" si="20"/>
        <v>2.9812250274403315E-2</v>
      </c>
      <c r="N186" s="51">
        <f t="shared" si="18"/>
        <v>1.3239971580795205</v>
      </c>
      <c r="O186" s="52">
        <f t="shared" si="21"/>
        <v>0</v>
      </c>
      <c r="P186" s="61" t="str">
        <f t="shared" si="22"/>
        <v/>
      </c>
      <c r="Q186" s="62" t="str">
        <f t="shared" si="23"/>
        <v/>
      </c>
      <c r="R186" s="63">
        <f t="shared" si="24"/>
        <v>177</v>
      </c>
      <c r="S186" s="62">
        <f t="shared" si="25"/>
        <v>6.8879517506897523</v>
      </c>
    </row>
    <row r="187" spans="1:19">
      <c r="A187" s="59"/>
      <c r="B187" s="59"/>
      <c r="J187" s="45">
        <v>178</v>
      </c>
      <c r="K187" s="47"/>
      <c r="L187" s="41">
        <f t="shared" si="19"/>
        <v>6.917690925845231</v>
      </c>
      <c r="M187" s="42">
        <f t="shared" si="20"/>
        <v>2.9666239554364423E-2</v>
      </c>
      <c r="N187" s="51">
        <f t="shared" si="18"/>
        <v>1.3176583227323695</v>
      </c>
      <c r="O187" s="52">
        <f t="shared" si="21"/>
        <v>0</v>
      </c>
      <c r="P187" s="61" t="str">
        <f t="shared" si="22"/>
        <v/>
      </c>
      <c r="Q187" s="62" t="str">
        <f t="shared" si="23"/>
        <v/>
      </c>
      <c r="R187" s="63">
        <f t="shared" si="24"/>
        <v>178</v>
      </c>
      <c r="S187" s="62">
        <f t="shared" si="25"/>
        <v>6.917690925845231</v>
      </c>
    </row>
    <row r="188" spans="1:19">
      <c r="A188" s="59"/>
      <c r="B188" s="59"/>
      <c r="J188" s="45">
        <v>179</v>
      </c>
      <c r="K188" s="47"/>
      <c r="L188" s="41">
        <f t="shared" si="19"/>
        <v>6.9472845081571259</v>
      </c>
      <c r="M188" s="42">
        <f t="shared" si="20"/>
        <v>2.9521063910078055E-2</v>
      </c>
      <c r="N188" s="51">
        <f t="shared" si="18"/>
        <v>1.3113561841098571</v>
      </c>
      <c r="O188" s="52">
        <f t="shared" si="21"/>
        <v>0</v>
      </c>
      <c r="P188" s="61" t="str">
        <f t="shared" si="22"/>
        <v/>
      </c>
      <c r="Q188" s="62" t="str">
        <f t="shared" si="23"/>
        <v/>
      </c>
      <c r="R188" s="63">
        <f t="shared" si="24"/>
        <v>179</v>
      </c>
      <c r="S188" s="62">
        <f t="shared" si="25"/>
        <v>6.9472845081571259</v>
      </c>
    </row>
    <row r="189" spans="1:19">
      <c r="A189" s="59"/>
      <c r="B189" s="59"/>
      <c r="J189" s="45">
        <v>180</v>
      </c>
      <c r="K189" s="47"/>
      <c r="L189" s="41">
        <f t="shared" si="19"/>
        <v>6.9767333306688224</v>
      </c>
      <c r="M189" s="42">
        <f t="shared" si="20"/>
        <v>2.9376719275937185E-2</v>
      </c>
      <c r="N189" s="51">
        <f t="shared" si="18"/>
        <v>1.3050905427328248</v>
      </c>
      <c r="O189" s="52">
        <f t="shared" si="21"/>
        <v>0</v>
      </c>
      <c r="P189" s="61" t="str">
        <f t="shared" si="22"/>
        <v/>
      </c>
      <c r="Q189" s="62" t="str">
        <f t="shared" si="23"/>
        <v/>
      </c>
      <c r="R189" s="63">
        <f t="shared" si="24"/>
        <v>180</v>
      </c>
      <c r="S189" s="62">
        <f t="shared" si="25"/>
        <v>6.9767333306688224</v>
      </c>
    </row>
    <row r="190" spans="1:19">
      <c r="A190" s="59"/>
      <c r="B190" s="59"/>
      <c r="J190" s="45">
        <v>181</v>
      </c>
      <c r="K190" s="47"/>
      <c r="L190" s="41">
        <f t="shared" si="19"/>
        <v>7.0060382223555786</v>
      </c>
      <c r="M190" s="42">
        <f t="shared" si="20"/>
        <v>2.923320158138925E-2</v>
      </c>
      <c r="N190" s="51">
        <f t="shared" si="18"/>
        <v>1.2988611994398402</v>
      </c>
      <c r="O190" s="52">
        <f t="shared" si="21"/>
        <v>0</v>
      </c>
      <c r="P190" s="61" t="str">
        <f t="shared" si="22"/>
        <v/>
      </c>
      <c r="Q190" s="62" t="str">
        <f t="shared" si="23"/>
        <v/>
      </c>
      <c r="R190" s="63">
        <f t="shared" si="24"/>
        <v>181</v>
      </c>
      <c r="S190" s="62">
        <f t="shared" si="25"/>
        <v>7.0060382223555786</v>
      </c>
    </row>
    <row r="191" spans="1:19">
      <c r="A191" s="59"/>
      <c r="B191" s="59"/>
      <c r="J191" s="45">
        <v>182</v>
      </c>
      <c r="K191" s="47"/>
      <c r="L191" s="41">
        <f t="shared" si="19"/>
        <v>7.0352000081198822</v>
      </c>
      <c r="M191" s="42">
        <f t="shared" si="20"/>
        <v>2.9090506751560798E-2</v>
      </c>
      <c r="N191" s="51">
        <f t="shared" si="18"/>
        <v>1.2926679554057285</v>
      </c>
      <c r="O191" s="52">
        <f t="shared" si="21"/>
        <v>0</v>
      </c>
      <c r="P191" s="61" t="str">
        <f t="shared" si="22"/>
        <v/>
      </c>
      <c r="Q191" s="62" t="str">
        <f t="shared" si="23"/>
        <v/>
      </c>
      <c r="R191" s="63">
        <f t="shared" si="24"/>
        <v>182</v>
      </c>
      <c r="S191" s="62">
        <f t="shared" si="25"/>
        <v>7.0352000081198822</v>
      </c>
    </row>
    <row r="192" spans="1:19">
      <c r="A192" s="59"/>
      <c r="B192" s="59"/>
      <c r="J192" s="45">
        <v>183</v>
      </c>
      <c r="K192" s="47"/>
      <c r="L192" s="41">
        <f t="shared" si="19"/>
        <v>7.0642195087874518</v>
      </c>
      <c r="M192" s="42">
        <f t="shared" si="20"/>
        <v>2.8948630707869991E-2</v>
      </c>
      <c r="N192" s="51">
        <f t="shared" si="18"/>
        <v>1.2865106121596801</v>
      </c>
      <c r="O192" s="52">
        <f t="shared" si="21"/>
        <v>0</v>
      </c>
      <c r="P192" s="61" t="str">
        <f t="shared" si="22"/>
        <v/>
      </c>
      <c r="Q192" s="62" t="str">
        <f t="shared" si="23"/>
        <v/>
      </c>
      <c r="R192" s="63">
        <f t="shared" si="24"/>
        <v>183</v>
      </c>
      <c r="S192" s="62">
        <f t="shared" si="25"/>
        <v>7.0642195087874518</v>
      </c>
    </row>
    <row r="193" spans="1:19">
      <c r="A193" s="59"/>
      <c r="B193" s="59"/>
      <c r="J193" s="45">
        <v>184</v>
      </c>
      <c r="K193" s="47"/>
      <c r="L193" s="41">
        <f t="shared" si="19"/>
        <v>7.0930975411038029</v>
      </c>
      <c r="M193" s="42">
        <f t="shared" si="20"/>
        <v>2.8807569368627172E-2</v>
      </c>
      <c r="N193" s="51">
        <f t="shared" si="18"/>
        <v>1.2803889716029042</v>
      </c>
      <c r="O193" s="52">
        <f t="shared" si="21"/>
        <v>0</v>
      </c>
      <c r="P193" s="61" t="str">
        <f t="shared" si="22"/>
        <v/>
      </c>
      <c r="Q193" s="62" t="str">
        <f t="shared" si="23"/>
        <v/>
      </c>
      <c r="R193" s="63">
        <f t="shared" si="24"/>
        <v>184</v>
      </c>
      <c r="S193" s="62">
        <f t="shared" si="25"/>
        <v>7.0930975411038029</v>
      </c>
    </row>
    <row r="194" spans="1:19">
      <c r="A194" s="59"/>
      <c r="B194" s="59"/>
      <c r="J194" s="45">
        <v>185</v>
      </c>
      <c r="K194" s="47"/>
      <c r="L194" s="41">
        <f t="shared" si="19"/>
        <v>7.1218349177314701</v>
      </c>
      <c r="M194" s="42">
        <f t="shared" si="20"/>
        <v>2.8667318649623505E-2</v>
      </c>
      <c r="N194" s="51">
        <f t="shared" si="18"/>
        <v>1.2743028360258331</v>
      </c>
      <c r="O194" s="52">
        <f t="shared" si="21"/>
        <v>0</v>
      </c>
      <c r="P194" s="61" t="str">
        <f t="shared" si="22"/>
        <v/>
      </c>
      <c r="Q194" s="62" t="str">
        <f t="shared" si="23"/>
        <v/>
      </c>
      <c r="R194" s="63">
        <f t="shared" si="24"/>
        <v>185</v>
      </c>
      <c r="S194" s="62">
        <f t="shared" si="25"/>
        <v>7.1218349177314701</v>
      </c>
    </row>
    <row r="195" spans="1:19">
      <c r="A195" s="59"/>
      <c r="B195" s="59"/>
      <c r="J195" s="45">
        <v>186</v>
      </c>
      <c r="K195" s="47"/>
      <c r="L195" s="41">
        <f t="shared" si="19"/>
        <v>7.1504324472477618</v>
      </c>
      <c r="M195" s="42">
        <f t="shared" si="20"/>
        <v>2.852787446470785E-2</v>
      </c>
      <c r="N195" s="51">
        <f t="shared" si="18"/>
        <v>1.268252008124894</v>
      </c>
      <c r="O195" s="52">
        <f t="shared" si="21"/>
        <v>0</v>
      </c>
      <c r="P195" s="61" t="str">
        <f t="shared" si="22"/>
        <v/>
      </c>
      <c r="Q195" s="62" t="str">
        <f t="shared" si="23"/>
        <v/>
      </c>
      <c r="R195" s="63">
        <f t="shared" si="24"/>
        <v>186</v>
      </c>
      <c r="S195" s="62">
        <f t="shared" si="25"/>
        <v>7.1504324472477618</v>
      </c>
    </row>
    <row r="196" spans="1:19">
      <c r="A196" s="59"/>
      <c r="B196" s="59"/>
      <c r="J196" s="45">
        <v>187</v>
      </c>
      <c r="K196" s="47"/>
      <c r="L196" s="41">
        <f t="shared" si="19"/>
        <v>7.1788909341430811</v>
      </c>
      <c r="M196" s="42">
        <f t="shared" si="20"/>
        <v>2.8389232726352014E-2</v>
      </c>
      <c r="N196" s="51">
        <f t="shared" si="18"/>
        <v>1.2622362910188967</v>
      </c>
      <c r="O196" s="52">
        <f t="shared" si="21"/>
        <v>0</v>
      </c>
      <c r="P196" s="61" t="str">
        <f t="shared" si="22"/>
        <v/>
      </c>
      <c r="Q196" s="62" t="str">
        <f t="shared" si="23"/>
        <v/>
      </c>
      <c r="R196" s="63">
        <f t="shared" si="24"/>
        <v>187</v>
      </c>
      <c r="S196" s="62">
        <f t="shared" si="25"/>
        <v>7.1788909341430811</v>
      </c>
    </row>
    <row r="197" spans="1:19">
      <c r="A197" s="59"/>
      <c r="B197" s="59"/>
      <c r="J197" s="45">
        <v>188</v>
      </c>
      <c r="K197" s="47"/>
      <c r="L197" s="41">
        <f t="shared" si="19"/>
        <v>7.2072111788198692</v>
      </c>
      <c r="M197" s="42">
        <f t="shared" si="20"/>
        <v>2.8251389346204379E-2</v>
      </c>
      <c r="N197" s="51">
        <f t="shared" si="18"/>
        <v>1.2562554882649062</v>
      </c>
      <c r="O197" s="52">
        <f t="shared" si="21"/>
        <v>0</v>
      </c>
      <c r="P197" s="61" t="str">
        <f t="shared" si="22"/>
        <v/>
      </c>
      <c r="Q197" s="62" t="str">
        <f t="shared" si="23"/>
        <v/>
      </c>
      <c r="R197" s="63">
        <f t="shared" si="24"/>
        <v>188</v>
      </c>
      <c r="S197" s="62">
        <f t="shared" si="25"/>
        <v>7.2072111788198692</v>
      </c>
    </row>
    <row r="198" spans="1:19">
      <c r="A198" s="59"/>
      <c r="B198" s="59"/>
      <c r="J198" s="45">
        <v>189</v>
      </c>
      <c r="K198" s="47"/>
      <c r="L198" s="41">
        <f t="shared" si="19"/>
        <v>7.2353939775920137</v>
      </c>
      <c r="M198" s="42">
        <f t="shared" si="20"/>
        <v>2.8114340235632199E-2</v>
      </c>
      <c r="N198" s="51">
        <f t="shared" si="18"/>
        <v>1.2503094038738185</v>
      </c>
      <c r="O198" s="52">
        <f t="shared" si="21"/>
        <v>0</v>
      </c>
      <c r="P198" s="61" t="str">
        <f t="shared" si="22"/>
        <v/>
      </c>
      <c r="Q198" s="62" t="str">
        <f t="shared" si="23"/>
        <v/>
      </c>
      <c r="R198" s="63">
        <f t="shared" si="24"/>
        <v>189</v>
      </c>
      <c r="S198" s="62">
        <f t="shared" si="25"/>
        <v>7.2353939775920137</v>
      </c>
    </row>
    <row r="199" spans="1:19">
      <c r="A199" s="59"/>
      <c r="B199" s="59"/>
      <c r="J199" s="45">
        <v>190</v>
      </c>
      <c r="K199" s="47"/>
      <c r="L199" s="41">
        <f t="shared" si="19"/>
        <v>7.2634401226848579</v>
      </c>
      <c r="M199" s="42">
        <f t="shared" si="20"/>
        <v>2.7978081306252536E-2</v>
      </c>
      <c r="N199" s="51">
        <f t="shared" si="18"/>
        <v>1.2443978423253972</v>
      </c>
      <c r="O199" s="52">
        <f t="shared" si="21"/>
        <v>0</v>
      </c>
      <c r="P199" s="61" t="str">
        <f t="shared" si="22"/>
        <v/>
      </c>
      <c r="Q199" s="62" t="str">
        <f t="shared" si="23"/>
        <v/>
      </c>
      <c r="R199" s="63">
        <f t="shared" si="24"/>
        <v>190</v>
      </c>
      <c r="S199" s="62">
        <f t="shared" si="25"/>
        <v>7.2634401226848579</v>
      </c>
    </row>
    <row r="200" spans="1:19">
      <c r="A200" s="59"/>
      <c r="B200" s="59"/>
      <c r="J200" s="45">
        <v>191</v>
      </c>
      <c r="K200" s="47"/>
      <c r="L200" s="41">
        <f t="shared" si="19"/>
        <v>7.2913504022356994</v>
      </c>
      <c r="M200" s="42">
        <f t="shared" si="20"/>
        <v>2.7842608470452057E-2</v>
      </c>
      <c r="N200" s="51">
        <f t="shared" si="18"/>
        <v>1.2385206085830207</v>
      </c>
      <c r="O200" s="52">
        <f t="shared" si="21"/>
        <v>0</v>
      </c>
      <c r="P200" s="61" t="str">
        <f t="shared" si="22"/>
        <v/>
      </c>
      <c r="Q200" s="62" t="str">
        <f t="shared" si="23"/>
        <v/>
      </c>
      <c r="R200" s="63">
        <f t="shared" si="24"/>
        <v>191</v>
      </c>
      <c r="S200" s="62">
        <f t="shared" si="25"/>
        <v>7.2913504022356994</v>
      </c>
    </row>
    <row r="201" spans="1:19">
      <c r="A201" s="59"/>
      <c r="B201" s="59"/>
      <c r="J201" s="45">
        <v>192</v>
      </c>
      <c r="K201" s="47"/>
      <c r="L201" s="41">
        <f t="shared" si="19"/>
        <v>7.3191256002948242</v>
      </c>
      <c r="M201" s="42">
        <f t="shared" si="20"/>
        <v>2.7707917641895695E-2</v>
      </c>
      <c r="N201" s="51">
        <f t="shared" ref="N201:N264" si="26">(L251-L201)</f>
        <v>1.2326775081079697</v>
      </c>
      <c r="O201" s="52">
        <f t="shared" si="21"/>
        <v>0</v>
      </c>
      <c r="P201" s="61" t="str">
        <f t="shared" si="22"/>
        <v/>
      </c>
      <c r="Q201" s="62" t="str">
        <f t="shared" si="23"/>
        <v/>
      </c>
      <c r="R201" s="63">
        <f t="shared" si="24"/>
        <v>192</v>
      </c>
      <c r="S201" s="62">
        <f t="shared" si="25"/>
        <v>7.3191256002948242</v>
      </c>
    </row>
    <row r="202" spans="1:19">
      <c r="A202" s="59"/>
      <c r="B202" s="59"/>
      <c r="J202" s="45">
        <v>193</v>
      </c>
      <c r="K202" s="47"/>
      <c r="L202" s="41">
        <f t="shared" ref="L202:L265" si="27">(((J202*$F$39+$F$40)-(((($F$39*J202+$F$40)^2)-(4*$F$39*$F$40*$F$41*J202))^0.5))/(2*$F$41))-$F$42</f>
        <v>7.3467664968270254</v>
      </c>
      <c r="M202" s="42">
        <f t="shared" ref="M202:M265" si="28">($F$39/(2*$F$41))*(1-(($F$39*J202+$F$40-2*$F$41*$F$40)/(((($F$39*J202+$F$40)^2)-4*$F$41*$F$39*J202*$F$40)^0.5)))</f>
        <v>2.7574004736024473E-2</v>
      </c>
      <c r="N202" s="51">
        <f t="shared" si="26"/>
        <v>1.2268683468733199</v>
      </c>
      <c r="O202" s="52">
        <f t="shared" ref="O202:O265" si="29">IF(N202&lt;=$B$49,1+O201,0)</f>
        <v>0</v>
      </c>
      <c r="P202" s="61" t="str">
        <f t="shared" ref="P202:P265" si="30">IF(J202&lt;=$F$44,J202,"")</f>
        <v/>
      </c>
      <c r="Q202" s="62" t="str">
        <f t="shared" ref="Q202:Q265" si="31">IF(J202&lt;=$F$44,L202,"")</f>
        <v/>
      </c>
      <c r="R202" s="63">
        <f t="shared" ref="R202:R265" si="32">IF(AND(J202&gt;=$F$44,J202&lt;=200),J202,"")</f>
        <v>193</v>
      </c>
      <c r="S202" s="62">
        <f t="shared" ref="S202:S265" si="33">IF(AND(J202&gt;=$F$44,J202&lt;=200),L202,"")</f>
        <v>7.3467664968270254</v>
      </c>
    </row>
    <row r="203" spans="1:19">
      <c r="A203" s="59"/>
      <c r="B203" s="59"/>
      <c r="J203" s="45">
        <v>194</v>
      </c>
      <c r="K203" s="47"/>
      <c r="L203" s="41">
        <f t="shared" si="27"/>
        <v>7.3742738677136375</v>
      </c>
      <c r="M203" s="42">
        <f t="shared" si="28"/>
        <v>2.7440865670542412E-2</v>
      </c>
      <c r="N203" s="51">
        <f t="shared" si="26"/>
        <v>1.2210929313774797</v>
      </c>
      <c r="O203" s="52">
        <f t="shared" si="29"/>
        <v>0</v>
      </c>
      <c r="P203" s="61" t="str">
        <f t="shared" si="30"/>
        <v/>
      </c>
      <c r="Q203" s="62" t="str">
        <f t="shared" si="31"/>
        <v/>
      </c>
      <c r="R203" s="63">
        <f t="shared" si="32"/>
        <v>194</v>
      </c>
      <c r="S203" s="62">
        <f t="shared" si="33"/>
        <v>7.3742738677136375</v>
      </c>
    </row>
    <row r="204" spans="1:19">
      <c r="A204" s="59"/>
      <c r="B204" s="59"/>
      <c r="J204" s="45">
        <v>195</v>
      </c>
      <c r="K204" s="47"/>
      <c r="L204" s="41">
        <f t="shared" si="27"/>
        <v>7.4016484847550208</v>
      </c>
      <c r="M204" s="42">
        <f t="shared" si="28"/>
        <v>2.7308496365892866E-2</v>
      </c>
      <c r="N204" s="51">
        <f t="shared" si="26"/>
        <v>1.2153510686573332</v>
      </c>
      <c r="O204" s="52">
        <f t="shared" si="29"/>
        <v>0</v>
      </c>
      <c r="P204" s="61" t="str">
        <f t="shared" si="30"/>
        <v/>
      </c>
      <c r="Q204" s="62" t="str">
        <f t="shared" si="31"/>
        <v/>
      </c>
      <c r="R204" s="63">
        <f t="shared" si="32"/>
        <v>195</v>
      </c>
      <c r="S204" s="62">
        <f t="shared" si="33"/>
        <v>7.4016484847550208</v>
      </c>
    </row>
    <row r="205" spans="1:19">
      <c r="A205" s="59"/>
      <c r="B205" s="59"/>
      <c r="J205" s="45">
        <v>196</v>
      </c>
      <c r="K205" s="47"/>
      <c r="L205" s="41">
        <f t="shared" si="27"/>
        <v>7.4288911156735447</v>
      </c>
      <c r="M205" s="42">
        <f t="shared" si="28"/>
        <v>2.7176892745724129E-2</v>
      </c>
      <c r="N205" s="51">
        <f t="shared" si="26"/>
        <v>1.2096425663010129</v>
      </c>
      <c r="O205" s="52">
        <f t="shared" si="29"/>
        <v>0</v>
      </c>
      <c r="P205" s="61" t="str">
        <f t="shared" si="30"/>
        <v/>
      </c>
      <c r="Q205" s="62" t="str">
        <f t="shared" si="31"/>
        <v/>
      </c>
      <c r="R205" s="63">
        <f t="shared" si="32"/>
        <v>196</v>
      </c>
      <c r="S205" s="62">
        <f t="shared" si="33"/>
        <v>7.4288911156735447</v>
      </c>
    </row>
    <row r="206" spans="1:19">
      <c r="A206" s="59"/>
      <c r="B206" s="59"/>
      <c r="J206" s="45">
        <v>197</v>
      </c>
      <c r="K206" s="47"/>
      <c r="L206" s="41">
        <f t="shared" si="27"/>
        <v>7.4560025241170207</v>
      </c>
      <c r="M206" s="42">
        <f t="shared" si="28"/>
        <v>2.7046050737344778E-2</v>
      </c>
      <c r="N206" s="51">
        <f t="shared" si="26"/>
        <v>1.203967232460271</v>
      </c>
      <c r="O206" s="52">
        <f t="shared" si="29"/>
        <v>0</v>
      </c>
      <c r="P206" s="61" t="str">
        <f t="shared" si="30"/>
        <v/>
      </c>
      <c r="Q206" s="62" t="str">
        <f t="shared" si="31"/>
        <v/>
      </c>
      <c r="R206" s="63">
        <f t="shared" si="32"/>
        <v>197</v>
      </c>
      <c r="S206" s="62">
        <f t="shared" si="33"/>
        <v>7.4560025241170207</v>
      </c>
    </row>
    <row r="207" spans="1:19">
      <c r="A207" s="59"/>
      <c r="B207" s="59"/>
      <c r="J207" s="45">
        <v>198</v>
      </c>
      <c r="K207" s="47"/>
      <c r="L207" s="41">
        <f t="shared" si="27"/>
        <v>7.482983469662579</v>
      </c>
      <c r="M207" s="42">
        <f t="shared" si="28"/>
        <v>2.6915966272168607E-2</v>
      </c>
      <c r="N207" s="51">
        <f t="shared" si="26"/>
        <v>1.1983248758625651</v>
      </c>
      <c r="O207" s="52">
        <f t="shared" si="29"/>
        <v>0</v>
      </c>
      <c r="P207" s="61" t="str">
        <f t="shared" si="30"/>
        <v/>
      </c>
      <c r="Q207" s="62" t="str">
        <f t="shared" si="31"/>
        <v/>
      </c>
      <c r="R207" s="63">
        <f t="shared" si="32"/>
        <v>198</v>
      </c>
      <c r="S207" s="62">
        <f t="shared" si="33"/>
        <v>7.482983469662579</v>
      </c>
    </row>
    <row r="208" spans="1:19">
      <c r="A208" s="59"/>
      <c r="B208" s="59"/>
      <c r="J208" s="45">
        <v>199</v>
      </c>
      <c r="K208" s="47"/>
      <c r="L208" s="41">
        <f t="shared" si="27"/>
        <v>7.5098347078210184</v>
      </c>
      <c r="M208" s="42">
        <f t="shared" si="28"/>
        <v>2.678663528614935E-2</v>
      </c>
      <c r="N208" s="51">
        <f t="shared" si="26"/>
        <v>1.1927153058226798</v>
      </c>
      <c r="O208" s="52">
        <f t="shared" si="29"/>
        <v>0</v>
      </c>
      <c r="P208" s="61" t="str">
        <f t="shared" si="30"/>
        <v/>
      </c>
      <c r="Q208" s="62" t="str">
        <f t="shared" si="31"/>
        <v/>
      </c>
      <c r="R208" s="63">
        <f t="shared" si="32"/>
        <v>199</v>
      </c>
      <c r="S208" s="62">
        <f t="shared" si="33"/>
        <v>7.5098347078210184</v>
      </c>
    </row>
    <row r="209" spans="1:19">
      <c r="A209" s="59"/>
      <c r="B209" s="59"/>
      <c r="J209" s="45">
        <v>200</v>
      </c>
      <c r="K209" s="47"/>
      <c r="L209" s="41">
        <f t="shared" si="27"/>
        <v>7.5365569900415155</v>
      </c>
      <c r="M209" s="42">
        <f t="shared" si="28"/>
        <v>2.6658053720205459E-2</v>
      </c>
      <c r="N209" s="51">
        <f t="shared" si="26"/>
        <v>1.1871383322541069</v>
      </c>
      <c r="O209" s="52">
        <f t="shared" si="29"/>
        <v>0</v>
      </c>
      <c r="P209" s="61" t="str">
        <f t="shared" si="30"/>
        <v/>
      </c>
      <c r="Q209" s="62" t="str">
        <f t="shared" si="31"/>
        <v/>
      </c>
      <c r="R209" s="63">
        <f t="shared" si="32"/>
        <v>200</v>
      </c>
      <c r="S209" s="62">
        <f t="shared" si="33"/>
        <v>7.5365569900415155</v>
      </c>
    </row>
    <row r="210" spans="1:19">
      <c r="A210" s="59"/>
      <c r="B210" s="59"/>
      <c r="J210" s="45">
        <v>201</v>
      </c>
      <c r="K210" s="47"/>
      <c r="L210" s="41">
        <f t="shared" si="27"/>
        <v>7.563151063716826</v>
      </c>
      <c r="M210" s="42">
        <f t="shared" si="28"/>
        <v>2.6530217520634832E-2</v>
      </c>
      <c r="N210" s="51">
        <f t="shared" si="26"/>
        <v>1.1815937656800068</v>
      </c>
      <c r="O210" s="52">
        <f t="shared" si="29"/>
        <v>0</v>
      </c>
      <c r="P210" s="61" t="str">
        <f t="shared" si="30"/>
        <v/>
      </c>
      <c r="Q210" s="62" t="str">
        <f t="shared" si="31"/>
        <v/>
      </c>
      <c r="R210" s="63" t="str">
        <f t="shared" si="32"/>
        <v/>
      </c>
      <c r="S210" s="62" t="str">
        <f t="shared" si="33"/>
        <v/>
      </c>
    </row>
    <row r="211" spans="1:19">
      <c r="A211" s="59"/>
      <c r="B211" s="59"/>
      <c r="J211" s="45">
        <v>202</v>
      </c>
      <c r="K211" s="47"/>
      <c r="L211" s="41">
        <f t="shared" si="27"/>
        <v>7.5896176721888642</v>
      </c>
      <c r="M211" s="42">
        <f t="shared" si="28"/>
        <v>2.6403122639519799E-2</v>
      </c>
      <c r="N211" s="51">
        <f t="shared" si="26"/>
        <v>1.1760814172438687</v>
      </c>
      <c r="O211" s="52">
        <f t="shared" si="29"/>
        <v>0</v>
      </c>
      <c r="P211" s="61" t="str">
        <f t="shared" si="30"/>
        <v/>
      </c>
      <c r="Q211" s="62" t="str">
        <f t="shared" si="31"/>
        <v/>
      </c>
      <c r="R211" s="63" t="str">
        <f t="shared" si="32"/>
        <v/>
      </c>
      <c r="S211" s="62" t="str">
        <f t="shared" si="33"/>
        <v/>
      </c>
    </row>
    <row r="212" spans="1:19">
      <c r="A212" s="59"/>
      <c r="B212" s="59"/>
      <c r="J212" s="45">
        <v>203</v>
      </c>
      <c r="K212" s="47"/>
      <c r="L212" s="41">
        <f t="shared" si="27"/>
        <v>7.6159575547546927</v>
      </c>
      <c r="M212" s="42">
        <f t="shared" si="28"/>
        <v>2.6276765035122423E-2</v>
      </c>
      <c r="N212" s="51">
        <f t="shared" si="26"/>
        <v>1.1706010987197812</v>
      </c>
      <c r="O212" s="52">
        <f t="shared" si="29"/>
        <v>0</v>
      </c>
      <c r="P212" s="61" t="str">
        <f t="shared" si="30"/>
        <v/>
      </c>
      <c r="Q212" s="62" t="str">
        <f t="shared" si="31"/>
        <v/>
      </c>
      <c r="R212" s="63" t="str">
        <f t="shared" si="32"/>
        <v/>
      </c>
      <c r="S212" s="62" t="str">
        <f t="shared" si="33"/>
        <v/>
      </c>
    </row>
    <row r="213" spans="1:19">
      <c r="A213" s="59"/>
      <c r="B213" s="59"/>
      <c r="J213" s="45">
        <v>204</v>
      </c>
      <c r="K213" s="47"/>
      <c r="L213" s="41">
        <f t="shared" si="27"/>
        <v>7.6421714466728838</v>
      </c>
      <c r="M213" s="42">
        <f t="shared" si="28"/>
        <v>2.6151140672270271E-2</v>
      </c>
      <c r="N213" s="51">
        <f t="shared" si="26"/>
        <v>1.1651526225224531</v>
      </c>
      <c r="O213" s="52">
        <f t="shared" si="29"/>
        <v>0</v>
      </c>
      <c r="P213" s="61" t="str">
        <f t="shared" si="30"/>
        <v/>
      </c>
      <c r="Q213" s="62" t="str">
        <f t="shared" si="31"/>
        <v/>
      </c>
      <c r="R213" s="63" t="str">
        <f t="shared" si="32"/>
        <v/>
      </c>
      <c r="S213" s="62" t="str">
        <f t="shared" si="33"/>
        <v/>
      </c>
    </row>
    <row r="214" spans="1:19">
      <c r="A214" s="59"/>
      <c r="B214" s="59"/>
      <c r="J214" s="45">
        <v>205</v>
      </c>
      <c r="K214" s="47"/>
      <c r="L214" s="41">
        <f t="shared" si="27"/>
        <v>7.6682600791702606</v>
      </c>
      <c r="M214" s="42">
        <f t="shared" si="28"/>
        <v>2.6026245522732767E-2</v>
      </c>
      <c r="N214" s="51">
        <f t="shared" si="26"/>
        <v>1.1597358017168888</v>
      </c>
      <c r="O214" s="52">
        <f t="shared" si="29"/>
        <v>0</v>
      </c>
      <c r="P214" s="61" t="str">
        <f t="shared" si="30"/>
        <v/>
      </c>
      <c r="Q214" s="62" t="str">
        <f t="shared" si="31"/>
        <v/>
      </c>
      <c r="R214" s="63" t="str">
        <f t="shared" si="32"/>
        <v/>
      </c>
      <c r="S214" s="62" t="str">
        <f t="shared" si="33"/>
        <v/>
      </c>
    </row>
    <row r="215" spans="1:19">
      <c r="A215" s="59"/>
      <c r="B215" s="59"/>
      <c r="J215" s="45">
        <v>206</v>
      </c>
      <c r="K215" s="47"/>
      <c r="L215" s="41">
        <f t="shared" si="27"/>
        <v>7.6942241794490629</v>
      </c>
      <c r="M215" s="42">
        <f t="shared" si="28"/>
        <v>2.5902075565588181E-2</v>
      </c>
      <c r="N215" s="51">
        <f t="shared" si="26"/>
        <v>1.154350450027672</v>
      </c>
      <c r="O215" s="52">
        <f t="shared" si="29"/>
        <v>0</v>
      </c>
      <c r="P215" s="61" t="str">
        <f t="shared" si="30"/>
        <v/>
      </c>
      <c r="Q215" s="62" t="str">
        <f t="shared" si="31"/>
        <v/>
      </c>
      <c r="R215" s="63" t="str">
        <f t="shared" si="32"/>
        <v/>
      </c>
      <c r="S215" s="62" t="str">
        <f t="shared" si="33"/>
        <v/>
      </c>
    </row>
    <row r="216" spans="1:19">
      <c r="A216" s="59"/>
      <c r="B216" s="59"/>
      <c r="J216" s="45">
        <v>207</v>
      </c>
      <c r="K216" s="47"/>
      <c r="L216" s="41">
        <f t="shared" si="27"/>
        <v>7.7200644706943953</v>
      </c>
      <c r="M216" s="42">
        <f t="shared" si="28"/>
        <v>2.5778626787581606E-2</v>
      </c>
      <c r="N216" s="51">
        <f t="shared" si="26"/>
        <v>1.1489963818480318</v>
      </c>
      <c r="O216" s="52">
        <f t="shared" si="29"/>
        <v>0</v>
      </c>
      <c r="P216" s="61" t="str">
        <f t="shared" si="30"/>
        <v/>
      </c>
      <c r="Q216" s="62" t="str">
        <f t="shared" si="31"/>
        <v/>
      </c>
      <c r="R216" s="63" t="str">
        <f t="shared" si="32"/>
        <v/>
      </c>
      <c r="S216" s="62" t="str">
        <f t="shared" si="33"/>
        <v/>
      </c>
    </row>
    <row r="217" spans="1:19">
      <c r="A217" s="59"/>
      <c r="B217" s="59"/>
      <c r="J217" s="45">
        <v>208</v>
      </c>
      <c r="K217" s="47"/>
      <c r="L217" s="41">
        <f t="shared" si="27"/>
        <v>7.7457816720820967</v>
      </c>
      <c r="M217" s="42">
        <f t="shared" si="28"/>
        <v>2.565589518347372E-2</v>
      </c>
      <c r="N217" s="51">
        <f t="shared" si="26"/>
        <v>1.1436734122485825</v>
      </c>
      <c r="O217" s="52">
        <f t="shared" si="29"/>
        <v>0</v>
      </c>
      <c r="P217" s="61" t="str">
        <f t="shared" si="30"/>
        <v/>
      </c>
      <c r="Q217" s="62" t="str">
        <f t="shared" si="31"/>
        <v/>
      </c>
      <c r="R217" s="63" t="str">
        <f t="shared" si="32"/>
        <v/>
      </c>
      <c r="S217" s="62" t="str">
        <f t="shared" si="33"/>
        <v/>
      </c>
    </row>
    <row r="218" spans="1:19">
      <c r="A218" s="59"/>
      <c r="B218" s="59"/>
      <c r="J218" s="45">
        <v>209</v>
      </c>
      <c r="K218" s="47"/>
      <c r="L218" s="41">
        <f t="shared" si="27"/>
        <v>7.7713764987869185</v>
      </c>
      <c r="M218" s="42">
        <f t="shared" si="28"/>
        <v>2.553387675638084E-2</v>
      </c>
      <c r="N218" s="51">
        <f t="shared" si="26"/>
        <v>1.1383813569857013</v>
      </c>
      <c r="O218" s="52">
        <f t="shared" si="29"/>
        <v>0</v>
      </c>
      <c r="P218" s="61" t="str">
        <f t="shared" si="30"/>
        <v/>
      </c>
      <c r="Q218" s="62" t="str">
        <f t="shared" si="31"/>
        <v/>
      </c>
      <c r="R218" s="63" t="str">
        <f t="shared" si="32"/>
        <v/>
      </c>
      <c r="S218" s="62" t="str">
        <f t="shared" si="33"/>
        <v/>
      </c>
    </row>
    <row r="219" spans="1:19">
      <c r="A219" s="59"/>
      <c r="B219" s="59"/>
      <c r="J219" s="45">
        <v>210</v>
      </c>
      <c r="K219" s="47"/>
      <c r="L219" s="41">
        <f t="shared" si="27"/>
        <v>7.7968496619910317</v>
      </c>
      <c r="M219" s="42">
        <f t="shared" si="28"/>
        <v>2.5412567518106003E-2</v>
      </c>
      <c r="N219" s="51">
        <f t="shared" si="26"/>
        <v>1.1331200325097113</v>
      </c>
      <c r="O219" s="52">
        <f t="shared" si="29"/>
        <v>0</v>
      </c>
      <c r="P219" s="61" t="str">
        <f t="shared" si="30"/>
        <v/>
      </c>
      <c r="Q219" s="62" t="str">
        <f t="shared" si="31"/>
        <v/>
      </c>
      <c r="R219" s="63" t="str">
        <f t="shared" si="32"/>
        <v/>
      </c>
      <c r="S219" s="62" t="str">
        <f t="shared" si="33"/>
        <v/>
      </c>
    </row>
    <row r="220" spans="1:19">
      <c r="A220" s="59"/>
      <c r="B220" s="59"/>
      <c r="J220" s="45">
        <v>211</v>
      </c>
      <c r="K220" s="47"/>
      <c r="L220" s="41">
        <f t="shared" si="27"/>
        <v>7.8222018688929049</v>
      </c>
      <c r="M220" s="42">
        <f t="shared" si="28"/>
        <v>2.5291963489461566E-2</v>
      </c>
      <c r="N220" s="51">
        <f t="shared" si="26"/>
        <v>1.1278892559726623</v>
      </c>
      <c r="O220" s="52">
        <f t="shared" si="29"/>
        <v>0</v>
      </c>
      <c r="P220" s="61" t="str">
        <f t="shared" si="30"/>
        <v/>
      </c>
      <c r="Q220" s="62" t="str">
        <f t="shared" si="31"/>
        <v/>
      </c>
      <c r="R220" s="63" t="str">
        <f t="shared" si="32"/>
        <v/>
      </c>
      <c r="S220" s="62" t="str">
        <f t="shared" si="33"/>
        <v/>
      </c>
    </row>
    <row r="221" spans="1:19">
      <c r="A221" s="59"/>
      <c r="B221" s="59"/>
      <c r="J221" s="45">
        <v>212</v>
      </c>
      <c r="K221" s="47"/>
      <c r="L221" s="41">
        <f t="shared" si="27"/>
        <v>7.8474338227164404</v>
      </c>
      <c r="M221" s="42">
        <f t="shared" si="28"/>
        <v>2.5172060700583154E-2</v>
      </c>
      <c r="N221" s="51">
        <f t="shared" si="26"/>
        <v>1.1226888452359161</v>
      </c>
      <c r="O221" s="52">
        <f t="shared" si="29"/>
        <v>0</v>
      </c>
      <c r="P221" s="61" t="str">
        <f t="shared" si="30"/>
        <v/>
      </c>
      <c r="Q221" s="62" t="str">
        <f t="shared" si="31"/>
        <v/>
      </c>
      <c r="R221" s="63" t="str">
        <f t="shared" si="32"/>
        <v/>
      </c>
      <c r="S221" s="62" t="str">
        <f t="shared" si="33"/>
        <v/>
      </c>
    </row>
    <row r="222" spans="1:19">
      <c r="A222" s="59"/>
      <c r="B222" s="59"/>
      <c r="J222" s="45">
        <v>213</v>
      </c>
      <c r="K222" s="47"/>
      <c r="L222" s="41">
        <f t="shared" si="27"/>
        <v>7.872546222720465</v>
      </c>
      <c r="M222" s="42">
        <f t="shared" si="28"/>
        <v>2.5052855191235315E-2</v>
      </c>
      <c r="N222" s="51">
        <f t="shared" si="26"/>
        <v>1.11751861887742</v>
      </c>
      <c r="O222" s="52">
        <f t="shared" si="29"/>
        <v>0</v>
      </c>
      <c r="P222" s="61" t="str">
        <f t="shared" si="30"/>
        <v/>
      </c>
      <c r="Q222" s="62" t="str">
        <f t="shared" si="31"/>
        <v/>
      </c>
      <c r="R222" s="63" t="str">
        <f t="shared" si="32"/>
        <v/>
      </c>
      <c r="S222" s="62" t="str">
        <f t="shared" si="33"/>
        <v/>
      </c>
    </row>
    <row r="223" spans="1:19">
      <c r="A223" s="59"/>
      <c r="B223" s="59"/>
      <c r="J223" s="45">
        <v>214</v>
      </c>
      <c r="K223" s="47"/>
      <c r="L223" s="41">
        <f t="shared" si="27"/>
        <v>7.8975397642085321</v>
      </c>
      <c r="M223" s="42">
        <f t="shared" si="28"/>
        <v>2.4934343011108768E-2</v>
      </c>
      <c r="N223" s="51">
        <f t="shared" si="26"/>
        <v>1.1123783961986708</v>
      </c>
      <c r="O223" s="52">
        <f t="shared" si="29"/>
        <v>0</v>
      </c>
      <c r="P223" s="61" t="str">
        <f t="shared" si="30"/>
        <v/>
      </c>
      <c r="Q223" s="62" t="str">
        <f t="shared" si="31"/>
        <v/>
      </c>
      <c r="R223" s="63" t="str">
        <f t="shared" si="32"/>
        <v/>
      </c>
      <c r="S223" s="62" t="str">
        <f t="shared" si="33"/>
        <v/>
      </c>
    </row>
    <row r="224" spans="1:19">
      <c r="A224" s="59"/>
      <c r="B224" s="59"/>
      <c r="J224" s="45">
        <v>215</v>
      </c>
      <c r="K224" s="47"/>
      <c r="L224" s="41">
        <f t="shared" si="27"/>
        <v>7.9224151385389456</v>
      </c>
      <c r="M224" s="42">
        <f t="shared" si="28"/>
        <v>2.4816520220109689E-2</v>
      </c>
      <c r="N224" s="51">
        <f t="shared" si="26"/>
        <v>1.1072679972314754</v>
      </c>
      <c r="O224" s="52">
        <f t="shared" si="29"/>
        <v>0</v>
      </c>
      <c r="P224" s="61" t="str">
        <f t="shared" si="30"/>
        <v/>
      </c>
      <c r="Q224" s="62" t="str">
        <f t="shared" si="31"/>
        <v/>
      </c>
      <c r="R224" s="63" t="str">
        <f t="shared" si="32"/>
        <v/>
      </c>
      <c r="S224" s="62" t="str">
        <f t="shared" si="33"/>
        <v/>
      </c>
    </row>
    <row r="225" spans="1:19">
      <c r="A225" s="59"/>
      <c r="B225" s="59"/>
      <c r="J225" s="45">
        <v>216</v>
      </c>
      <c r="K225" s="47"/>
      <c r="L225" s="41">
        <f t="shared" si="27"/>
        <v>7.9471730331351447</v>
      </c>
      <c r="M225" s="42">
        <f t="shared" si="28"/>
        <v>2.4699382888640816E-2</v>
      </c>
      <c r="N225" s="51">
        <f t="shared" si="26"/>
        <v>1.1021872427444128</v>
      </c>
      <c r="O225" s="52">
        <f t="shared" si="29"/>
        <v>0</v>
      </c>
      <c r="P225" s="61" t="str">
        <f t="shared" si="30"/>
        <v/>
      </c>
      <c r="Q225" s="62" t="str">
        <f t="shared" si="31"/>
        <v/>
      </c>
      <c r="R225" s="63" t="str">
        <f t="shared" si="32"/>
        <v/>
      </c>
      <c r="S225" s="62" t="str">
        <f t="shared" si="33"/>
        <v/>
      </c>
    </row>
    <row r="226" spans="1:19">
      <c r="A226" s="59"/>
      <c r="B226" s="59"/>
      <c r="J226" s="45">
        <v>217</v>
      </c>
      <c r="K226" s="47"/>
      <c r="L226" s="41">
        <f t="shared" si="27"/>
        <v>7.971814131496342</v>
      </c>
      <c r="M226" s="42">
        <f t="shared" si="28"/>
        <v>2.4582927097874744E-2</v>
      </c>
      <c r="N226" s="51">
        <f t="shared" si="26"/>
        <v>1.0971359542489951</v>
      </c>
      <c r="O226" s="52">
        <f t="shared" si="29"/>
        <v>0</v>
      </c>
      <c r="P226" s="61" t="str">
        <f t="shared" si="30"/>
        <v/>
      </c>
      <c r="Q226" s="62" t="str">
        <f t="shared" si="31"/>
        <v/>
      </c>
      <c r="R226" s="63" t="str">
        <f t="shared" si="32"/>
        <v/>
      </c>
      <c r="S226" s="62" t="str">
        <f t="shared" si="33"/>
        <v/>
      </c>
    </row>
    <row r="227" spans="1:19">
      <c r="A227" s="59"/>
      <c r="B227" s="59"/>
      <c r="J227" s="45">
        <v>218</v>
      </c>
      <c r="K227" s="47"/>
      <c r="L227" s="41">
        <f t="shared" si="27"/>
        <v>7.9963391132084061</v>
      </c>
      <c r="M227" s="42">
        <f t="shared" si="28"/>
        <v>2.4467148940019424E-2</v>
      </c>
      <c r="N227" s="51">
        <f t="shared" si="26"/>
        <v>1.0921139540056766</v>
      </c>
      <c r="O227" s="52">
        <f t="shared" si="29"/>
        <v>0</v>
      </c>
      <c r="P227" s="61" t="str">
        <f t="shared" si="30"/>
        <v/>
      </c>
      <c r="Q227" s="62" t="str">
        <f t="shared" si="31"/>
        <v/>
      </c>
      <c r="R227" s="63" t="str">
        <f t="shared" si="32"/>
        <v/>
      </c>
      <c r="S227" s="62" t="str">
        <f t="shared" si="33"/>
        <v/>
      </c>
    </row>
    <row r="228" spans="1:19">
      <c r="A228" s="59"/>
      <c r="B228" s="59"/>
      <c r="J228" s="45">
        <v>219</v>
      </c>
      <c r="K228" s="47"/>
      <c r="L228" s="41">
        <f t="shared" si="27"/>
        <v>8.0207486539550512</v>
      </c>
      <c r="M228" s="42">
        <f t="shared" si="28"/>
        <v>2.4352044518575981E-2</v>
      </c>
      <c r="N228" s="51">
        <f t="shared" si="26"/>
        <v>1.087121065029482</v>
      </c>
      <c r="O228" s="52">
        <f t="shared" si="29"/>
        <v>0</v>
      </c>
      <c r="P228" s="61" t="str">
        <f t="shared" si="30"/>
        <v/>
      </c>
      <c r="Q228" s="62" t="str">
        <f t="shared" si="31"/>
        <v/>
      </c>
      <c r="R228" s="63" t="str">
        <f t="shared" si="32"/>
        <v/>
      </c>
      <c r="S228" s="62" t="str">
        <f t="shared" si="33"/>
        <v/>
      </c>
    </row>
    <row r="229" spans="1:19">
      <c r="A229" s="59"/>
      <c r="B229" s="59"/>
      <c r="J229" s="45">
        <v>220</v>
      </c>
      <c r="K229" s="47"/>
      <c r="L229" s="41">
        <f t="shared" si="27"/>
        <v>8.0450434255292382</v>
      </c>
      <c r="M229" s="42">
        <f t="shared" si="28"/>
        <v>2.4237609948589048E-2</v>
      </c>
      <c r="N229" s="51">
        <f t="shared" si="26"/>
        <v>1.0821571110955066</v>
      </c>
      <c r="O229" s="52">
        <f t="shared" si="29"/>
        <v>0</v>
      </c>
      <c r="P229" s="61" t="str">
        <f t="shared" si="30"/>
        <v/>
      </c>
      <c r="Q229" s="62" t="str">
        <f t="shared" si="31"/>
        <v/>
      </c>
      <c r="R229" s="63" t="str">
        <f t="shared" si="32"/>
        <v/>
      </c>
      <c r="S229" s="62" t="str">
        <f t="shared" si="33"/>
        <v/>
      </c>
    </row>
    <row r="230" spans="1:19">
      <c r="A230" s="59"/>
      <c r="B230" s="59"/>
      <c r="J230" s="45">
        <v>221</v>
      </c>
      <c r="K230" s="47"/>
      <c r="L230" s="41">
        <f t="shared" si="27"/>
        <v>8.0692240958448558</v>
      </c>
      <c r="M230" s="42">
        <f t="shared" si="28"/>
        <v>2.412384135688966E-2</v>
      </c>
      <c r="N230" s="51">
        <f t="shared" si="26"/>
        <v>1.0772219167441062</v>
      </c>
      <c r="O230" s="52">
        <f t="shared" si="29"/>
        <v>0</v>
      </c>
      <c r="P230" s="61" t="str">
        <f t="shared" si="30"/>
        <v/>
      </c>
      <c r="Q230" s="62" t="str">
        <f t="shared" si="31"/>
        <v/>
      </c>
      <c r="R230" s="63" t="str">
        <f t="shared" si="32"/>
        <v/>
      </c>
      <c r="S230" s="62" t="str">
        <f t="shared" si="33"/>
        <v/>
      </c>
    </row>
    <row r="231" spans="1:19">
      <c r="A231" s="59"/>
      <c r="B231" s="59"/>
      <c r="J231" s="45">
        <v>222</v>
      </c>
      <c r="K231" s="47"/>
      <c r="L231" s="41">
        <f t="shared" si="27"/>
        <v>8.093291328948597</v>
      </c>
      <c r="M231" s="42">
        <f t="shared" si="28"/>
        <v>2.401073488233095E-2</v>
      </c>
      <c r="N231" s="51">
        <f t="shared" si="26"/>
        <v>1.0723153072858747</v>
      </c>
      <c r="O231" s="52">
        <f t="shared" si="29"/>
        <v>0</v>
      </c>
      <c r="P231" s="61" t="str">
        <f t="shared" si="30"/>
        <v/>
      </c>
      <c r="Q231" s="62" t="str">
        <f t="shared" si="31"/>
        <v/>
      </c>
      <c r="R231" s="63" t="str">
        <f t="shared" si="32"/>
        <v/>
      </c>
      <c r="S231" s="62" t="str">
        <f t="shared" si="33"/>
        <v/>
      </c>
    </row>
    <row r="232" spans="1:19">
      <c r="A232" s="59"/>
      <c r="B232" s="59"/>
      <c r="J232" s="45">
        <v>223</v>
      </c>
      <c r="K232" s="47"/>
      <c r="L232" s="41">
        <f t="shared" si="27"/>
        <v>8.1172457850321287</v>
      </c>
      <c r="M232" s="42">
        <f t="shared" si="28"/>
        <v>2.3898286676016487E-2</v>
      </c>
      <c r="N232" s="51">
        <f t="shared" si="26"/>
        <v>1.0674371088064021</v>
      </c>
      <c r="O232" s="52">
        <f t="shared" si="29"/>
        <v>0</v>
      </c>
      <c r="P232" s="61" t="str">
        <f t="shared" si="30"/>
        <v/>
      </c>
      <c r="Q232" s="62" t="str">
        <f t="shared" si="31"/>
        <v/>
      </c>
      <c r="R232" s="63" t="str">
        <f t="shared" si="32"/>
        <v/>
      </c>
      <c r="S232" s="62" t="str">
        <f t="shared" si="33"/>
        <v/>
      </c>
    </row>
    <row r="233" spans="1:19">
      <c r="A233" s="59"/>
      <c r="B233" s="59"/>
      <c r="J233" s="45">
        <v>224</v>
      </c>
      <c r="K233" s="47"/>
      <c r="L233" s="41">
        <f t="shared" si="27"/>
        <v>8.141088120444433</v>
      </c>
      <c r="M233" s="42">
        <f t="shared" si="28"/>
        <v>2.3786492901521791E-2</v>
      </c>
      <c r="N233" s="51">
        <f t="shared" si="26"/>
        <v>1.0625871481707598</v>
      </c>
      <c r="O233" s="52">
        <f t="shared" si="29"/>
        <v>0</v>
      </c>
      <c r="P233" s="61" t="str">
        <f t="shared" si="30"/>
        <v/>
      </c>
      <c r="Q233" s="62" t="str">
        <f t="shared" si="31"/>
        <v/>
      </c>
      <c r="R233" s="63" t="str">
        <f t="shared" si="32"/>
        <v/>
      </c>
      <c r="S233" s="62" t="str">
        <f t="shared" si="33"/>
        <v/>
      </c>
    </row>
    <row r="234" spans="1:19">
      <c r="A234" s="59"/>
      <c r="B234" s="59"/>
      <c r="J234" s="45">
        <v>225</v>
      </c>
      <c r="K234" s="47"/>
      <c r="L234" s="41">
        <f t="shared" si="27"/>
        <v>8.164818987704388</v>
      </c>
      <c r="M234" s="42">
        <f t="shared" si="28"/>
        <v>2.3675349735108764E-2</v>
      </c>
      <c r="N234" s="51">
        <f t="shared" si="26"/>
        <v>1.057765253027835</v>
      </c>
      <c r="O234" s="52">
        <f t="shared" si="29"/>
        <v>0</v>
      </c>
      <c r="P234" s="61" t="str">
        <f t="shared" si="30"/>
        <v/>
      </c>
      <c r="Q234" s="62" t="str">
        <f t="shared" si="31"/>
        <v/>
      </c>
      <c r="R234" s="63" t="str">
        <f t="shared" si="32"/>
        <v/>
      </c>
      <c r="S234" s="62" t="str">
        <f t="shared" si="33"/>
        <v/>
      </c>
    </row>
    <row r="235" spans="1:19">
      <c r="A235" s="59"/>
      <c r="B235" s="59"/>
      <c r="J235" s="45">
        <v>226</v>
      </c>
      <c r="K235" s="47"/>
      <c r="L235" s="41">
        <f t="shared" si="27"/>
        <v>8.1884390355135821</v>
      </c>
      <c r="M235" s="42">
        <f t="shared" si="28"/>
        <v>2.3564853365933343E-2</v>
      </c>
      <c r="N235" s="51">
        <f t="shared" si="26"/>
        <v>1.0529712518143572</v>
      </c>
      <c r="O235" s="52">
        <f t="shared" si="29"/>
        <v>0</v>
      </c>
      <c r="P235" s="61" t="str">
        <f t="shared" si="30"/>
        <v/>
      </c>
      <c r="Q235" s="62" t="str">
        <f t="shared" si="31"/>
        <v/>
      </c>
      <c r="R235" s="63" t="str">
        <f t="shared" si="32"/>
        <v/>
      </c>
      <c r="S235" s="62" t="str">
        <f t="shared" si="33"/>
        <v/>
      </c>
    </row>
    <row r="236" spans="1:19">
      <c r="A236" s="59"/>
      <c r="B236" s="59"/>
      <c r="J236" s="45">
        <v>227</v>
      </c>
      <c r="K236" s="47"/>
      <c r="L236" s="41">
        <f t="shared" si="27"/>
        <v>8.2119489087692727</v>
      </c>
      <c r="M236" s="42">
        <f t="shared" si="28"/>
        <v>2.3454999996246523E-2</v>
      </c>
      <c r="N236" s="51">
        <f t="shared" si="26"/>
        <v>1.0482049737588053</v>
      </c>
      <c r="O236" s="52">
        <f t="shared" si="29"/>
        <v>0</v>
      </c>
      <c r="P236" s="61" t="str">
        <f t="shared" si="30"/>
        <v/>
      </c>
      <c r="Q236" s="62" t="str">
        <f t="shared" si="31"/>
        <v/>
      </c>
      <c r="R236" s="63" t="str">
        <f t="shared" si="32"/>
        <v/>
      </c>
      <c r="S236" s="62" t="str">
        <f t="shared" si="33"/>
        <v/>
      </c>
    </row>
    <row r="237" spans="1:19">
      <c r="A237" s="59"/>
      <c r="B237" s="59"/>
      <c r="J237" s="45">
        <v>228</v>
      </c>
      <c r="K237" s="47"/>
      <c r="L237" s="41">
        <f t="shared" si="27"/>
        <v>8.2353492485776005</v>
      </c>
      <c r="M237" s="42">
        <f t="shared" si="28"/>
        <v>2.3345785841588688E-2</v>
      </c>
      <c r="N237" s="51">
        <f t="shared" si="26"/>
        <v>1.0434662488850481</v>
      </c>
      <c r="O237" s="52">
        <f t="shared" si="29"/>
        <v>0</v>
      </c>
      <c r="P237" s="61" t="str">
        <f t="shared" si="30"/>
        <v/>
      </c>
      <c r="Q237" s="62" t="str">
        <f t="shared" si="31"/>
        <v/>
      </c>
      <c r="R237" s="63" t="str">
        <f t="shared" si="32"/>
        <v/>
      </c>
      <c r="S237" s="62" t="str">
        <f t="shared" si="33"/>
        <v/>
      </c>
    </row>
    <row r="238" spans="1:19">
      <c r="A238" s="59"/>
      <c r="B238" s="59"/>
      <c r="J238" s="45">
        <v>229</v>
      </c>
      <c r="K238" s="47"/>
      <c r="L238" s="41">
        <f t="shared" si="27"/>
        <v>8.2586406922669831</v>
      </c>
      <c r="M238" s="42">
        <f t="shared" si="28"/>
        <v>2.3237207130977554E-2</v>
      </c>
      <c r="N238" s="51">
        <f t="shared" si="26"/>
        <v>1.0387549080157736</v>
      </c>
      <c r="O238" s="52">
        <f t="shared" si="29"/>
        <v>0</v>
      </c>
      <c r="P238" s="61" t="str">
        <f t="shared" si="30"/>
        <v/>
      </c>
      <c r="Q238" s="62" t="str">
        <f t="shared" si="31"/>
        <v/>
      </c>
      <c r="R238" s="63" t="str">
        <f t="shared" si="32"/>
        <v/>
      </c>
      <c r="S238" s="62" t="str">
        <f t="shared" si="33"/>
        <v/>
      </c>
    </row>
    <row r="239" spans="1:19">
      <c r="A239" s="59"/>
      <c r="B239" s="59"/>
      <c r="J239" s="45">
        <v>230</v>
      </c>
      <c r="K239" s="47"/>
      <c r="L239" s="41">
        <f t="shared" si="27"/>
        <v>8.2818238734016472</v>
      </c>
      <c r="M239" s="42">
        <f t="shared" si="28"/>
        <v>2.312926010708978E-2</v>
      </c>
      <c r="N239" s="51">
        <f t="shared" si="26"/>
        <v>1.0340707827757782</v>
      </c>
      <c r="O239" s="52">
        <f t="shared" si="29"/>
        <v>0</v>
      </c>
      <c r="P239" s="61" t="str">
        <f t="shared" si="30"/>
        <v/>
      </c>
      <c r="Q239" s="62" t="str">
        <f t="shared" si="31"/>
        <v/>
      </c>
      <c r="R239" s="63" t="str">
        <f t="shared" si="32"/>
        <v/>
      </c>
      <c r="S239" s="62" t="str">
        <f t="shared" si="33"/>
        <v/>
      </c>
    </row>
    <row r="240" spans="1:19">
      <c r="A240" s="59"/>
      <c r="B240" s="59"/>
      <c r="J240" s="45">
        <v>231</v>
      </c>
      <c r="K240" s="47"/>
      <c r="L240" s="41">
        <f t="shared" si="27"/>
        <v>8.3048994217954188</v>
      </c>
      <c r="M240" s="42">
        <f t="shared" si="28"/>
        <v>2.3021941026436222E-2</v>
      </c>
      <c r="N240" s="51">
        <f t="shared" si="26"/>
        <v>1.0294137055949797</v>
      </c>
      <c r="O240" s="52">
        <f t="shared" si="29"/>
        <v>0</v>
      </c>
      <c r="P240" s="61" t="str">
        <f t="shared" si="30"/>
        <v/>
      </c>
      <c r="Q240" s="62" t="str">
        <f t="shared" si="31"/>
        <v/>
      </c>
      <c r="R240" s="63" t="str">
        <f t="shared" si="32"/>
        <v/>
      </c>
      <c r="S240" s="62" t="str">
        <f t="shared" si="33"/>
        <v/>
      </c>
    </row>
    <row r="241" spans="1:19">
      <c r="A241" s="59"/>
      <c r="B241" s="59"/>
      <c r="J241" s="45">
        <v>232</v>
      </c>
      <c r="K241" s="47"/>
      <c r="L241" s="41">
        <f t="shared" si="27"/>
        <v>8.3278679635256108</v>
      </c>
      <c r="M241" s="42">
        <f t="shared" si="28"/>
        <v>2.2915246159531166E-2</v>
      </c>
      <c r="N241" s="51">
        <f t="shared" si="26"/>
        <v>1.0247835097113089</v>
      </c>
      <c r="O241" s="52">
        <f t="shared" si="29"/>
        <v>0</v>
      </c>
      <c r="P241" s="61" t="str">
        <f t="shared" si="30"/>
        <v/>
      </c>
      <c r="Q241" s="62" t="str">
        <f t="shared" si="31"/>
        <v/>
      </c>
      <c r="R241" s="63" t="str">
        <f t="shared" si="32"/>
        <v/>
      </c>
      <c r="S241" s="62" t="str">
        <f t="shared" si="33"/>
        <v/>
      </c>
    </row>
    <row r="242" spans="1:19">
      <c r="A242" s="59"/>
      <c r="B242" s="59"/>
      <c r="J242" s="45">
        <v>233</v>
      </c>
      <c r="K242" s="47"/>
      <c r="L242" s="41">
        <f t="shared" si="27"/>
        <v>8.3507301209471319</v>
      </c>
      <c r="M242" s="42">
        <f t="shared" si="28"/>
        <v>2.2809171791055488E-2</v>
      </c>
      <c r="N242" s="51">
        <f t="shared" si="26"/>
        <v>1.0201800291733427</v>
      </c>
      <c r="O242" s="52">
        <f t="shared" si="29"/>
        <v>0</v>
      </c>
      <c r="P242" s="61" t="str">
        <f t="shared" si="30"/>
        <v/>
      </c>
      <c r="Q242" s="62" t="str">
        <f t="shared" si="31"/>
        <v/>
      </c>
      <c r="R242" s="63" t="str">
        <f t="shared" si="32"/>
        <v/>
      </c>
      <c r="S242" s="62" t="str">
        <f t="shared" si="33"/>
        <v/>
      </c>
    </row>
    <row r="243" spans="1:19">
      <c r="A243" s="59"/>
      <c r="B243" s="59"/>
      <c r="J243" s="45">
        <v>234</v>
      </c>
      <c r="K243" s="47"/>
      <c r="L243" s="41">
        <f t="shared" si="27"/>
        <v>8.3734865127067071</v>
      </c>
      <c r="M243" s="42">
        <f t="shared" si="28"/>
        <v>2.2703714220013962E-2</v>
      </c>
      <c r="N243" s="51">
        <f t="shared" si="26"/>
        <v>1.0156030988428419</v>
      </c>
      <c r="O243" s="52">
        <f t="shared" si="29"/>
        <v>0</v>
      </c>
      <c r="P243" s="61" t="str">
        <f t="shared" si="30"/>
        <v/>
      </c>
      <c r="Q243" s="62" t="str">
        <f t="shared" si="31"/>
        <v/>
      </c>
      <c r="R243" s="63" t="str">
        <f t="shared" si="32"/>
        <v/>
      </c>
      <c r="S243" s="62" t="str">
        <f t="shared" si="33"/>
        <v/>
      </c>
    </row>
    <row r="244" spans="1:19">
      <c r="A244" s="59"/>
      <c r="B244" s="59"/>
      <c r="J244" s="45">
        <v>235</v>
      </c>
      <c r="K244" s="47"/>
      <c r="L244" s="41">
        <f t="shared" si="27"/>
        <v>8.3961377537573032</v>
      </c>
      <c r="M244" s="42">
        <f t="shared" si="28"/>
        <v>2.259886975988662E-2</v>
      </c>
      <c r="N244" s="51">
        <f t="shared" si="26"/>
        <v>1.011052554397029</v>
      </c>
      <c r="O244" s="52">
        <f t="shared" si="29"/>
        <v>0</v>
      </c>
      <c r="P244" s="61" t="str">
        <f t="shared" si="30"/>
        <v/>
      </c>
      <c r="Q244" s="62" t="str">
        <f t="shared" si="31"/>
        <v/>
      </c>
      <c r="R244" s="63" t="str">
        <f t="shared" si="32"/>
        <v/>
      </c>
      <c r="S244" s="62" t="str">
        <f t="shared" si="33"/>
        <v/>
      </c>
    </row>
    <row r="245" spans="1:19">
      <c r="A245" s="59"/>
      <c r="B245" s="59"/>
      <c r="J245" s="45">
        <v>236</v>
      </c>
      <c r="K245" s="47"/>
      <c r="L245" s="41">
        <f t="shared" si="27"/>
        <v>8.4186844553726559</v>
      </c>
      <c r="M245" s="42">
        <f t="shared" si="28"/>
        <v>2.2494634738774655E-2</v>
      </c>
      <c r="N245" s="51">
        <f t="shared" si="26"/>
        <v>1.006528232330723</v>
      </c>
      <c r="O245" s="52">
        <f t="shared" si="29"/>
        <v>0</v>
      </c>
      <c r="P245" s="61" t="str">
        <f t="shared" si="30"/>
        <v/>
      </c>
      <c r="Q245" s="62" t="str">
        <f t="shared" si="31"/>
        <v/>
      </c>
      <c r="R245" s="63" t="str">
        <f t="shared" si="32"/>
        <v/>
      </c>
      <c r="S245" s="62" t="str">
        <f t="shared" si="33"/>
        <v/>
      </c>
    </row>
    <row r="246" spans="1:19">
      <c r="A246" s="59"/>
      <c r="B246" s="59"/>
      <c r="J246" s="45">
        <v>237</v>
      </c>
      <c r="K246" s="47"/>
      <c r="L246" s="41">
        <f t="shared" si="27"/>
        <v>8.4411272251619778</v>
      </c>
      <c r="M246" s="42">
        <f t="shared" si="28"/>
        <v>2.2391005499540453E-2</v>
      </c>
      <c r="N246" s="51">
        <f t="shared" si="26"/>
        <v>1.0020299699583113</v>
      </c>
      <c r="O246" s="52">
        <f t="shared" si="29"/>
        <v>0</v>
      </c>
      <c r="P246" s="61" t="str">
        <f t="shared" si="30"/>
        <v/>
      </c>
      <c r="Q246" s="62" t="str">
        <f t="shared" si="31"/>
        <v/>
      </c>
      <c r="R246" s="63" t="str">
        <f t="shared" si="32"/>
        <v/>
      </c>
      <c r="S246" s="62" t="str">
        <f t="shared" si="33"/>
        <v/>
      </c>
    </row>
    <row r="247" spans="1:19">
      <c r="A247" s="59"/>
      <c r="B247" s="59"/>
      <c r="J247" s="45">
        <v>238</v>
      </c>
      <c r="K247" s="47"/>
      <c r="L247" s="41">
        <f t="shared" si="27"/>
        <v>8.4634666670847754</v>
      </c>
      <c r="M247" s="42">
        <f t="shared" si="28"/>
        <v>2.2287978399942343E-2</v>
      </c>
      <c r="N247" s="51">
        <f t="shared" si="26"/>
        <v>0.99755760541552618</v>
      </c>
      <c r="O247" s="52">
        <f t="shared" si="29"/>
        <v>0</v>
      </c>
      <c r="P247" s="61" t="str">
        <f t="shared" si="30"/>
        <v/>
      </c>
      <c r="Q247" s="62" t="str">
        <f t="shared" si="31"/>
        <v/>
      </c>
      <c r="R247" s="63" t="str">
        <f t="shared" si="32"/>
        <v/>
      </c>
      <c r="S247" s="62" t="str">
        <f t="shared" si="33"/>
        <v/>
      </c>
    </row>
    <row r="248" spans="1:19">
      <c r="A248" s="59"/>
      <c r="B248" s="59"/>
      <c r="J248" s="45">
        <v>239</v>
      </c>
      <c r="K248" s="47"/>
      <c r="L248" s="41">
        <f t="shared" si="27"/>
        <v>8.4857033814658323</v>
      </c>
      <c r="M248" s="42">
        <f t="shared" si="28"/>
        <v>2.21855498127639E-2</v>
      </c>
      <c r="N248" s="51">
        <f t="shared" si="26"/>
        <v>0.99311097766106649</v>
      </c>
      <c r="O248" s="52">
        <f t="shared" si="29"/>
        <v>0</v>
      </c>
      <c r="P248" s="61" t="str">
        <f t="shared" si="30"/>
        <v/>
      </c>
      <c r="Q248" s="62" t="str">
        <f t="shared" si="31"/>
        <v/>
      </c>
      <c r="R248" s="63" t="str">
        <f t="shared" si="32"/>
        <v/>
      </c>
      <c r="S248" s="62" t="str">
        <f t="shared" si="33"/>
        <v/>
      </c>
    </row>
    <row r="249" spans="1:19">
      <c r="A249" s="59"/>
      <c r="B249" s="59"/>
      <c r="J249" s="45">
        <v>240</v>
      </c>
      <c r="K249" s="47"/>
      <c r="L249" s="41">
        <f t="shared" si="27"/>
        <v>8.5078379650102551</v>
      </c>
      <c r="M249" s="42">
        <f t="shared" si="28"/>
        <v>2.2083716125937958E-2</v>
      </c>
      <c r="N249" s="51">
        <f t="shared" si="26"/>
        <v>0.98868992647810394</v>
      </c>
      <c r="O249" s="52">
        <f t="shared" si="29"/>
        <v>0</v>
      </c>
      <c r="P249" s="61" t="str">
        <f t="shared" si="30"/>
        <v/>
      </c>
      <c r="Q249" s="62" t="str">
        <f t="shared" si="31"/>
        <v/>
      </c>
      <c r="R249" s="63" t="str">
        <f t="shared" si="32"/>
        <v/>
      </c>
      <c r="S249" s="62" t="str">
        <f t="shared" si="33"/>
        <v/>
      </c>
    </row>
    <row r="250" spans="1:19">
      <c r="A250" s="59"/>
      <c r="B250" s="59"/>
      <c r="J250" s="45">
        <v>241</v>
      </c>
      <c r="K250" s="47"/>
      <c r="L250" s="41">
        <f t="shared" si="27"/>
        <v>8.5298710108187201</v>
      </c>
      <c r="M250" s="42">
        <f t="shared" si="28"/>
        <v>2.1982473742665452E-2</v>
      </c>
      <c r="N250" s="51">
        <f t="shared" si="26"/>
        <v>0.984294292475548</v>
      </c>
      <c r="O250" s="52">
        <f t="shared" si="29"/>
        <v>0</v>
      </c>
      <c r="P250" s="61" t="str">
        <f t="shared" si="30"/>
        <v/>
      </c>
      <c r="Q250" s="62" t="str">
        <f t="shared" si="31"/>
        <v/>
      </c>
      <c r="R250" s="63" t="str">
        <f t="shared" si="32"/>
        <v/>
      </c>
      <c r="S250" s="62" t="str">
        <f t="shared" si="33"/>
        <v/>
      </c>
    </row>
    <row r="251" spans="1:19">
      <c r="A251" s="59"/>
      <c r="B251" s="59"/>
      <c r="J251" s="45">
        <v>242</v>
      </c>
      <c r="K251" s="47"/>
      <c r="L251" s="41">
        <f t="shared" si="27"/>
        <v>8.5518031084027939</v>
      </c>
      <c r="M251" s="42">
        <f t="shared" si="28"/>
        <v>2.1881819081529134E-2</v>
      </c>
      <c r="N251" s="51">
        <f t="shared" si="26"/>
        <v>0.9799239170891898</v>
      </c>
      <c r="O251" s="52">
        <f t="shared" si="29"/>
        <v>0</v>
      </c>
      <c r="P251" s="61" t="str">
        <f t="shared" si="30"/>
        <v/>
      </c>
      <c r="Q251" s="62" t="str">
        <f t="shared" si="31"/>
        <v/>
      </c>
      <c r="R251" s="63" t="str">
        <f t="shared" si="32"/>
        <v/>
      </c>
      <c r="S251" s="62" t="str">
        <f t="shared" si="33"/>
        <v/>
      </c>
    </row>
    <row r="252" spans="1:19">
      <c r="A252" s="59"/>
      <c r="B252" s="59"/>
      <c r="J252" s="45">
        <v>243</v>
      </c>
      <c r="K252" s="47"/>
      <c r="L252" s="41">
        <f t="shared" si="27"/>
        <v>8.5736348437003453</v>
      </c>
      <c r="M252" s="42">
        <f t="shared" si="28"/>
        <v>2.1781748576602433E-2</v>
      </c>
      <c r="N252" s="51">
        <f t="shared" si="26"/>
        <v>0.97557864258276972</v>
      </c>
      <c r="O252" s="52">
        <f t="shared" si="29"/>
        <v>0</v>
      </c>
      <c r="P252" s="61" t="str">
        <f t="shared" si="30"/>
        <v/>
      </c>
      <c r="Q252" s="62" t="str">
        <f t="shared" si="31"/>
        <v/>
      </c>
      <c r="R252" s="63" t="str">
        <f t="shared" si="32"/>
        <v/>
      </c>
      <c r="S252" s="62" t="str">
        <f t="shared" si="33"/>
        <v/>
      </c>
    </row>
    <row r="253" spans="1:19">
      <c r="A253" s="59"/>
      <c r="B253" s="59"/>
      <c r="J253" s="45">
        <v>244</v>
      </c>
      <c r="K253" s="47"/>
      <c r="L253" s="41">
        <f t="shared" si="27"/>
        <v>8.5953667990911171</v>
      </c>
      <c r="M253" s="42">
        <f t="shared" si="28"/>
        <v>2.1682258677553277E-2</v>
      </c>
      <c r="N253" s="51">
        <f t="shared" si="26"/>
        <v>0.97125831204878921</v>
      </c>
      <c r="O253" s="52">
        <f t="shared" si="29"/>
        <v>0</v>
      </c>
      <c r="P253" s="61" t="str">
        <f t="shared" si="30"/>
        <v/>
      </c>
      <c r="Q253" s="62" t="str">
        <f t="shared" si="31"/>
        <v/>
      </c>
      <c r="R253" s="63" t="str">
        <f t="shared" si="32"/>
        <v/>
      </c>
      <c r="S253" s="62" t="str">
        <f t="shared" si="33"/>
        <v/>
      </c>
    </row>
    <row r="254" spans="1:19">
      <c r="A254" s="59"/>
      <c r="B254" s="59"/>
      <c r="J254" s="45">
        <v>245</v>
      </c>
      <c r="K254" s="47"/>
      <c r="L254" s="41">
        <f t="shared" si="27"/>
        <v>8.616999553412354</v>
      </c>
      <c r="M254" s="42">
        <f t="shared" si="28"/>
        <v>2.1583345849743227E-2</v>
      </c>
      <c r="N254" s="51">
        <f t="shared" si="26"/>
        <v>0.96696276940919468</v>
      </c>
      <c r="O254" s="52">
        <f t="shared" si="29"/>
        <v>0</v>
      </c>
      <c r="P254" s="61" t="str">
        <f t="shared" si="30"/>
        <v/>
      </c>
      <c r="Q254" s="62" t="str">
        <f t="shared" si="31"/>
        <v/>
      </c>
      <c r="R254" s="63" t="str">
        <f t="shared" si="32"/>
        <v/>
      </c>
      <c r="S254" s="62" t="str">
        <f t="shared" si="33"/>
        <v/>
      </c>
    </row>
    <row r="255" spans="1:19">
      <c r="A255" s="59"/>
      <c r="B255" s="59"/>
      <c r="J255" s="45">
        <v>246</v>
      </c>
      <c r="K255" s="47"/>
      <c r="L255" s="41">
        <f t="shared" si="27"/>
        <v>8.6385336819745575</v>
      </c>
      <c r="M255" s="42">
        <f t="shared" si="28"/>
        <v>2.14850065743219E-2</v>
      </c>
      <c r="N255" s="51">
        <f t="shared" si="26"/>
        <v>0.96269185941601521</v>
      </c>
      <c r="O255" s="52">
        <f t="shared" si="29"/>
        <v>0</v>
      </c>
      <c r="P255" s="61" t="str">
        <f t="shared" si="30"/>
        <v/>
      </c>
      <c r="Q255" s="62" t="str">
        <f t="shared" si="31"/>
        <v/>
      </c>
      <c r="R255" s="63" t="str">
        <f t="shared" si="32"/>
        <v/>
      </c>
      <c r="S255" s="62" t="str">
        <f t="shared" si="33"/>
        <v/>
      </c>
    </row>
    <row r="256" spans="1:19">
      <c r="A256" s="59"/>
      <c r="B256" s="59"/>
      <c r="J256" s="45">
        <v>247</v>
      </c>
      <c r="K256" s="47"/>
      <c r="L256" s="41">
        <f t="shared" si="27"/>
        <v>8.6599697565772917</v>
      </c>
      <c r="M256" s="42">
        <f t="shared" si="28"/>
        <v>2.1387237348316795E-2</v>
      </c>
      <c r="N256" s="51">
        <f t="shared" si="26"/>
        <v>0.9584454276517711</v>
      </c>
      <c r="O256" s="52">
        <f t="shared" si="29"/>
        <v>0</v>
      </c>
      <c r="P256" s="61" t="str">
        <f t="shared" si="30"/>
        <v/>
      </c>
      <c r="Q256" s="62" t="str">
        <f t="shared" si="31"/>
        <v/>
      </c>
      <c r="R256" s="63" t="str">
        <f t="shared" si="32"/>
        <v/>
      </c>
      <c r="S256" s="62" t="str">
        <f t="shared" si="33"/>
        <v/>
      </c>
    </row>
    <row r="257" spans="1:19">
      <c r="A257" s="59"/>
      <c r="B257" s="59"/>
      <c r="J257" s="45">
        <v>248</v>
      </c>
      <c r="K257" s="47"/>
      <c r="L257" s="41">
        <f t="shared" si="27"/>
        <v>8.6813083455251441</v>
      </c>
      <c r="M257" s="42">
        <f t="shared" si="28"/>
        <v>2.1290034684718552E-2</v>
      </c>
      <c r="N257" s="51">
        <f t="shared" si="26"/>
        <v>0.95422332052975811</v>
      </c>
      <c r="O257" s="52">
        <f t="shared" si="29"/>
        <v>0</v>
      </c>
      <c r="P257" s="61" t="str">
        <f t="shared" si="30"/>
        <v/>
      </c>
      <c r="Q257" s="62" t="str">
        <f t="shared" si="31"/>
        <v/>
      </c>
      <c r="R257" s="63" t="str">
        <f t="shared" si="32"/>
        <v/>
      </c>
      <c r="S257" s="62" t="str">
        <f t="shared" si="33"/>
        <v/>
      </c>
    </row>
    <row r="258" spans="1:19">
      <c r="A258" s="59"/>
      <c r="B258" s="59"/>
      <c r="J258" s="45">
        <v>249</v>
      </c>
      <c r="K258" s="47"/>
      <c r="L258" s="41">
        <f t="shared" si="27"/>
        <v>8.7025500136436982</v>
      </c>
      <c r="M258" s="42">
        <f t="shared" si="28"/>
        <v>2.1193395112561929E-2</v>
      </c>
      <c r="N258" s="51">
        <f t="shared" si="26"/>
        <v>0.95002538529423752</v>
      </c>
      <c r="O258" s="52">
        <f t="shared" si="29"/>
        <v>0</v>
      </c>
      <c r="P258" s="61" t="str">
        <f t="shared" si="30"/>
        <v/>
      </c>
      <c r="Q258" s="62" t="str">
        <f t="shared" si="31"/>
        <v/>
      </c>
      <c r="R258" s="63" t="str">
        <f t="shared" si="32"/>
        <v/>
      </c>
      <c r="S258" s="62" t="str">
        <f t="shared" si="33"/>
        <v/>
      </c>
    </row>
    <row r="259" spans="1:19">
      <c r="A259" s="59"/>
      <c r="B259" s="59"/>
      <c r="J259" s="45">
        <v>250</v>
      </c>
      <c r="K259" s="46">
        <f>B24</f>
        <v>8.74</v>
      </c>
      <c r="L259" s="41">
        <f t="shared" si="27"/>
        <v>8.7236953222956224</v>
      </c>
      <c r="M259" s="42">
        <f t="shared" si="28"/>
        <v>2.1097315177002328E-2</v>
      </c>
      <c r="N259" s="51">
        <f t="shared" si="26"/>
        <v>0.9458514700204983</v>
      </c>
      <c r="O259" s="52">
        <f t="shared" si="29"/>
        <v>0</v>
      </c>
      <c r="P259" s="61" t="str">
        <f t="shared" si="30"/>
        <v/>
      </c>
      <c r="Q259" s="62" t="str">
        <f t="shared" si="31"/>
        <v/>
      </c>
      <c r="R259" s="63" t="str">
        <f t="shared" si="32"/>
        <v/>
      </c>
      <c r="S259" s="62" t="str">
        <f t="shared" si="33"/>
        <v/>
      </c>
    </row>
    <row r="260" spans="1:19">
      <c r="A260" s="59"/>
      <c r="B260" s="59"/>
      <c r="J260" s="45">
        <v>251</v>
      </c>
      <c r="K260" s="47"/>
      <c r="L260" s="41">
        <f t="shared" si="27"/>
        <v>8.7447448293968328</v>
      </c>
      <c r="M260" s="42">
        <f t="shared" si="28"/>
        <v>2.1001791439388146E-2</v>
      </c>
      <c r="N260" s="51">
        <f t="shared" si="26"/>
        <v>0.9417014236147434</v>
      </c>
      <c r="O260" s="52">
        <f t="shared" si="29"/>
        <v>0</v>
      </c>
      <c r="P260" s="61" t="str">
        <f t="shared" si="30"/>
        <v/>
      </c>
      <c r="Q260" s="62" t="str">
        <f t="shared" si="31"/>
        <v/>
      </c>
      <c r="R260" s="63" t="str">
        <f t="shared" si="32"/>
        <v/>
      </c>
      <c r="S260" s="62" t="str">
        <f t="shared" si="33"/>
        <v/>
      </c>
    </row>
    <row r="261" spans="1:19">
      <c r="J261" s="45">
        <v>252</v>
      </c>
      <c r="K261" s="47"/>
      <c r="L261" s="41">
        <f t="shared" si="27"/>
        <v>8.7656990894327329</v>
      </c>
      <c r="M261" s="42">
        <f t="shared" si="28"/>
        <v>2.0906820477328985E-2</v>
      </c>
      <c r="N261" s="51">
        <f t="shared" si="26"/>
        <v>0.9375750958139033</v>
      </c>
      <c r="O261" s="52">
        <f t="shared" si="29"/>
        <v>0</v>
      </c>
      <c r="P261" s="61" t="str">
        <f t="shared" si="30"/>
        <v/>
      </c>
      <c r="Q261" s="62" t="str">
        <f t="shared" si="31"/>
        <v/>
      </c>
      <c r="R261" s="63" t="str">
        <f t="shared" si="32"/>
        <v/>
      </c>
      <c r="S261" s="62" t="str">
        <f t="shared" si="33"/>
        <v/>
      </c>
    </row>
    <row r="262" spans="1:19">
      <c r="J262" s="45">
        <v>253</v>
      </c>
      <c r="K262" s="47"/>
      <c r="L262" s="41">
        <f t="shared" si="27"/>
        <v>8.786558653474474</v>
      </c>
      <c r="M262" s="42">
        <f t="shared" si="28"/>
        <v>2.0812398884759786E-2</v>
      </c>
      <c r="N262" s="51">
        <f t="shared" si="26"/>
        <v>0.93347233718534639</v>
      </c>
      <c r="O262" s="52">
        <f t="shared" si="29"/>
        <v>0</v>
      </c>
      <c r="P262" s="61" t="str">
        <f t="shared" si="30"/>
        <v/>
      </c>
      <c r="Q262" s="62" t="str">
        <f t="shared" si="31"/>
        <v/>
      </c>
      <c r="R262" s="63" t="str">
        <f t="shared" si="32"/>
        <v/>
      </c>
      <c r="S262" s="62" t="str">
        <f t="shared" si="33"/>
        <v/>
      </c>
    </row>
    <row r="263" spans="1:19">
      <c r="J263" s="45">
        <v>254</v>
      </c>
      <c r="K263" s="47"/>
      <c r="L263" s="41">
        <f t="shared" si="27"/>
        <v>8.8073240691953369</v>
      </c>
      <c r="M263" s="42">
        <f t="shared" si="28"/>
        <v>2.0718523272001011E-2</v>
      </c>
      <c r="N263" s="51">
        <f t="shared" si="26"/>
        <v>0.92939299912639584</v>
      </c>
      <c r="O263" s="52">
        <f t="shared" si="29"/>
        <v>0</v>
      </c>
      <c r="P263" s="61" t="str">
        <f t="shared" si="30"/>
        <v/>
      </c>
      <c r="Q263" s="62" t="str">
        <f t="shared" si="31"/>
        <v/>
      </c>
      <c r="R263" s="63" t="str">
        <f t="shared" si="32"/>
        <v/>
      </c>
      <c r="S263" s="62" t="str">
        <f t="shared" si="33"/>
        <v/>
      </c>
    </row>
    <row r="264" spans="1:19">
      <c r="J264" s="45">
        <v>255</v>
      </c>
      <c r="K264" s="47"/>
      <c r="L264" s="41">
        <f t="shared" si="27"/>
        <v>8.8279958808871495</v>
      </c>
      <c r="M264" s="42">
        <f t="shared" si="28"/>
        <v>2.0625190265814886E-2</v>
      </c>
      <c r="N264" s="51">
        <f t="shared" si="26"/>
        <v>0.925336933863802</v>
      </c>
      <c r="O264" s="52">
        <f t="shared" si="29"/>
        <v>0</v>
      </c>
      <c r="P264" s="61" t="str">
        <f t="shared" si="30"/>
        <v/>
      </c>
      <c r="Q264" s="62" t="str">
        <f t="shared" si="31"/>
        <v/>
      </c>
      <c r="R264" s="63" t="str">
        <f t="shared" si="32"/>
        <v/>
      </c>
      <c r="S264" s="62" t="str">
        <f t="shared" si="33"/>
        <v/>
      </c>
    </row>
    <row r="265" spans="1:19">
      <c r="J265" s="45">
        <v>256</v>
      </c>
      <c r="K265" s="47"/>
      <c r="L265" s="41">
        <f t="shared" si="27"/>
        <v>8.8485746294767349</v>
      </c>
      <c r="M265" s="42">
        <f t="shared" si="28"/>
        <v>2.0532396509457915E-2</v>
      </c>
      <c r="N265" s="51">
        <f t="shared" ref="N265:N328" si="34">(L315-L265)</f>
        <v>0.92130399445312072</v>
      </c>
      <c r="O265" s="52">
        <f t="shared" si="29"/>
        <v>0</v>
      </c>
      <c r="P265" s="61" t="str">
        <f t="shared" si="30"/>
        <v/>
      </c>
      <c r="Q265" s="62" t="str">
        <f t="shared" si="31"/>
        <v/>
      </c>
      <c r="R265" s="63" t="str">
        <f t="shared" si="32"/>
        <v/>
      </c>
      <c r="S265" s="62" t="str">
        <f t="shared" si="33"/>
        <v/>
      </c>
    </row>
    <row r="266" spans="1:19">
      <c r="J266" s="45">
        <v>257</v>
      </c>
      <c r="K266" s="47"/>
      <c r="L266" s="41">
        <f t="shared" ref="L266:L329" si="35">(((J266*$F$39+$F$40)-(((($F$39*J266+$F$40)^2)-(4*$F$39*$F$40*$F$41*J266))^0.5))/(2*$F$41))-$F$42</f>
        <v>8.869060852542427</v>
      </c>
      <c r="M266" s="42">
        <f t="shared" ref="M266:M329" si="36">($F$39/(2*$F$41))*(1-(($F$39*J266+$F$40-2*$F$41*$F$40)/(((($F$39*J266+$F$40)^2)-4*$F$41*$F$39*J266*$F$40)^0.5)))</f>
        <v>2.0440138662729659E-2</v>
      </c>
      <c r="N266" s="51">
        <f t="shared" si="34"/>
        <v>0.91729403477792282</v>
      </c>
      <c r="O266" s="52">
        <f t="shared" ref="O266:O329" si="37">IF(N266&lt;=$B$49,1+O265,0)</f>
        <v>0</v>
      </c>
      <c r="P266" s="61" t="str">
        <f t="shared" ref="P266:P329" si="38">IF(J266&lt;=$F$44,J266,"")</f>
        <v/>
      </c>
      <c r="Q266" s="62" t="str">
        <f t="shared" ref="Q266:Q329" si="39">IF(J266&lt;=$F$44,L266,"")</f>
        <v/>
      </c>
      <c r="R266" s="63" t="str">
        <f t="shared" ref="R266:R329" si="40">IF(AND(J266&gt;=$F$44,J266&lt;=200),J266,"")</f>
        <v/>
      </c>
      <c r="S266" s="62" t="str">
        <f t="shared" ref="S266:S329" si="41">IF(AND(J266&gt;=$F$44,J266&lt;=200),L266,"")</f>
        <v/>
      </c>
    </row>
    <row r="267" spans="1:19">
      <c r="J267" s="45">
        <v>258</v>
      </c>
      <c r="K267" s="47"/>
      <c r="L267" s="41">
        <f t="shared" si="35"/>
        <v>8.8894550843306792</v>
      </c>
      <c r="M267" s="42">
        <f t="shared" si="36"/>
        <v>2.0348413402017759E-2</v>
      </c>
      <c r="N267" s="51">
        <f t="shared" si="34"/>
        <v>0.91330690954891658</v>
      </c>
      <c r="O267" s="52">
        <f t="shared" si="37"/>
        <v>0</v>
      </c>
      <c r="P267" s="61" t="str">
        <f t="shared" si="38"/>
        <v/>
      </c>
      <c r="Q267" s="62" t="str">
        <f t="shared" si="39"/>
        <v/>
      </c>
      <c r="R267" s="63" t="str">
        <f t="shared" si="40"/>
        <v/>
      </c>
      <c r="S267" s="62" t="str">
        <f t="shared" si="41"/>
        <v/>
      </c>
    </row>
    <row r="268" spans="1:19">
      <c r="J268" s="45">
        <v>259</v>
      </c>
      <c r="K268" s="47"/>
      <c r="L268" s="41">
        <f t="shared" si="35"/>
        <v>8.9097578557726198</v>
      </c>
      <c r="M268" s="42">
        <f t="shared" si="36"/>
        <v>2.0257217420339545E-2</v>
      </c>
      <c r="N268" s="51">
        <f t="shared" si="34"/>
        <v>0.90934247430300452</v>
      </c>
      <c r="O268" s="52">
        <f t="shared" si="37"/>
        <v>0</v>
      </c>
      <c r="P268" s="61" t="str">
        <f t="shared" si="38"/>
        <v/>
      </c>
      <c r="Q268" s="62" t="str">
        <f t="shared" si="39"/>
        <v/>
      </c>
      <c r="R268" s="63" t="str">
        <f t="shared" si="40"/>
        <v/>
      </c>
      <c r="S268" s="62" t="str">
        <f t="shared" si="41"/>
        <v/>
      </c>
    </row>
    <row r="269" spans="1:19">
      <c r="J269" s="45">
        <v>260</v>
      </c>
      <c r="K269" s="47"/>
      <c r="L269" s="41">
        <f t="shared" si="35"/>
        <v>8.929969694500743</v>
      </c>
      <c r="M269" s="42">
        <f t="shared" si="36"/>
        <v>2.0166547427380152E-2</v>
      </c>
      <c r="N269" s="51">
        <f t="shared" si="34"/>
        <v>0.90540058540220514</v>
      </c>
      <c r="O269" s="52">
        <f t="shared" si="37"/>
        <v>0</v>
      </c>
      <c r="P269" s="61" t="str">
        <f t="shared" si="38"/>
        <v/>
      </c>
      <c r="Q269" s="62" t="str">
        <f t="shared" si="39"/>
        <v/>
      </c>
      <c r="R269" s="63" t="str">
        <f t="shared" si="40"/>
        <v/>
      </c>
      <c r="S269" s="62" t="str">
        <f t="shared" si="41"/>
        <v/>
      </c>
    </row>
    <row r="270" spans="1:19">
      <c r="J270" s="45">
        <v>261</v>
      </c>
      <c r="K270" s="47"/>
      <c r="L270" s="41">
        <f t="shared" si="35"/>
        <v>8.9500911248655672</v>
      </c>
      <c r="M270" s="42">
        <f t="shared" si="36"/>
        <v>2.007640014952709E-2</v>
      </c>
      <c r="N270" s="51">
        <f t="shared" si="34"/>
        <v>0.90148110003251603</v>
      </c>
      <c r="O270" s="52">
        <f t="shared" si="37"/>
        <v>0</v>
      </c>
      <c r="P270" s="61" t="str">
        <f t="shared" si="38"/>
        <v/>
      </c>
      <c r="Q270" s="62" t="str">
        <f t="shared" si="39"/>
        <v/>
      </c>
      <c r="R270" s="63" t="str">
        <f t="shared" si="40"/>
        <v/>
      </c>
      <c r="S270" s="62" t="str">
        <f t="shared" si="41"/>
        <v/>
      </c>
    </row>
    <row r="271" spans="1:19">
      <c r="J271" s="45">
        <v>262</v>
      </c>
      <c r="K271" s="47"/>
      <c r="L271" s="41">
        <f t="shared" si="35"/>
        <v>8.9701226679523565</v>
      </c>
      <c r="M271" s="42">
        <f t="shared" si="36"/>
        <v>1.9986772329901609E-2</v>
      </c>
      <c r="N271" s="51">
        <f t="shared" si="34"/>
        <v>0.89758387620263136</v>
      </c>
      <c r="O271" s="52">
        <f t="shared" si="37"/>
        <v>0</v>
      </c>
      <c r="P271" s="61" t="str">
        <f t="shared" si="38"/>
        <v/>
      </c>
      <c r="Q271" s="62" t="str">
        <f t="shared" si="39"/>
        <v/>
      </c>
      <c r="R271" s="63" t="str">
        <f t="shared" si="40"/>
        <v/>
      </c>
      <c r="S271" s="62" t="str">
        <f t="shared" si="41"/>
        <v/>
      </c>
    </row>
    <row r="272" spans="1:19">
      <c r="J272" s="45">
        <v>263</v>
      </c>
      <c r="K272" s="47"/>
      <c r="L272" s="41">
        <f t="shared" si="35"/>
        <v>8.990064841597885</v>
      </c>
      <c r="M272" s="42">
        <f t="shared" si="36"/>
        <v>1.9897660728386876E-2</v>
      </c>
      <c r="N272" s="51">
        <f t="shared" si="34"/>
        <v>0.89370877274260607</v>
      </c>
      <c r="O272" s="52">
        <f t="shared" si="37"/>
        <v>0</v>
      </c>
      <c r="P272" s="61" t="str">
        <f t="shared" si="38"/>
        <v/>
      </c>
      <c r="Q272" s="62" t="str">
        <f t="shared" si="39"/>
        <v/>
      </c>
      <c r="R272" s="63" t="str">
        <f t="shared" si="40"/>
        <v/>
      </c>
      <c r="S272" s="62" t="str">
        <f t="shared" si="41"/>
        <v/>
      </c>
    </row>
    <row r="273" spans="10:19">
      <c r="J273" s="45">
        <v>264</v>
      </c>
      <c r="K273" s="47"/>
      <c r="L273" s="41">
        <f t="shared" si="35"/>
        <v>9.0099181604072029</v>
      </c>
      <c r="M273" s="42">
        <f t="shared" si="36"/>
        <v>1.9809062121652728E-2</v>
      </c>
      <c r="N273" s="51">
        <f t="shared" si="34"/>
        <v>0.8898556493024401</v>
      </c>
      <c r="O273" s="52">
        <f t="shared" si="37"/>
        <v>0</v>
      </c>
      <c r="P273" s="61" t="str">
        <f t="shared" si="38"/>
        <v/>
      </c>
      <c r="Q273" s="62" t="str">
        <f t="shared" si="39"/>
        <v/>
      </c>
      <c r="R273" s="63" t="str">
        <f t="shared" si="40"/>
        <v/>
      </c>
      <c r="S273" s="62" t="str">
        <f t="shared" si="41"/>
        <v/>
      </c>
    </row>
    <row r="274" spans="10:19">
      <c r="J274" s="45">
        <v>265</v>
      </c>
      <c r="K274" s="47"/>
      <c r="L274" s="41">
        <f t="shared" si="35"/>
        <v>9.029683135770421</v>
      </c>
      <c r="M274" s="42">
        <f t="shared" si="36"/>
        <v>1.9720973303177569E-2</v>
      </c>
      <c r="N274" s="51">
        <f t="shared" si="34"/>
        <v>0.88602436635054005</v>
      </c>
      <c r="O274" s="52">
        <f t="shared" si="37"/>
        <v>0</v>
      </c>
      <c r="P274" s="61" t="str">
        <f t="shared" si="38"/>
        <v/>
      </c>
      <c r="Q274" s="62" t="str">
        <f t="shared" si="39"/>
        <v/>
      </c>
      <c r="R274" s="63" t="str">
        <f t="shared" si="40"/>
        <v/>
      </c>
      <c r="S274" s="62" t="str">
        <f t="shared" si="41"/>
        <v/>
      </c>
    </row>
    <row r="275" spans="10:19">
      <c r="J275" s="45">
        <v>266</v>
      </c>
      <c r="K275" s="47"/>
      <c r="L275" s="41">
        <f t="shared" si="35"/>
        <v>9.0493602758795575</v>
      </c>
      <c r="M275" s="42">
        <f t="shared" si="36"/>
        <v>1.9633391083267109E-2</v>
      </c>
      <c r="N275" s="51">
        <f t="shared" si="34"/>
        <v>0.88221478517212226</v>
      </c>
      <c r="O275" s="52">
        <f t="shared" si="37"/>
        <v>0</v>
      </c>
      <c r="P275" s="61" t="str">
        <f t="shared" si="38"/>
        <v/>
      </c>
      <c r="Q275" s="62" t="str">
        <f t="shared" si="39"/>
        <v/>
      </c>
      <c r="R275" s="63" t="str">
        <f t="shared" si="40"/>
        <v/>
      </c>
      <c r="S275" s="62" t="str">
        <f t="shared" si="41"/>
        <v/>
      </c>
    </row>
    <row r="276" spans="10:19">
      <c r="J276" s="45">
        <v>267</v>
      </c>
      <c r="K276" s="47"/>
      <c r="L276" s="41">
        <f t="shared" si="35"/>
        <v>9.0689500857453371</v>
      </c>
      <c r="M276" s="42">
        <f t="shared" si="36"/>
        <v>1.9546312289070163E-2</v>
      </c>
      <c r="N276" s="51">
        <f t="shared" si="34"/>
        <v>0.87842676786753948</v>
      </c>
      <c r="O276" s="52">
        <f t="shared" si="37"/>
        <v>0</v>
      </c>
      <c r="P276" s="61" t="str">
        <f t="shared" si="38"/>
        <v/>
      </c>
      <c r="Q276" s="62" t="str">
        <f t="shared" si="39"/>
        <v/>
      </c>
      <c r="R276" s="63" t="str">
        <f t="shared" si="40"/>
        <v/>
      </c>
      <c r="S276" s="62" t="str">
        <f t="shared" si="41"/>
        <v/>
      </c>
    </row>
    <row r="277" spans="10:19">
      <c r="J277" s="45">
        <v>268</v>
      </c>
      <c r="K277" s="47"/>
      <c r="L277" s="41">
        <f t="shared" si="35"/>
        <v>9.0884530672140826</v>
      </c>
      <c r="M277" s="42">
        <f t="shared" si="36"/>
        <v>1.9459733764591571E-2</v>
      </c>
      <c r="N277" s="51">
        <f t="shared" si="34"/>
        <v>0.87466017735050272</v>
      </c>
      <c r="O277" s="52">
        <f t="shared" si="37"/>
        <v>0</v>
      </c>
      <c r="P277" s="61" t="str">
        <f t="shared" si="38"/>
        <v/>
      </c>
      <c r="Q277" s="62" t="str">
        <f t="shared" si="39"/>
        <v/>
      </c>
      <c r="R277" s="63" t="str">
        <f t="shared" si="40"/>
        <v/>
      </c>
      <c r="S277" s="62" t="str">
        <f t="shared" si="41"/>
        <v/>
      </c>
    </row>
    <row r="278" spans="10:19">
      <c r="J278" s="45">
        <v>269</v>
      </c>
      <c r="K278" s="47"/>
      <c r="L278" s="41">
        <f t="shared" si="35"/>
        <v>9.1078697189845332</v>
      </c>
      <c r="M278" s="42">
        <f t="shared" si="36"/>
        <v>1.9373652370702255E-2</v>
      </c>
      <c r="N278" s="51">
        <f t="shared" si="34"/>
        <v>0.87091487734625872</v>
      </c>
      <c r="O278" s="52">
        <f t="shared" si="37"/>
        <v>0</v>
      </c>
      <c r="P278" s="61" t="str">
        <f t="shared" si="38"/>
        <v/>
      </c>
      <c r="Q278" s="62" t="str">
        <f t="shared" si="39"/>
        <v/>
      </c>
      <c r="R278" s="63" t="str">
        <f t="shared" si="40"/>
        <v/>
      </c>
      <c r="S278" s="62" t="str">
        <f t="shared" si="41"/>
        <v/>
      </c>
    </row>
    <row r="279" spans="10:19">
      <c r="J279" s="45">
        <v>270</v>
      </c>
      <c r="K279" s="47"/>
      <c r="L279" s="41">
        <f t="shared" si="35"/>
        <v>9.1272005366247448</v>
      </c>
      <c r="M279" s="42">
        <f t="shared" si="36"/>
        <v>1.9288064985146559E-2</v>
      </c>
      <c r="N279" s="51">
        <f t="shared" si="34"/>
        <v>0.86719073238968924</v>
      </c>
      <c r="O279" s="52">
        <f t="shared" si="37"/>
        <v>0</v>
      </c>
      <c r="P279" s="61" t="str">
        <f t="shared" si="38"/>
        <v/>
      </c>
      <c r="Q279" s="62" t="str">
        <f t="shared" si="39"/>
        <v/>
      </c>
      <c r="R279" s="63" t="str">
        <f t="shared" si="40"/>
        <v/>
      </c>
      <c r="S279" s="62" t="str">
        <f t="shared" si="41"/>
        <v/>
      </c>
    </row>
    <row r="280" spans="10:19">
      <c r="J280" s="45">
        <v>271</v>
      </c>
      <c r="K280" s="47"/>
      <c r="L280" s="41">
        <f t="shared" si="35"/>
        <v>9.1464460125889619</v>
      </c>
      <c r="M280" s="42">
        <f t="shared" si="36"/>
        <v>1.9202968502546887E-2</v>
      </c>
      <c r="N280" s="51">
        <f t="shared" si="34"/>
        <v>0.86348760782327183</v>
      </c>
      <c r="O280" s="52">
        <f t="shared" si="37"/>
        <v>0</v>
      </c>
      <c r="P280" s="61" t="str">
        <f t="shared" si="38"/>
        <v/>
      </c>
      <c r="Q280" s="62" t="str">
        <f t="shared" si="39"/>
        <v/>
      </c>
      <c r="R280" s="63" t="str">
        <f t="shared" si="40"/>
        <v/>
      </c>
      <c r="S280" s="62" t="str">
        <f t="shared" si="41"/>
        <v/>
      </c>
    </row>
    <row r="281" spans="10:19">
      <c r="J281" s="45">
        <v>272</v>
      </c>
      <c r="K281" s="47"/>
      <c r="L281" s="41">
        <f t="shared" si="35"/>
        <v>9.1656066362344717</v>
      </c>
      <c r="M281" s="42">
        <f t="shared" si="36"/>
        <v>1.9118359834405723E-2</v>
      </c>
      <c r="N281" s="51">
        <f t="shared" si="34"/>
        <v>0.85980536979511157</v>
      </c>
      <c r="O281" s="52">
        <f t="shared" si="37"/>
        <v>0</v>
      </c>
      <c r="P281" s="61" t="str">
        <f t="shared" si="38"/>
        <v/>
      </c>
      <c r="Q281" s="62" t="str">
        <f t="shared" si="39"/>
        <v/>
      </c>
      <c r="R281" s="63" t="str">
        <f t="shared" si="40"/>
        <v/>
      </c>
      <c r="S281" s="62" t="str">
        <f t="shared" si="41"/>
        <v/>
      </c>
    </row>
    <row r="282" spans="10:19">
      <c r="J282" s="45">
        <v>273</v>
      </c>
      <c r="K282" s="47"/>
      <c r="L282" s="41">
        <f t="shared" si="35"/>
        <v>9.1846828938385308</v>
      </c>
      <c r="M282" s="42">
        <f t="shared" si="36"/>
        <v>1.903423590910502E-2</v>
      </c>
      <c r="N282" s="51">
        <f t="shared" si="34"/>
        <v>0.85614388525673135</v>
      </c>
      <c r="O282" s="52">
        <f t="shared" si="37"/>
        <v>0</v>
      </c>
      <c r="P282" s="61" t="str">
        <f t="shared" si="38"/>
        <v/>
      </c>
      <c r="Q282" s="62" t="str">
        <f t="shared" si="39"/>
        <v/>
      </c>
      <c r="R282" s="63" t="str">
        <f t="shared" si="40"/>
        <v/>
      </c>
      <c r="S282" s="62" t="str">
        <f t="shared" si="41"/>
        <v/>
      </c>
    </row>
    <row r="283" spans="10:19">
      <c r="J283" s="45">
        <v>274</v>
      </c>
      <c r="K283" s="47"/>
      <c r="L283" s="41">
        <f t="shared" si="35"/>
        <v>9.2036752686151928</v>
      </c>
      <c r="M283" s="42">
        <f t="shared" si="36"/>
        <v>1.8950593671903219E-2</v>
      </c>
      <c r="N283" s="51">
        <f t="shared" si="34"/>
        <v>0.85250302196093841</v>
      </c>
      <c r="O283" s="52">
        <f t="shared" si="37"/>
        <v>0</v>
      </c>
      <c r="P283" s="61" t="str">
        <f t="shared" si="38"/>
        <v/>
      </c>
      <c r="Q283" s="62" t="str">
        <f t="shared" si="39"/>
        <v/>
      </c>
      <c r="R283" s="63" t="str">
        <f t="shared" si="40"/>
        <v/>
      </c>
      <c r="S283" s="62" t="str">
        <f t="shared" si="41"/>
        <v/>
      </c>
    </row>
    <row r="284" spans="10:19">
      <c r="J284" s="45">
        <v>275</v>
      </c>
      <c r="K284" s="47"/>
      <c r="L284" s="41">
        <f t="shared" si="35"/>
        <v>9.2225842407322229</v>
      </c>
      <c r="M284" s="42">
        <f t="shared" si="36"/>
        <v>1.8867430084929686E-2</v>
      </c>
      <c r="N284" s="51">
        <f t="shared" si="34"/>
        <v>0.8488826484595613</v>
      </c>
      <c r="O284" s="52">
        <f t="shared" si="37"/>
        <v>0</v>
      </c>
      <c r="P284" s="61" t="str">
        <f t="shared" si="38"/>
        <v/>
      </c>
      <c r="Q284" s="62" t="str">
        <f t="shared" si="39"/>
        <v/>
      </c>
      <c r="R284" s="63" t="str">
        <f t="shared" si="40"/>
        <v/>
      </c>
      <c r="S284" s="62" t="str">
        <f t="shared" si="41"/>
        <v/>
      </c>
    </row>
    <row r="285" spans="10:19">
      <c r="J285" s="45">
        <v>276</v>
      </c>
      <c r="K285" s="47"/>
      <c r="L285" s="41">
        <f t="shared" si="35"/>
        <v>9.2414102873279393</v>
      </c>
      <c r="M285" s="42">
        <f t="shared" si="36"/>
        <v>1.8784742127176943E-2</v>
      </c>
      <c r="N285" s="51">
        <f t="shared" si="34"/>
        <v>0.84528263410113702</v>
      </c>
      <c r="O285" s="52">
        <f t="shared" si="37"/>
        <v>0</v>
      </c>
      <c r="P285" s="61" t="str">
        <f t="shared" si="38"/>
        <v/>
      </c>
      <c r="Q285" s="62" t="str">
        <f t="shared" si="39"/>
        <v/>
      </c>
      <c r="R285" s="63" t="str">
        <f t="shared" si="40"/>
        <v/>
      </c>
      <c r="S285" s="62" t="str">
        <f t="shared" si="41"/>
        <v/>
      </c>
    </row>
    <row r="286" spans="10:19">
      <c r="J286" s="45">
        <v>277</v>
      </c>
      <c r="K286" s="47"/>
      <c r="L286" s="41">
        <f t="shared" si="35"/>
        <v>9.260153882528078</v>
      </c>
      <c r="M286" s="42">
        <f t="shared" si="36"/>
        <v>1.8702526794490377E-2</v>
      </c>
      <c r="N286" s="51">
        <f t="shared" si="34"/>
        <v>0.84170284902852899</v>
      </c>
      <c r="O286" s="52">
        <f t="shared" si="37"/>
        <v>0</v>
      </c>
      <c r="P286" s="61" t="str">
        <f t="shared" si="38"/>
        <v/>
      </c>
      <c r="Q286" s="62" t="str">
        <f t="shared" si="39"/>
        <v/>
      </c>
      <c r="R286" s="63" t="str">
        <f t="shared" si="40"/>
        <v/>
      </c>
      <c r="S286" s="62" t="str">
        <f t="shared" si="41"/>
        <v/>
      </c>
    </row>
    <row r="287" spans="10:19">
      <c r="J287" s="45">
        <v>278</v>
      </c>
      <c r="K287" s="47"/>
      <c r="L287" s="41">
        <f t="shared" si="35"/>
        <v>9.2788154974626487</v>
      </c>
      <c r="M287" s="42">
        <f t="shared" si="36"/>
        <v>1.8620781099555898E-2</v>
      </c>
      <c r="N287" s="51">
        <f t="shared" si="34"/>
        <v>0.83814316417649692</v>
      </c>
      <c r="O287" s="52">
        <f t="shared" si="37"/>
        <v>0</v>
      </c>
      <c r="P287" s="61" t="str">
        <f t="shared" si="38"/>
        <v/>
      </c>
      <c r="Q287" s="62" t="str">
        <f t="shared" si="39"/>
        <v/>
      </c>
      <c r="R287" s="63" t="str">
        <f t="shared" si="40"/>
        <v/>
      </c>
      <c r="S287" s="62" t="str">
        <f t="shared" si="41"/>
        <v/>
      </c>
    </row>
    <row r="288" spans="10:19">
      <c r="J288" s="45">
        <v>279</v>
      </c>
      <c r="K288" s="47"/>
      <c r="L288" s="41">
        <f t="shared" si="35"/>
        <v>9.2973956002827567</v>
      </c>
      <c r="M288" s="42">
        <f t="shared" si="36"/>
        <v>1.8539502071885226E-2</v>
      </c>
      <c r="N288" s="51">
        <f t="shared" si="34"/>
        <v>0.83460345126922419</v>
      </c>
      <c r="O288" s="52">
        <f t="shared" si="37"/>
        <v>0</v>
      </c>
      <c r="P288" s="61" t="str">
        <f t="shared" si="38"/>
        <v/>
      </c>
      <c r="Q288" s="62" t="str">
        <f t="shared" si="39"/>
        <v/>
      </c>
      <c r="R288" s="63" t="str">
        <f t="shared" si="40"/>
        <v/>
      </c>
      <c r="S288" s="62" t="str">
        <f t="shared" si="41"/>
        <v/>
      </c>
    </row>
    <row r="289" spans="10:19">
      <c r="J289" s="45">
        <v>280</v>
      </c>
      <c r="K289" s="47"/>
      <c r="L289" s="41">
        <f t="shared" si="35"/>
        <v>9.3158946561774254</v>
      </c>
      <c r="M289" s="42">
        <f t="shared" si="36"/>
        <v>1.8458686757799197E-2</v>
      </c>
      <c r="N289" s="51">
        <f t="shared" si="34"/>
        <v>0.83108358281777051</v>
      </c>
      <c r="O289" s="52">
        <f t="shared" si="37"/>
        <v>0</v>
      </c>
      <c r="P289" s="61" t="str">
        <f t="shared" si="38"/>
        <v/>
      </c>
      <c r="Q289" s="62" t="str">
        <f t="shared" si="39"/>
        <v/>
      </c>
      <c r="R289" s="63" t="str">
        <f t="shared" si="40"/>
        <v/>
      </c>
      <c r="S289" s="62" t="str">
        <f t="shared" si="41"/>
        <v/>
      </c>
    </row>
    <row r="290" spans="10:19">
      <c r="J290" s="45">
        <v>281</v>
      </c>
      <c r="K290" s="47"/>
      <c r="L290" s="41">
        <f t="shared" si="35"/>
        <v>9.3343131273903985</v>
      </c>
      <c r="M290" s="42">
        <f t="shared" si="36"/>
        <v>1.837833222040881E-2</v>
      </c>
      <c r="N290" s="51">
        <f t="shared" si="34"/>
        <v>0.82758343211745178</v>
      </c>
      <c r="O290" s="52">
        <f t="shared" si="37"/>
        <v>0</v>
      </c>
      <c r="P290" s="61" t="str">
        <f t="shared" si="38"/>
        <v/>
      </c>
      <c r="Q290" s="62" t="str">
        <f t="shared" si="39"/>
        <v/>
      </c>
      <c r="R290" s="63" t="str">
        <f t="shared" si="40"/>
        <v/>
      </c>
      <c r="S290" s="62" t="str">
        <f t="shared" si="41"/>
        <v/>
      </c>
    </row>
    <row r="291" spans="10:19">
      <c r="J291" s="45">
        <v>282</v>
      </c>
      <c r="K291" s="47"/>
      <c r="L291" s="41">
        <f t="shared" si="35"/>
        <v>9.3526514732369197</v>
      </c>
      <c r="M291" s="42">
        <f t="shared" si="36"/>
        <v>1.8298435539594423E-2</v>
      </c>
      <c r="N291" s="51">
        <f t="shared" si="34"/>
        <v>0.82410287324524134</v>
      </c>
      <c r="O291" s="52">
        <f t="shared" si="37"/>
        <v>0</v>
      </c>
      <c r="P291" s="61" t="str">
        <f t="shared" si="38"/>
        <v/>
      </c>
      <c r="Q291" s="62" t="str">
        <f t="shared" si="39"/>
        <v/>
      </c>
      <c r="R291" s="63" t="str">
        <f t="shared" si="40"/>
        <v/>
      </c>
      <c r="S291" s="62" t="str">
        <f t="shared" si="41"/>
        <v/>
      </c>
    </row>
    <row r="292" spans="10:19">
      <c r="J292" s="45">
        <v>283</v>
      </c>
      <c r="K292" s="47"/>
      <c r="L292" s="41">
        <f t="shared" si="35"/>
        <v>9.3709101501204746</v>
      </c>
      <c r="M292" s="42">
        <f t="shared" si="36"/>
        <v>1.8218993811982831E-2</v>
      </c>
      <c r="N292" s="51">
        <f t="shared" si="34"/>
        <v>0.82064178105705032</v>
      </c>
      <c r="O292" s="52">
        <f t="shared" si="37"/>
        <v>0</v>
      </c>
      <c r="P292" s="61" t="str">
        <f t="shared" si="38"/>
        <v/>
      </c>
      <c r="Q292" s="62" t="str">
        <f t="shared" si="39"/>
        <v/>
      </c>
      <c r="R292" s="63" t="str">
        <f t="shared" si="40"/>
        <v/>
      </c>
      <c r="S292" s="62" t="str">
        <f t="shared" si="41"/>
        <v/>
      </c>
    </row>
    <row r="293" spans="10:19">
      <c r="J293" s="45">
        <v>284</v>
      </c>
      <c r="K293" s="47"/>
      <c r="L293" s="41">
        <f t="shared" si="35"/>
        <v>9.389089611549549</v>
      </c>
      <c r="M293" s="42">
        <f t="shared" si="36"/>
        <v>1.8140004150922484E-2</v>
      </c>
      <c r="N293" s="51">
        <f t="shared" si="34"/>
        <v>0.81720003118498497</v>
      </c>
      <c r="O293" s="52">
        <f t="shared" si="37"/>
        <v>0</v>
      </c>
      <c r="P293" s="61" t="str">
        <f t="shared" si="38"/>
        <v/>
      </c>
      <c r="Q293" s="62" t="str">
        <f t="shared" si="39"/>
        <v/>
      </c>
      <c r="R293" s="63" t="str">
        <f t="shared" si="40"/>
        <v/>
      </c>
      <c r="S293" s="62" t="str">
        <f t="shared" si="41"/>
        <v/>
      </c>
    </row>
    <row r="294" spans="10:19">
      <c r="J294" s="45">
        <v>285</v>
      </c>
      <c r="K294" s="47"/>
      <c r="L294" s="41">
        <f t="shared" si="35"/>
        <v>9.4071903081543322</v>
      </c>
      <c r="M294" s="42">
        <f t="shared" si="36"/>
        <v>1.8061463686456825E-2</v>
      </c>
      <c r="N294" s="51">
        <f t="shared" si="34"/>
        <v>0.81377750003455773</v>
      </c>
      <c r="O294" s="52">
        <f t="shared" si="37"/>
        <v>0</v>
      </c>
      <c r="P294" s="61" t="str">
        <f t="shared" si="38"/>
        <v/>
      </c>
      <c r="Q294" s="62" t="str">
        <f t="shared" si="39"/>
        <v/>
      </c>
      <c r="R294" s="63" t="str">
        <f t="shared" si="40"/>
        <v/>
      </c>
      <c r="S294" s="62" t="str">
        <f t="shared" si="41"/>
        <v/>
      </c>
    </row>
    <row r="295" spans="10:19">
      <c r="J295" s="45">
        <v>286</v>
      </c>
      <c r="K295" s="47"/>
      <c r="L295" s="41">
        <f t="shared" si="35"/>
        <v>9.4252126877033788</v>
      </c>
      <c r="M295" s="42">
        <f t="shared" si="36"/>
        <v>1.7983369565295844E-2</v>
      </c>
      <c r="N295" s="51">
        <f t="shared" si="34"/>
        <v>0.81037406478188601</v>
      </c>
      <c r="O295" s="52">
        <f t="shared" si="37"/>
        <v>0</v>
      </c>
      <c r="P295" s="61" t="str">
        <f t="shared" si="38"/>
        <v/>
      </c>
      <c r="Q295" s="62" t="str">
        <f t="shared" si="39"/>
        <v/>
      </c>
      <c r="R295" s="63" t="str">
        <f t="shared" si="40"/>
        <v/>
      </c>
      <c r="S295" s="62" t="str">
        <f t="shared" si="41"/>
        <v/>
      </c>
    </row>
    <row r="296" spans="10:19">
      <c r="J296" s="45">
        <v>287</v>
      </c>
      <c r="K296" s="47"/>
      <c r="L296" s="41">
        <f t="shared" si="35"/>
        <v>9.4431571951202891</v>
      </c>
      <c r="M296" s="42">
        <f t="shared" si="36"/>
        <v>1.7905718950785746E-2</v>
      </c>
      <c r="N296" s="51">
        <f t="shared" si="34"/>
        <v>0.80698960337076109</v>
      </c>
      <c r="O296" s="52">
        <f t="shared" si="37"/>
        <v>0</v>
      </c>
      <c r="P296" s="61" t="str">
        <f t="shared" si="38"/>
        <v/>
      </c>
      <c r="Q296" s="62" t="str">
        <f t="shared" si="39"/>
        <v/>
      </c>
      <c r="R296" s="63" t="str">
        <f t="shared" si="40"/>
        <v/>
      </c>
      <c r="S296" s="62" t="str">
        <f t="shared" si="41"/>
        <v/>
      </c>
    </row>
    <row r="297" spans="10:19">
      <c r="J297" s="45">
        <v>288</v>
      </c>
      <c r="K297" s="47"/>
      <c r="L297" s="41">
        <f t="shared" si="35"/>
        <v>9.4610242725003015</v>
      </c>
      <c r="M297" s="42">
        <f t="shared" si="36"/>
        <v>1.7828509022877078E-2</v>
      </c>
      <c r="N297" s="51">
        <f t="shared" si="34"/>
        <v>0.80362399450981314</v>
      </c>
      <c r="O297" s="52">
        <f t="shared" si="37"/>
        <v>0</v>
      </c>
      <c r="P297" s="61" t="str">
        <f t="shared" si="38"/>
        <v/>
      </c>
      <c r="Q297" s="62" t="str">
        <f t="shared" si="39"/>
        <v/>
      </c>
      <c r="R297" s="63" t="str">
        <f t="shared" si="40"/>
        <v/>
      </c>
      <c r="S297" s="62" t="str">
        <f t="shared" si="41"/>
        <v/>
      </c>
    </row>
    <row r="298" spans="10:19">
      <c r="J298" s="45">
        <v>289</v>
      </c>
      <c r="K298" s="47"/>
      <c r="L298" s="41">
        <f t="shared" si="35"/>
        <v>9.4788143591268987</v>
      </c>
      <c r="M298" s="42">
        <f t="shared" si="36"/>
        <v>1.7751736978091036E-2</v>
      </c>
      <c r="N298" s="51">
        <f t="shared" si="34"/>
        <v>0.80027711766949494</v>
      </c>
      <c r="O298" s="52">
        <f t="shared" si="37"/>
        <v>0</v>
      </c>
      <c r="P298" s="61" t="str">
        <f t="shared" si="38"/>
        <v/>
      </c>
      <c r="Q298" s="62" t="str">
        <f t="shared" si="39"/>
        <v/>
      </c>
      <c r="R298" s="63" t="str">
        <f t="shared" si="40"/>
        <v/>
      </c>
      <c r="S298" s="62" t="str">
        <f t="shared" si="41"/>
        <v/>
      </c>
    </row>
    <row r="299" spans="10:19">
      <c r="J299" s="45">
        <v>290</v>
      </c>
      <c r="K299" s="47"/>
      <c r="L299" s="41">
        <f t="shared" si="35"/>
        <v>9.4965278914883591</v>
      </c>
      <c r="M299" s="42">
        <f t="shared" si="36"/>
        <v>1.7675400029484187E-2</v>
      </c>
      <c r="N299" s="51">
        <f t="shared" si="34"/>
        <v>0.79694885307911179</v>
      </c>
      <c r="O299" s="52">
        <f t="shared" si="37"/>
        <v>0</v>
      </c>
      <c r="P299" s="61" t="str">
        <f t="shared" si="38"/>
        <v/>
      </c>
      <c r="Q299" s="62" t="str">
        <f t="shared" si="39"/>
        <v/>
      </c>
      <c r="R299" s="63" t="str">
        <f t="shared" si="40"/>
        <v/>
      </c>
      <c r="S299" s="62" t="str">
        <f t="shared" si="41"/>
        <v/>
      </c>
    </row>
    <row r="300" spans="10:19">
      <c r="J300" s="45">
        <v>291</v>
      </c>
      <c r="K300" s="47"/>
      <c r="L300" s="41">
        <f t="shared" si="35"/>
        <v>9.5141653032942681</v>
      </c>
      <c r="M300" s="42">
        <f t="shared" si="36"/>
        <v>1.7599495406611647E-2</v>
      </c>
      <c r="N300" s="51">
        <f t="shared" si="34"/>
        <v>0.79363908172379638</v>
      </c>
      <c r="O300" s="52">
        <f t="shared" si="37"/>
        <v>0</v>
      </c>
      <c r="P300" s="61" t="str">
        <f t="shared" si="38"/>
        <v/>
      </c>
      <c r="Q300" s="62" t="str">
        <f t="shared" si="39"/>
        <v/>
      </c>
      <c r="R300" s="63" t="str">
        <f t="shared" si="40"/>
        <v/>
      </c>
      <c r="S300" s="62" t="str">
        <f t="shared" si="41"/>
        <v/>
      </c>
    </row>
    <row r="301" spans="10:19">
      <c r="J301" s="45">
        <v>292</v>
      </c>
      <c r="K301" s="47"/>
      <c r="L301" s="41">
        <f t="shared" si="35"/>
        <v>9.5317270254919837</v>
      </c>
      <c r="M301" s="42">
        <f t="shared" si="36"/>
        <v>1.7524020355488737E-2</v>
      </c>
      <c r="N301" s="51">
        <f t="shared" si="34"/>
        <v>0.79034768534145172</v>
      </c>
      <c r="O301" s="52">
        <f t="shared" si="37"/>
        <v>0</v>
      </c>
      <c r="P301" s="61" t="str">
        <f t="shared" si="38"/>
        <v/>
      </c>
      <c r="Q301" s="62" t="str">
        <f t="shared" si="39"/>
        <v/>
      </c>
      <c r="R301" s="63" t="str">
        <f t="shared" si="40"/>
        <v/>
      </c>
      <c r="S301" s="62" t="str">
        <f t="shared" si="41"/>
        <v/>
      </c>
    </row>
    <row r="302" spans="10:19">
      <c r="J302" s="45">
        <v>293</v>
      </c>
      <c r="K302" s="47"/>
      <c r="L302" s="41">
        <f t="shared" si="35"/>
        <v>9.5492134862831151</v>
      </c>
      <c r="M302" s="42">
        <f t="shared" si="36"/>
        <v>1.7448972138551049E-2</v>
      </c>
      <c r="N302" s="51">
        <f t="shared" si="34"/>
        <v>0.7870745464196478</v>
      </c>
      <c r="O302" s="52">
        <f t="shared" si="37"/>
        <v>0</v>
      </c>
      <c r="P302" s="61" t="str">
        <f t="shared" si="38"/>
        <v/>
      </c>
      <c r="Q302" s="62" t="str">
        <f t="shared" si="39"/>
        <v/>
      </c>
      <c r="R302" s="63" t="str">
        <f t="shared" si="40"/>
        <v/>
      </c>
      <c r="S302" s="62" t="str">
        <f t="shared" si="41"/>
        <v/>
      </c>
    </row>
    <row r="303" spans="10:19">
      <c r="J303" s="45">
        <v>294</v>
      </c>
      <c r="K303" s="47"/>
      <c r="L303" s="41">
        <f t="shared" si="35"/>
        <v>9.5666251111399063</v>
      </c>
      <c r="M303" s="42">
        <f t="shared" si="36"/>
        <v>1.7374348034613189E-2</v>
      </c>
      <c r="N303" s="51">
        <f t="shared" si="34"/>
        <v>0.78381954819246324</v>
      </c>
      <c r="O303" s="52">
        <f t="shared" si="37"/>
        <v>0</v>
      </c>
      <c r="P303" s="61" t="str">
        <f t="shared" si="38"/>
        <v/>
      </c>
      <c r="Q303" s="62" t="str">
        <f t="shared" si="39"/>
        <v/>
      </c>
      <c r="R303" s="63" t="str">
        <f t="shared" si="40"/>
        <v/>
      </c>
      <c r="S303" s="62" t="str">
        <f t="shared" si="41"/>
        <v/>
      </c>
    </row>
    <row r="304" spans="10:19">
      <c r="J304" s="45">
        <v>295</v>
      </c>
      <c r="K304" s="47"/>
      <c r="L304" s="41">
        <f t="shared" si="35"/>
        <v>9.5839623228215487</v>
      </c>
      <c r="M304" s="42">
        <f t="shared" si="36"/>
        <v>1.7300145338826099E-2</v>
      </c>
      <c r="N304" s="51">
        <f t="shared" si="34"/>
        <v>0.78058257463742109</v>
      </c>
      <c r="O304" s="52">
        <f t="shared" si="37"/>
        <v>0</v>
      </c>
      <c r="P304" s="61" t="str">
        <f t="shared" si="38"/>
        <v/>
      </c>
      <c r="Q304" s="62" t="str">
        <f t="shared" si="39"/>
        <v/>
      </c>
      <c r="R304" s="63" t="str">
        <f t="shared" si="40"/>
        <v/>
      </c>
      <c r="S304" s="62" t="str">
        <f t="shared" si="41"/>
        <v/>
      </c>
    </row>
    <row r="305" spans="10:19">
      <c r="J305" s="45">
        <v>296</v>
      </c>
      <c r="K305" s="47"/>
      <c r="L305" s="41">
        <f t="shared" si="35"/>
        <v>9.6012255413905727</v>
      </c>
      <c r="M305" s="42">
        <f t="shared" si="36"/>
        <v>1.7226361362632944E-2</v>
      </c>
      <c r="N305" s="51">
        <f t="shared" si="34"/>
        <v>0.77736351047218299</v>
      </c>
      <c r="O305" s="52">
        <f t="shared" si="37"/>
        <v>0</v>
      </c>
      <c r="P305" s="61" t="str">
        <f t="shared" si="38"/>
        <v/>
      </c>
      <c r="Q305" s="62" t="str">
        <f t="shared" si="39"/>
        <v/>
      </c>
      <c r="R305" s="63" t="str">
        <f t="shared" si="40"/>
        <v/>
      </c>
      <c r="S305" s="62" t="str">
        <f t="shared" si="41"/>
        <v/>
      </c>
    </row>
    <row r="306" spans="10:19">
      <c r="J306" s="45">
        <v>297</v>
      </c>
      <c r="K306" s="47"/>
      <c r="L306" s="41">
        <f t="shared" si="35"/>
        <v>9.6184151842290628</v>
      </c>
      <c r="M306" s="42">
        <f t="shared" si="36"/>
        <v>1.7152993433723798E-2</v>
      </c>
      <c r="N306" s="51">
        <f t="shared" si="34"/>
        <v>0.77416224115141219</v>
      </c>
      <c r="O306" s="52">
        <f t="shared" si="37"/>
        <v>0</v>
      </c>
      <c r="P306" s="61" t="str">
        <f t="shared" si="38"/>
        <v/>
      </c>
      <c r="Q306" s="62" t="str">
        <f t="shared" si="39"/>
        <v/>
      </c>
      <c r="R306" s="63" t="str">
        <f t="shared" si="40"/>
        <v/>
      </c>
      <c r="S306" s="62" t="str">
        <f t="shared" si="41"/>
        <v/>
      </c>
    </row>
    <row r="307" spans="10:19">
      <c r="J307" s="45">
        <v>298</v>
      </c>
      <c r="K307" s="47"/>
      <c r="L307" s="41">
        <f t="shared" si="35"/>
        <v>9.6355316660549022</v>
      </c>
      <c r="M307" s="42">
        <f t="shared" si="36"/>
        <v>1.7080038895988921E-2</v>
      </c>
      <c r="N307" s="51">
        <f t="shared" si="34"/>
        <v>0.77097865286349432</v>
      </c>
      <c r="O307" s="52">
        <f t="shared" si="37"/>
        <v>0</v>
      </c>
      <c r="P307" s="61" t="str">
        <f t="shared" si="38"/>
        <v/>
      </c>
      <c r="Q307" s="62" t="str">
        <f t="shared" si="39"/>
        <v/>
      </c>
      <c r="R307" s="63" t="str">
        <f t="shared" si="40"/>
        <v/>
      </c>
      <c r="S307" s="62" t="str">
        <f t="shared" si="41"/>
        <v/>
      </c>
    </row>
    <row r="308" spans="10:19">
      <c r="J308" s="45">
        <v>299</v>
      </c>
      <c r="K308" s="47"/>
      <c r="L308" s="41">
        <f t="shared" si="35"/>
        <v>9.6525753989379357</v>
      </c>
      <c r="M308" s="42">
        <f t="shared" si="36"/>
        <v>1.7007495109470964E-2</v>
      </c>
      <c r="N308" s="51">
        <f t="shared" si="34"/>
        <v>0.76781263252729381</v>
      </c>
      <c r="O308" s="52">
        <f t="shared" si="37"/>
        <v>0</v>
      </c>
      <c r="P308" s="61" t="str">
        <f t="shared" si="38"/>
        <v/>
      </c>
      <c r="Q308" s="62" t="str">
        <f t="shared" si="39"/>
        <v/>
      </c>
      <c r="R308" s="63" t="str">
        <f t="shared" si="40"/>
        <v/>
      </c>
      <c r="S308" s="62" t="str">
        <f t="shared" si="41"/>
        <v/>
      </c>
    </row>
    <row r="309" spans="10:19">
      <c r="J309" s="45">
        <v>300</v>
      </c>
      <c r="K309" s="47"/>
      <c r="L309" s="41">
        <f t="shared" si="35"/>
        <v>9.6695467923161207</v>
      </c>
      <c r="M309" s="42">
        <f t="shared" si="36"/>
        <v>1.6935359450315865E-2</v>
      </c>
      <c r="N309" s="51">
        <f t="shared" si="34"/>
        <v>0.76466406778880902</v>
      </c>
      <c r="O309" s="52">
        <f t="shared" si="37"/>
        <v>0</v>
      </c>
      <c r="P309" s="61" t="str">
        <f t="shared" si="38"/>
        <v/>
      </c>
      <c r="Q309" s="62" t="str">
        <f t="shared" si="39"/>
        <v/>
      </c>
      <c r="R309" s="63" t="str">
        <f t="shared" si="40"/>
        <v/>
      </c>
      <c r="S309" s="62" t="str">
        <f t="shared" si="41"/>
        <v/>
      </c>
    </row>
    <row r="310" spans="10:19">
      <c r="J310" s="45">
        <v>301</v>
      </c>
      <c r="K310" s="47"/>
      <c r="L310" s="41">
        <f t="shared" si="35"/>
        <v>9.6864462530115762</v>
      </c>
      <c r="M310" s="42">
        <f t="shared" si="36"/>
        <v>1.6863629310722564E-2</v>
      </c>
      <c r="N310" s="51">
        <f t="shared" si="34"/>
        <v>0.7615328470179481</v>
      </c>
      <c r="O310" s="52">
        <f t="shared" si="37"/>
        <v>0</v>
      </c>
      <c r="P310" s="61" t="str">
        <f t="shared" si="38"/>
        <v/>
      </c>
      <c r="Q310" s="62" t="str">
        <f t="shared" si="39"/>
        <v/>
      </c>
      <c r="R310" s="63" t="str">
        <f t="shared" si="40"/>
        <v/>
      </c>
      <c r="S310" s="62" t="str">
        <f t="shared" si="41"/>
        <v/>
      </c>
    </row>
    <row r="311" spans="10:19">
      <c r="J311" s="45">
        <v>302</v>
      </c>
      <c r="K311" s="47"/>
      <c r="L311" s="41">
        <f t="shared" si="35"/>
        <v>9.7032741852466362</v>
      </c>
      <c r="M311" s="42">
        <f t="shared" si="36"/>
        <v>1.6792302098891734E-2</v>
      </c>
      <c r="N311" s="51">
        <f t="shared" si="34"/>
        <v>0.7584188593050829</v>
      </c>
      <c r="O311" s="52">
        <f t="shared" si="37"/>
        <v>0</v>
      </c>
      <c r="P311" s="61" t="str">
        <f t="shared" si="38"/>
        <v/>
      </c>
      <c r="Q311" s="62" t="str">
        <f t="shared" si="39"/>
        <v/>
      </c>
      <c r="R311" s="63" t="str">
        <f t="shared" si="40"/>
        <v/>
      </c>
      <c r="S311" s="62" t="str">
        <f t="shared" si="41"/>
        <v/>
      </c>
    </row>
    <row r="312" spans="10:19">
      <c r="J312" s="45">
        <v>303</v>
      </c>
      <c r="K312" s="47"/>
      <c r="L312" s="41">
        <f t="shared" si="35"/>
        <v>9.7200309906598203</v>
      </c>
      <c r="M312" s="42">
        <f t="shared" si="36"/>
        <v>1.6721375238973279E-2</v>
      </c>
      <c r="N312" s="51">
        <f t="shared" si="34"/>
        <v>0.75532199445773962</v>
      </c>
      <c r="O312" s="52">
        <f t="shared" si="37"/>
        <v>0</v>
      </c>
      <c r="P312" s="61" t="str">
        <f t="shared" si="38"/>
        <v/>
      </c>
      <c r="Q312" s="62" t="str">
        <f t="shared" si="39"/>
        <v/>
      </c>
      <c r="R312" s="63" t="str">
        <f t="shared" si="40"/>
        <v/>
      </c>
      <c r="S312" s="62" t="str">
        <f t="shared" si="41"/>
        <v/>
      </c>
    </row>
    <row r="313" spans="10:19">
      <c r="J313" s="45">
        <v>304</v>
      </c>
      <c r="K313" s="47"/>
      <c r="L313" s="41">
        <f t="shared" si="35"/>
        <v>9.7367170683217328</v>
      </c>
      <c r="M313" s="42">
        <f t="shared" si="36"/>
        <v>1.6650846171012937E-2</v>
      </c>
      <c r="N313" s="51">
        <f t="shared" si="34"/>
        <v>0.75224214299723435</v>
      </c>
      <c r="O313" s="52">
        <f t="shared" si="37"/>
        <v>0</v>
      </c>
      <c r="P313" s="61" t="str">
        <f t="shared" si="38"/>
        <v/>
      </c>
      <c r="Q313" s="62" t="str">
        <f t="shared" si="39"/>
        <v/>
      </c>
      <c r="R313" s="63" t="str">
        <f t="shared" si="40"/>
        <v/>
      </c>
      <c r="S313" s="62" t="str">
        <f t="shared" si="41"/>
        <v/>
      </c>
    </row>
    <row r="314" spans="10:19">
      <c r="J314" s="45">
        <v>305</v>
      </c>
      <c r="K314" s="47"/>
      <c r="L314" s="41">
        <f t="shared" si="35"/>
        <v>9.7533328147509515</v>
      </c>
      <c r="M314" s="42">
        <f t="shared" si="36"/>
        <v>1.6580712350897749E-2</v>
      </c>
      <c r="N314" s="51">
        <f t="shared" si="34"/>
        <v>0.74917919615528206</v>
      </c>
      <c r="O314" s="52">
        <f t="shared" si="37"/>
        <v>0</v>
      </c>
      <c r="P314" s="61" t="str">
        <f t="shared" si="38"/>
        <v/>
      </c>
      <c r="Q314" s="62" t="str">
        <f t="shared" si="39"/>
        <v/>
      </c>
      <c r="R314" s="63" t="str">
        <f t="shared" si="40"/>
        <v/>
      </c>
      <c r="S314" s="62" t="str">
        <f t="shared" si="41"/>
        <v/>
      </c>
    </row>
    <row r="315" spans="10:19">
      <c r="J315" s="45">
        <v>306</v>
      </c>
      <c r="K315" s="47"/>
      <c r="L315" s="41">
        <f t="shared" si="35"/>
        <v>9.7698786239298556</v>
      </c>
      <c r="M315" s="42">
        <f t="shared" si="36"/>
        <v>1.6510971250300557E-2</v>
      </c>
      <c r="N315" s="51">
        <f t="shared" si="34"/>
        <v>0.74613304587047224</v>
      </c>
      <c r="O315" s="52">
        <f t="shared" si="37"/>
        <v>0</v>
      </c>
      <c r="P315" s="61" t="str">
        <f t="shared" si="38"/>
        <v/>
      </c>
      <c r="Q315" s="62" t="str">
        <f t="shared" si="39"/>
        <v/>
      </c>
      <c r="R315" s="63" t="str">
        <f t="shared" si="40"/>
        <v/>
      </c>
      <c r="S315" s="62" t="str">
        <f t="shared" si="41"/>
        <v/>
      </c>
    </row>
    <row r="316" spans="10:19">
      <c r="J316" s="45">
        <v>307</v>
      </c>
      <c r="K316" s="47"/>
      <c r="L316" s="41">
        <f t="shared" si="35"/>
        <v>9.7863548873203499</v>
      </c>
      <c r="M316" s="42">
        <f t="shared" si="36"/>
        <v>1.6441620356623686E-2</v>
      </c>
      <c r="N316" s="51">
        <f t="shared" si="34"/>
        <v>0.74310358478498273</v>
      </c>
      <c r="O316" s="52">
        <f t="shared" si="37"/>
        <v>0</v>
      </c>
      <c r="P316" s="61" t="str">
        <f t="shared" si="38"/>
        <v/>
      </c>
      <c r="Q316" s="62" t="str">
        <f t="shared" si="39"/>
        <v/>
      </c>
      <c r="R316" s="63" t="str">
        <f t="shared" si="40"/>
        <v/>
      </c>
      <c r="S316" s="62" t="str">
        <f t="shared" si="41"/>
        <v/>
      </c>
    </row>
    <row r="317" spans="10:19">
      <c r="J317" s="45">
        <v>308</v>
      </c>
      <c r="K317" s="47"/>
      <c r="L317" s="41">
        <f t="shared" si="35"/>
        <v>9.8027619938795958</v>
      </c>
      <c r="M317" s="42">
        <f t="shared" si="36"/>
        <v>1.637265717294157E-2</v>
      </c>
      <c r="N317" s="51">
        <f t="shared" si="34"/>
        <v>0.74009070624103579</v>
      </c>
      <c r="O317" s="52">
        <f t="shared" si="37"/>
        <v>0</v>
      </c>
      <c r="P317" s="61" t="str">
        <f t="shared" si="38"/>
        <v/>
      </c>
      <c r="Q317" s="62" t="str">
        <f t="shared" si="39"/>
        <v/>
      </c>
      <c r="R317" s="63" t="str">
        <f t="shared" si="40"/>
        <v/>
      </c>
      <c r="S317" s="62" t="str">
        <f t="shared" si="41"/>
        <v/>
      </c>
    </row>
    <row r="318" spans="10:19">
      <c r="J318" s="45">
        <v>309</v>
      </c>
      <c r="K318" s="47"/>
      <c r="L318" s="41">
        <f t="shared" si="35"/>
        <v>9.8191003300756243</v>
      </c>
      <c r="M318" s="42">
        <f t="shared" si="36"/>
        <v>1.6304079217942628E-2</v>
      </c>
      <c r="N318" s="51">
        <f t="shared" si="34"/>
        <v>0.73709430427745026</v>
      </c>
      <c r="O318" s="52">
        <f t="shared" si="37"/>
        <v>0</v>
      </c>
      <c r="P318" s="61" t="str">
        <f t="shared" si="38"/>
        <v/>
      </c>
      <c r="Q318" s="62" t="str">
        <f t="shared" si="39"/>
        <v/>
      </c>
      <c r="R318" s="63" t="str">
        <f t="shared" si="40"/>
        <v/>
      </c>
      <c r="S318" s="62" t="str">
        <f t="shared" si="41"/>
        <v/>
      </c>
    </row>
    <row r="319" spans="10:19">
      <c r="J319" s="45">
        <v>310</v>
      </c>
      <c r="K319" s="47"/>
      <c r="L319" s="41">
        <f t="shared" si="35"/>
        <v>9.8353702799029481</v>
      </c>
      <c r="M319" s="42">
        <f t="shared" si="36"/>
        <v>1.6235884025870194E-2</v>
      </c>
      <c r="N319" s="51">
        <f t="shared" si="34"/>
        <v>0.7341142736261741</v>
      </c>
      <c r="O319" s="52">
        <f t="shared" si="37"/>
        <v>0</v>
      </c>
      <c r="P319" s="61" t="str">
        <f t="shared" si="38"/>
        <v/>
      </c>
      <c r="Q319" s="62" t="str">
        <f t="shared" si="39"/>
        <v/>
      </c>
      <c r="R319" s="63" t="str">
        <f t="shared" si="40"/>
        <v/>
      </c>
      <c r="S319" s="62" t="str">
        <f t="shared" si="41"/>
        <v/>
      </c>
    </row>
    <row r="320" spans="10:19">
      <c r="J320" s="45">
        <v>311</v>
      </c>
      <c r="K320" s="47"/>
      <c r="L320" s="41">
        <f t="shared" si="35"/>
        <v>9.8515722248980833</v>
      </c>
      <c r="M320" s="42">
        <f t="shared" si="36"/>
        <v>1.6168069146462665E-2</v>
      </c>
      <c r="N320" s="51">
        <f t="shared" si="34"/>
        <v>0.73115050970879913</v>
      </c>
      <c r="O320" s="52">
        <f t="shared" si="37"/>
        <v>0</v>
      </c>
      <c r="P320" s="61" t="str">
        <f t="shared" si="38"/>
        <v/>
      </c>
      <c r="Q320" s="62" t="str">
        <f t="shared" si="39"/>
        <v/>
      </c>
      <c r="R320" s="63" t="str">
        <f t="shared" si="40"/>
        <v/>
      </c>
      <c r="S320" s="62" t="str">
        <f t="shared" si="41"/>
        <v/>
      </c>
    </row>
    <row r="321" spans="10:19">
      <c r="J321" s="45">
        <v>312</v>
      </c>
      <c r="K321" s="47"/>
      <c r="L321" s="41">
        <f t="shared" si="35"/>
        <v>9.8677065441549878</v>
      </c>
      <c r="M321" s="42">
        <f t="shared" si="36"/>
        <v>1.6100632144892924E-2</v>
      </c>
      <c r="N321" s="51">
        <f t="shared" si="34"/>
        <v>0.72820290863302084</v>
      </c>
      <c r="O321" s="52">
        <f t="shared" si="37"/>
        <v>0</v>
      </c>
      <c r="P321" s="61" t="str">
        <f t="shared" si="38"/>
        <v/>
      </c>
      <c r="Q321" s="62" t="str">
        <f t="shared" si="39"/>
        <v/>
      </c>
      <c r="R321" s="63" t="str">
        <f t="shared" si="40"/>
        <v/>
      </c>
      <c r="S321" s="62" t="str">
        <f t="shared" si="41"/>
        <v/>
      </c>
    </row>
    <row r="322" spans="10:19">
      <c r="J322" s="45">
        <v>313</v>
      </c>
      <c r="K322" s="47"/>
      <c r="L322" s="41">
        <f t="shared" si="35"/>
        <v>9.8837736143404911</v>
      </c>
      <c r="M322" s="42">
        <f t="shared" si="36"/>
        <v>1.6033570601707008E-2</v>
      </c>
      <c r="N322" s="51">
        <f t="shared" si="34"/>
        <v>0.72527136718916374</v>
      </c>
      <c r="O322" s="52">
        <f t="shared" si="37"/>
        <v>0</v>
      </c>
      <c r="P322" s="61" t="str">
        <f t="shared" si="38"/>
        <v/>
      </c>
      <c r="Q322" s="62" t="str">
        <f t="shared" si="39"/>
        <v/>
      </c>
      <c r="R322" s="63" t="str">
        <f t="shared" si="40"/>
        <v/>
      </c>
      <c r="S322" s="62" t="str">
        <f t="shared" si="41"/>
        <v/>
      </c>
    </row>
    <row r="323" spans="10:19">
      <c r="J323" s="45">
        <v>314</v>
      </c>
      <c r="K323" s="47"/>
      <c r="L323" s="41">
        <f t="shared" si="35"/>
        <v>9.899773809709643</v>
      </c>
      <c r="M323" s="42">
        <f t="shared" si="36"/>
        <v>1.5966882112761857E-2</v>
      </c>
      <c r="N323" s="51">
        <f t="shared" si="34"/>
        <v>0.72235578284660917</v>
      </c>
      <c r="O323" s="52">
        <f t="shared" si="37"/>
        <v>0</v>
      </c>
      <c r="P323" s="61" t="str">
        <f t="shared" si="38"/>
        <v/>
      </c>
      <c r="Q323" s="62" t="str">
        <f t="shared" si="39"/>
        <v/>
      </c>
      <c r="R323" s="63" t="str">
        <f t="shared" si="40"/>
        <v/>
      </c>
      <c r="S323" s="62" t="str">
        <f t="shared" si="41"/>
        <v/>
      </c>
    </row>
    <row r="324" spans="10:19">
      <c r="J324" s="45">
        <v>315</v>
      </c>
      <c r="K324" s="47"/>
      <c r="L324" s="41">
        <f t="shared" si="35"/>
        <v>9.9157075021209611</v>
      </c>
      <c r="M324" s="42">
        <f t="shared" si="36"/>
        <v>1.5900564289162762E-2</v>
      </c>
      <c r="N324" s="51">
        <f t="shared" si="34"/>
        <v>0.71945605375033139</v>
      </c>
      <c r="O324" s="52">
        <f t="shared" si="37"/>
        <v>0</v>
      </c>
      <c r="P324" s="61" t="str">
        <f t="shared" si="38"/>
        <v/>
      </c>
      <c r="Q324" s="62" t="str">
        <f t="shared" si="39"/>
        <v/>
      </c>
      <c r="R324" s="63" t="str">
        <f t="shared" si="40"/>
        <v/>
      </c>
      <c r="S324" s="62" t="str">
        <f t="shared" si="41"/>
        <v/>
      </c>
    </row>
    <row r="325" spans="10:19">
      <c r="J325" s="45">
        <v>316</v>
      </c>
      <c r="K325" s="47"/>
      <c r="L325" s="41">
        <f t="shared" si="35"/>
        <v>9.9315750610516798</v>
      </c>
      <c r="M325" s="42">
        <f t="shared" si="36"/>
        <v>1.5834614757199699E-2</v>
      </c>
      <c r="N325" s="51">
        <f t="shared" si="34"/>
        <v>0.71657207871726492</v>
      </c>
      <c r="O325" s="52">
        <f t="shared" si="37"/>
        <v>0</v>
      </c>
      <c r="P325" s="61" t="str">
        <f t="shared" si="38"/>
        <v/>
      </c>
      <c r="Q325" s="62" t="str">
        <f t="shared" si="39"/>
        <v/>
      </c>
      <c r="R325" s="63" t="str">
        <f t="shared" si="40"/>
        <v/>
      </c>
      <c r="S325" s="62" t="str">
        <f t="shared" si="41"/>
        <v/>
      </c>
    </row>
    <row r="326" spans="10:19">
      <c r="J326" s="45">
        <v>317</v>
      </c>
      <c r="K326" s="47"/>
      <c r="L326" s="41">
        <f t="shared" si="35"/>
        <v>9.9473768536128766</v>
      </c>
      <c r="M326" s="42">
        <f t="shared" si="36"/>
        <v>1.5769031158283427E-2</v>
      </c>
      <c r="N326" s="51">
        <f t="shared" si="34"/>
        <v>0.71370375723282109</v>
      </c>
      <c r="O326" s="52">
        <f t="shared" si="37"/>
        <v>0</v>
      </c>
      <c r="P326" s="61" t="str">
        <f t="shared" si="38"/>
        <v/>
      </c>
      <c r="Q326" s="62" t="str">
        <f t="shared" si="39"/>
        <v/>
      </c>
      <c r="R326" s="63" t="str">
        <f t="shared" si="40"/>
        <v/>
      </c>
      <c r="S326" s="62" t="str">
        <f t="shared" si="41"/>
        <v/>
      </c>
    </row>
    <row r="327" spans="10:19">
      <c r="J327" s="45">
        <v>318</v>
      </c>
      <c r="K327" s="47"/>
      <c r="L327" s="41">
        <f t="shared" si="35"/>
        <v>9.9631132445645854</v>
      </c>
      <c r="M327" s="42">
        <f t="shared" si="36"/>
        <v>1.5703811148880652E-2</v>
      </c>
      <c r="N327" s="51">
        <f t="shared" si="34"/>
        <v>0.71085098944729985</v>
      </c>
      <c r="O327" s="52">
        <f t="shared" si="37"/>
        <v>0</v>
      </c>
      <c r="P327" s="61" t="str">
        <f t="shared" si="38"/>
        <v/>
      </c>
      <c r="Q327" s="62" t="str">
        <f t="shared" si="39"/>
        <v/>
      </c>
      <c r="R327" s="63" t="str">
        <f t="shared" si="40"/>
        <v/>
      </c>
      <c r="S327" s="62" t="str">
        <f t="shared" si="41"/>
        <v/>
      </c>
    </row>
    <row r="328" spans="10:19">
      <c r="J328" s="45">
        <v>319</v>
      </c>
      <c r="K328" s="47"/>
      <c r="L328" s="41">
        <f t="shared" si="35"/>
        <v>9.978784596330792</v>
      </c>
      <c r="M328" s="42">
        <f t="shared" si="36"/>
        <v>1.5638952400448852E-2</v>
      </c>
      <c r="N328" s="51">
        <f t="shared" si="34"/>
        <v>0.70801367617230504</v>
      </c>
      <c r="O328" s="52">
        <f t="shared" si="37"/>
        <v>0</v>
      </c>
      <c r="P328" s="61" t="str">
        <f t="shared" si="38"/>
        <v/>
      </c>
      <c r="Q328" s="62" t="str">
        <f t="shared" si="39"/>
        <v/>
      </c>
      <c r="R328" s="63" t="str">
        <f t="shared" si="40"/>
        <v/>
      </c>
      <c r="S328" s="62" t="str">
        <f t="shared" si="41"/>
        <v/>
      </c>
    </row>
    <row r="329" spans="10:19">
      <c r="J329" s="45">
        <v>320</v>
      </c>
      <c r="K329" s="47"/>
      <c r="L329" s="41">
        <f t="shared" si="35"/>
        <v>9.9943912690144341</v>
      </c>
      <c r="M329" s="42">
        <f t="shared" si="36"/>
        <v>1.5574452599370374E-2</v>
      </c>
      <c r="N329" s="51">
        <f t="shared" ref="N329:N392" si="42">(L379-L329)</f>
        <v>0.70519171887722543</v>
      </c>
      <c r="O329" s="52">
        <f t="shared" si="37"/>
        <v>0</v>
      </c>
      <c r="P329" s="61" t="str">
        <f t="shared" si="38"/>
        <v/>
      </c>
      <c r="Q329" s="62" t="str">
        <f t="shared" si="39"/>
        <v/>
      </c>
      <c r="R329" s="63" t="str">
        <f t="shared" si="40"/>
        <v/>
      </c>
      <c r="S329" s="62" t="str">
        <f t="shared" si="41"/>
        <v/>
      </c>
    </row>
    <row r="330" spans="10:19">
      <c r="J330" s="45">
        <v>321</v>
      </c>
      <c r="K330" s="47"/>
      <c r="L330" s="41">
        <f t="shared" ref="L330:L393" si="43">(((J330*$F$39+$F$40)-(((($F$39*J330+$F$40)^2)-(4*$F$39*$F$40*$F$41*J330))^0.5))/(2*$F$41))-$F$42</f>
        <v>10.009933620412234</v>
      </c>
      <c r="M330" s="42">
        <f t="shared" ref="M330:M393" si="44">($F$39/(2*$F$41))*(1-(($F$39*J330+$F$40-2*$F$41*$F$40)/(((($F$39*J330+$F$40)^2)-4*$F$41*$F$39*J330*$F$40)^0.5)))</f>
        <v>1.5510309446886118E-2</v>
      </c>
      <c r="N330" s="51">
        <f t="shared" si="42"/>
        <v>0.7023850196856074</v>
      </c>
      <c r="O330" s="52">
        <f t="shared" ref="O330:O393" si="45">IF(N330&lt;=$B$49,1+O329,0)</f>
        <v>0</v>
      </c>
      <c r="P330" s="61" t="str">
        <f t="shared" ref="P330:P393" si="46">IF(J330&lt;=$F$44,J330,"")</f>
        <v/>
      </c>
      <c r="Q330" s="62" t="str">
        <f t="shared" ref="Q330:Q393" si="47">IF(J330&lt;=$F$44,L330,"")</f>
        <v/>
      </c>
      <c r="R330" s="63" t="str">
        <f t="shared" ref="R330:R393" si="48">IF(AND(J330&gt;=$F$44,J330&lt;=200),J330,"")</f>
        <v/>
      </c>
      <c r="S330" s="62" t="str">
        <f t="shared" ref="S330:S393" si="49">IF(AND(J330&gt;=$F$44,J330&lt;=200),L330,"")</f>
        <v/>
      </c>
    </row>
    <row r="331" spans="10:19">
      <c r="J331" s="45">
        <v>322</v>
      </c>
      <c r="K331" s="47"/>
      <c r="L331" s="41">
        <f t="shared" si="43"/>
        <v>10.025412006029583</v>
      </c>
      <c r="M331" s="42">
        <f t="shared" si="44"/>
        <v>1.5446520659028632E-2</v>
      </c>
      <c r="N331" s="51">
        <f t="shared" si="42"/>
        <v>0.69959348137160404</v>
      </c>
      <c r="O331" s="52">
        <f t="shared" si="45"/>
        <v>0</v>
      </c>
      <c r="P331" s="61" t="str">
        <f t="shared" si="46"/>
        <v/>
      </c>
      <c r="Q331" s="62" t="str">
        <f t="shared" si="47"/>
        <v/>
      </c>
      <c r="R331" s="63" t="str">
        <f t="shared" si="48"/>
        <v/>
      </c>
      <c r="S331" s="62" t="str">
        <f t="shared" si="49"/>
        <v/>
      </c>
    </row>
    <row r="332" spans="10:19">
      <c r="J332" s="45">
        <v>323</v>
      </c>
      <c r="K332" s="47"/>
      <c r="L332" s="41">
        <f t="shared" si="43"/>
        <v>10.040826779095262</v>
      </c>
      <c r="M332" s="42">
        <f t="shared" si="44"/>
        <v>1.5383083966554774E-2</v>
      </c>
      <c r="N332" s="51">
        <f t="shared" si="42"/>
        <v>0.69681700735636021</v>
      </c>
      <c r="O332" s="52">
        <f t="shared" si="45"/>
        <v>0</v>
      </c>
      <c r="P332" s="61" t="str">
        <f t="shared" si="46"/>
        <v/>
      </c>
      <c r="Q332" s="62" t="str">
        <f t="shared" si="47"/>
        <v/>
      </c>
      <c r="R332" s="63" t="str">
        <f t="shared" si="48"/>
        <v/>
      </c>
      <c r="S332" s="62" t="str">
        <f t="shared" si="49"/>
        <v/>
      </c>
    </row>
    <row r="333" spans="10:19">
      <c r="J333" s="45">
        <v>324</v>
      </c>
      <c r="K333" s="47"/>
      <c r="L333" s="41">
        <f t="shared" si="43"/>
        <v>10.056178290576131</v>
      </c>
      <c r="M333" s="42">
        <f t="shared" si="44"/>
        <v>1.5319997114877864E-2</v>
      </c>
      <c r="N333" s="51">
        <f t="shared" si="42"/>
        <v>0.69405550170449537</v>
      </c>
      <c r="O333" s="52">
        <f t="shared" si="45"/>
        <v>0</v>
      </c>
      <c r="P333" s="61" t="str">
        <f t="shared" si="46"/>
        <v/>
      </c>
      <c r="Q333" s="62" t="str">
        <f t="shared" si="47"/>
        <v/>
      </c>
      <c r="R333" s="63" t="str">
        <f t="shared" si="48"/>
        <v/>
      </c>
      <c r="S333" s="62" t="str">
        <f t="shared" si="49"/>
        <v/>
      </c>
    </row>
    <row r="334" spans="10:19">
      <c r="J334" s="45">
        <v>325</v>
      </c>
      <c r="K334" s="47"/>
      <c r="L334" s="41">
        <f t="shared" si="43"/>
        <v>10.071466889191784</v>
      </c>
      <c r="M334" s="42">
        <f t="shared" si="44"/>
        <v>1.5257257863999483E-2</v>
      </c>
      <c r="N334" s="51">
        <f t="shared" si="42"/>
        <v>0.69130886912040168</v>
      </c>
      <c r="O334" s="52">
        <f t="shared" si="45"/>
        <v>0</v>
      </c>
      <c r="P334" s="61" t="str">
        <f t="shared" si="46"/>
        <v/>
      </c>
      <c r="Q334" s="62" t="str">
        <f t="shared" si="47"/>
        <v/>
      </c>
      <c r="R334" s="63" t="str">
        <f t="shared" si="48"/>
        <v/>
      </c>
      <c r="S334" s="62" t="str">
        <f t="shared" si="49"/>
        <v/>
      </c>
    </row>
    <row r="335" spans="10:19">
      <c r="J335" s="45">
        <v>326</v>
      </c>
      <c r="K335" s="47"/>
      <c r="L335" s="41">
        <f t="shared" si="43"/>
        <v>10.086692921429076</v>
      </c>
      <c r="M335" s="42">
        <f t="shared" si="44"/>
        <v>1.5194863988440745E-2</v>
      </c>
      <c r="N335" s="51">
        <f t="shared" si="42"/>
        <v>0.68857701494475521</v>
      </c>
      <c r="O335" s="52">
        <f t="shared" si="45"/>
        <v>0</v>
      </c>
      <c r="P335" s="61" t="str">
        <f t="shared" si="46"/>
        <v/>
      </c>
      <c r="Q335" s="62" t="str">
        <f t="shared" si="47"/>
        <v/>
      </c>
      <c r="R335" s="63" t="str">
        <f t="shared" si="48"/>
        <v/>
      </c>
      <c r="S335" s="62" t="str">
        <f t="shared" si="49"/>
        <v/>
      </c>
    </row>
    <row r="336" spans="10:19">
      <c r="J336" s="45">
        <v>327</v>
      </c>
      <c r="K336" s="47"/>
      <c r="L336" s="41">
        <f t="shared" si="43"/>
        <v>10.101856731556607</v>
      </c>
      <c r="M336" s="42">
        <f t="shared" si="44"/>
        <v>1.5132813277173284E-2</v>
      </c>
      <c r="N336" s="51">
        <f t="shared" si="42"/>
        <v>0.6858598451508815</v>
      </c>
      <c r="O336" s="52">
        <f t="shared" si="45"/>
        <v>0</v>
      </c>
      <c r="P336" s="61" t="str">
        <f t="shared" si="46"/>
        <v/>
      </c>
      <c r="Q336" s="62" t="str">
        <f t="shared" si="47"/>
        <v/>
      </c>
      <c r="R336" s="63" t="str">
        <f t="shared" si="48"/>
        <v/>
      </c>
      <c r="S336" s="62" t="str">
        <f t="shared" si="49"/>
        <v/>
      </c>
    </row>
    <row r="337" spans="10:19">
      <c r="J337" s="45">
        <v>328</v>
      </c>
      <c r="K337" s="47"/>
      <c r="L337" s="41">
        <f t="shared" si="43"/>
        <v>10.116958661639146</v>
      </c>
      <c r="M337" s="42">
        <f t="shared" si="44"/>
        <v>1.5071103533549788E-2</v>
      </c>
      <c r="N337" s="51">
        <f t="shared" si="42"/>
        <v>0.68315726634116736</v>
      </c>
      <c r="O337" s="52">
        <f t="shared" si="45"/>
        <v>0</v>
      </c>
      <c r="P337" s="61" t="str">
        <f t="shared" si="46"/>
        <v/>
      </c>
      <c r="Q337" s="62" t="str">
        <f t="shared" si="47"/>
        <v/>
      </c>
      <c r="R337" s="63" t="str">
        <f t="shared" si="48"/>
        <v/>
      </c>
      <c r="S337" s="62" t="str">
        <f t="shared" si="49"/>
        <v/>
      </c>
    </row>
    <row r="338" spans="10:19">
      <c r="J338" s="45">
        <v>329</v>
      </c>
      <c r="K338" s="47"/>
      <c r="L338" s="41">
        <f t="shared" si="43"/>
        <v>10.131999051551981</v>
      </c>
      <c r="M338" s="42">
        <f t="shared" si="44"/>
        <v>1.5009732575234231E-2</v>
      </c>
      <c r="N338" s="51">
        <f t="shared" si="42"/>
        <v>0.68046918574345838</v>
      </c>
      <c r="O338" s="52">
        <f t="shared" si="45"/>
        <v>0</v>
      </c>
      <c r="P338" s="61" t="str">
        <f t="shared" si="46"/>
        <v/>
      </c>
      <c r="Q338" s="62" t="str">
        <f t="shared" si="47"/>
        <v/>
      </c>
      <c r="R338" s="63" t="str">
        <f t="shared" si="48"/>
        <v/>
      </c>
      <c r="S338" s="62" t="str">
        <f t="shared" si="49"/>
        <v/>
      </c>
    </row>
    <row r="339" spans="10:19">
      <c r="J339" s="45">
        <v>330</v>
      </c>
      <c r="K339" s="47"/>
      <c r="L339" s="41">
        <f t="shared" si="43"/>
        <v>10.146978238995196</v>
      </c>
      <c r="M339" s="42">
        <f t="shared" si="44"/>
        <v>1.4948698234131766E-2</v>
      </c>
      <c r="N339" s="51">
        <f t="shared" si="42"/>
        <v>0.67779551120748494</v>
      </c>
      <c r="O339" s="52">
        <f t="shared" si="45"/>
        <v>0</v>
      </c>
      <c r="P339" s="61" t="str">
        <f t="shared" si="46"/>
        <v/>
      </c>
      <c r="Q339" s="62" t="str">
        <f t="shared" si="47"/>
        <v/>
      </c>
      <c r="R339" s="63" t="str">
        <f t="shared" si="48"/>
        <v/>
      </c>
      <c r="S339" s="62" t="str">
        <f t="shared" si="49"/>
        <v/>
      </c>
    </row>
    <row r="340" spans="10:19">
      <c r="J340" s="45">
        <v>331</v>
      </c>
      <c r="K340" s="47"/>
      <c r="L340" s="41">
        <f t="shared" si="43"/>
        <v>10.16189655950785</v>
      </c>
      <c r="M340" s="42">
        <f t="shared" si="44"/>
        <v>1.4887998356318325E-2</v>
      </c>
      <c r="N340" s="51">
        <f t="shared" si="42"/>
        <v>0.67513615120129344</v>
      </c>
      <c r="O340" s="52">
        <f t="shared" si="45"/>
        <v>0</v>
      </c>
      <c r="P340" s="61" t="str">
        <f t="shared" si="46"/>
        <v/>
      </c>
      <c r="Q340" s="62" t="str">
        <f t="shared" si="47"/>
        <v/>
      </c>
      <c r="R340" s="63" t="str">
        <f t="shared" si="48"/>
        <v/>
      </c>
      <c r="S340" s="62" t="str">
        <f t="shared" si="49"/>
        <v/>
      </c>
    </row>
    <row r="341" spans="10:19">
      <c r="J341" s="45">
        <v>332</v>
      </c>
      <c r="K341" s="47"/>
      <c r="L341" s="41">
        <f t="shared" si="43"/>
        <v>10.176754346482161</v>
      </c>
      <c r="M341" s="42">
        <f t="shared" si="44"/>
        <v>1.4827630801969811E-2</v>
      </c>
      <c r="N341" s="51">
        <f t="shared" si="42"/>
        <v>0.67249101480758</v>
      </c>
      <c r="O341" s="52">
        <f t="shared" si="45"/>
        <v>0</v>
      </c>
      <c r="P341" s="61" t="str">
        <f t="shared" si="46"/>
        <v/>
      </c>
      <c r="Q341" s="62" t="str">
        <f t="shared" si="47"/>
        <v/>
      </c>
      <c r="R341" s="63" t="str">
        <f t="shared" si="48"/>
        <v/>
      </c>
      <c r="S341" s="62" t="str">
        <f t="shared" si="49"/>
        <v/>
      </c>
    </row>
    <row r="342" spans="10:19">
      <c r="J342" s="45">
        <v>333</v>
      </c>
      <c r="K342" s="47"/>
      <c r="L342" s="41">
        <f t="shared" si="43"/>
        <v>10.191551931177525</v>
      </c>
      <c r="M342" s="42">
        <f t="shared" si="44"/>
        <v>1.4767593445291268E-2</v>
      </c>
      <c r="N342" s="51">
        <f t="shared" si="42"/>
        <v>0.66986001172019982</v>
      </c>
      <c r="O342" s="52">
        <f t="shared" si="45"/>
        <v>0</v>
      </c>
      <c r="P342" s="61" t="str">
        <f t="shared" si="46"/>
        <v/>
      </c>
      <c r="Q342" s="62" t="str">
        <f t="shared" si="47"/>
        <v/>
      </c>
      <c r="R342" s="63" t="str">
        <f t="shared" si="48"/>
        <v/>
      </c>
      <c r="S342" s="62" t="str">
        <f t="shared" si="49"/>
        <v/>
      </c>
    </row>
    <row r="343" spans="10:19">
      <c r="J343" s="45">
        <v>334</v>
      </c>
      <c r="K343" s="47"/>
      <c r="L343" s="41">
        <f t="shared" si="43"/>
        <v>10.206289642734534</v>
      </c>
      <c r="M343" s="42">
        <f t="shared" si="44"/>
        <v>1.4707884174445528E-2</v>
      </c>
      <c r="N343" s="51">
        <f t="shared" si="42"/>
        <v>0.66724305224052571</v>
      </c>
      <c r="O343" s="52">
        <f t="shared" si="45"/>
        <v>0</v>
      </c>
      <c r="P343" s="61" t="str">
        <f t="shared" si="46"/>
        <v/>
      </c>
      <c r="Q343" s="62" t="str">
        <f t="shared" si="47"/>
        <v/>
      </c>
      <c r="R343" s="63" t="str">
        <f t="shared" si="48"/>
        <v/>
      </c>
      <c r="S343" s="62" t="str">
        <f t="shared" si="49"/>
        <v/>
      </c>
    </row>
    <row r="344" spans="10:19">
      <c r="J344" s="45">
        <v>335</v>
      </c>
      <c r="K344" s="47"/>
      <c r="L344" s="41">
        <f t="shared" si="43"/>
        <v>10.22096780818889</v>
      </c>
      <c r="M344" s="42">
        <f t="shared" si="44"/>
        <v>1.4648500891481802E-2</v>
      </c>
      <c r="N344" s="51">
        <f t="shared" si="42"/>
        <v>0.66464004727391135</v>
      </c>
      <c r="O344" s="52">
        <f t="shared" si="45"/>
        <v>0</v>
      </c>
      <c r="P344" s="61" t="str">
        <f t="shared" si="46"/>
        <v/>
      </c>
      <c r="Q344" s="62" t="str">
        <f t="shared" si="47"/>
        <v/>
      </c>
      <c r="R344" s="63" t="str">
        <f t="shared" si="48"/>
        <v/>
      </c>
      <c r="S344" s="62" t="str">
        <f t="shared" si="49"/>
        <v/>
      </c>
    </row>
    <row r="345" spans="10:19">
      <c r="J345" s="45">
        <v>336</v>
      </c>
      <c r="K345" s="47"/>
      <c r="L345" s="41">
        <f t="shared" si="43"/>
        <v>10.235586752485265</v>
      </c>
      <c r="M345" s="42">
        <f t="shared" si="44"/>
        <v>1.4589441512263979E-2</v>
      </c>
      <c r="N345" s="51">
        <f t="shared" si="42"/>
        <v>0.66205090832604085</v>
      </c>
      <c r="O345" s="52">
        <f t="shared" si="45"/>
        <v>0</v>
      </c>
      <c r="P345" s="61" t="str">
        <f t="shared" si="46"/>
        <v/>
      </c>
      <c r="Q345" s="62" t="str">
        <f t="shared" si="47"/>
        <v/>
      </c>
      <c r="R345" s="63" t="str">
        <f t="shared" si="48"/>
        <v/>
      </c>
      <c r="S345" s="62" t="str">
        <f t="shared" si="49"/>
        <v/>
      </c>
    </row>
    <row r="346" spans="10:19">
      <c r="J346" s="45">
        <v>337</v>
      </c>
      <c r="K346" s="47"/>
      <c r="L346" s="41">
        <f t="shared" si="43"/>
        <v>10.25014679849105</v>
      </c>
      <c r="M346" s="42">
        <f t="shared" si="44"/>
        <v>1.4530703966398753E-2</v>
      </c>
      <c r="N346" s="51">
        <f t="shared" si="42"/>
        <v>0.65947554749949333</v>
      </c>
      <c r="O346" s="52">
        <f t="shared" si="45"/>
        <v>0</v>
      </c>
      <c r="P346" s="61" t="str">
        <f t="shared" si="46"/>
        <v/>
      </c>
      <c r="Q346" s="62" t="str">
        <f t="shared" si="47"/>
        <v/>
      </c>
      <c r="R346" s="63" t="str">
        <f t="shared" si="48"/>
        <v/>
      </c>
      <c r="S346" s="62" t="str">
        <f t="shared" si="49"/>
        <v/>
      </c>
    </row>
    <row r="347" spans="10:19">
      <c r="J347" s="45">
        <v>338</v>
      </c>
      <c r="K347" s="47"/>
      <c r="L347" s="41">
        <f t="shared" si="43"/>
        <v>10.264648267010115</v>
      </c>
      <c r="M347" s="42">
        <f t="shared" si="44"/>
        <v>1.4472286197163536E-2</v>
      </c>
      <c r="N347" s="51">
        <f t="shared" si="42"/>
        <v>0.65691387749000896</v>
      </c>
      <c r="O347" s="52">
        <f t="shared" si="45"/>
        <v>0</v>
      </c>
      <c r="P347" s="61" t="str">
        <f t="shared" si="46"/>
        <v/>
      </c>
      <c r="Q347" s="62" t="str">
        <f t="shared" si="47"/>
        <v/>
      </c>
      <c r="R347" s="63" t="str">
        <f t="shared" si="48"/>
        <v/>
      </c>
      <c r="S347" s="62" t="str">
        <f t="shared" si="49"/>
        <v/>
      </c>
    </row>
    <row r="348" spans="10:19">
      <c r="J348" s="45">
        <v>339</v>
      </c>
      <c r="K348" s="47"/>
      <c r="L348" s="41">
        <f t="shared" si="43"/>
        <v>10.279091476796394</v>
      </c>
      <c r="M348" s="42">
        <f t="shared" si="44"/>
        <v>1.4414186161434266E-2</v>
      </c>
      <c r="N348" s="51">
        <f t="shared" si="42"/>
        <v>0.65436581158307305</v>
      </c>
      <c r="O348" s="52">
        <f t="shared" si="45"/>
        <v>0</v>
      </c>
      <c r="P348" s="61" t="str">
        <f t="shared" si="46"/>
        <v/>
      </c>
      <c r="Q348" s="62" t="str">
        <f t="shared" si="47"/>
        <v/>
      </c>
      <c r="R348" s="63" t="str">
        <f t="shared" si="48"/>
        <v/>
      </c>
      <c r="S348" s="62" t="str">
        <f t="shared" si="49"/>
        <v/>
      </c>
    </row>
    <row r="349" spans="10:19">
      <c r="J349" s="45">
        <v>340</v>
      </c>
      <c r="K349" s="47"/>
      <c r="L349" s="41">
        <f t="shared" si="43"/>
        <v>10.293476744567471</v>
      </c>
      <c r="M349" s="42">
        <f t="shared" si="44"/>
        <v>1.435640182961301E-2</v>
      </c>
      <c r="N349" s="51">
        <f t="shared" si="42"/>
        <v>0.65183126365026745</v>
      </c>
      <c r="O349" s="52">
        <f t="shared" si="45"/>
        <v>0</v>
      </c>
      <c r="P349" s="61" t="str">
        <f t="shared" si="46"/>
        <v/>
      </c>
      <c r="Q349" s="62" t="str">
        <f t="shared" si="47"/>
        <v/>
      </c>
      <c r="R349" s="63" t="str">
        <f t="shared" si="48"/>
        <v/>
      </c>
      <c r="S349" s="62" t="str">
        <f t="shared" si="49"/>
        <v/>
      </c>
    </row>
    <row r="350" spans="10:19">
      <c r="J350" s="45">
        <v>341</v>
      </c>
      <c r="K350" s="47"/>
      <c r="L350" s="41">
        <f t="shared" si="43"/>
        <v>10.307804385018065</v>
      </c>
      <c r="M350" s="42">
        <f t="shared" si="44"/>
        <v>1.4298931185555442E-2</v>
      </c>
      <c r="N350" s="51">
        <f t="shared" si="42"/>
        <v>0.64931014814578525</v>
      </c>
      <c r="O350" s="52">
        <f t="shared" si="45"/>
        <v>0</v>
      </c>
      <c r="P350" s="61" t="str">
        <f t="shared" si="46"/>
        <v/>
      </c>
      <c r="Q350" s="62" t="str">
        <f t="shared" si="47"/>
        <v/>
      </c>
      <c r="R350" s="63" t="str">
        <f t="shared" si="48"/>
        <v/>
      </c>
      <c r="S350" s="62" t="str">
        <f t="shared" si="49"/>
        <v/>
      </c>
    </row>
    <row r="351" spans="10:19">
      <c r="J351" s="45">
        <v>342</v>
      </c>
      <c r="K351" s="47"/>
      <c r="L351" s="41">
        <f t="shared" si="43"/>
        <v>10.322074710833435</v>
      </c>
      <c r="M351" s="42">
        <f t="shared" si="44"/>
        <v>1.424177222649828E-2</v>
      </c>
      <c r="N351" s="51">
        <f t="shared" si="42"/>
        <v>0.64680238010287461</v>
      </c>
      <c r="O351" s="52">
        <f t="shared" si="45"/>
        <v>0</v>
      </c>
      <c r="P351" s="61" t="str">
        <f t="shared" si="46"/>
        <v/>
      </c>
      <c r="Q351" s="62" t="str">
        <f t="shared" si="47"/>
        <v/>
      </c>
      <c r="R351" s="63" t="str">
        <f t="shared" si="48"/>
        <v/>
      </c>
      <c r="S351" s="62" t="str">
        <f t="shared" si="49"/>
        <v/>
      </c>
    </row>
    <row r="352" spans="10:19">
      <c r="J352" s="45">
        <v>343</v>
      </c>
      <c r="K352" s="47"/>
      <c r="L352" s="41">
        <f t="shared" si="43"/>
        <v>10.336288032702763</v>
      </c>
      <c r="M352" s="42">
        <f t="shared" si="44"/>
        <v>1.4184922962986448E-2</v>
      </c>
      <c r="N352" s="51">
        <f t="shared" si="42"/>
        <v>0.64430787513026111</v>
      </c>
      <c r="O352" s="52">
        <f t="shared" si="45"/>
        <v>0</v>
      </c>
      <c r="P352" s="61" t="str">
        <f t="shared" si="46"/>
        <v/>
      </c>
      <c r="Q352" s="62" t="str">
        <f t="shared" si="47"/>
        <v/>
      </c>
      <c r="R352" s="63" t="str">
        <f t="shared" si="48"/>
        <v/>
      </c>
      <c r="S352" s="62" t="str">
        <f t="shared" si="49"/>
        <v/>
      </c>
    </row>
    <row r="353" spans="10:19">
      <c r="J353" s="45">
        <v>344</v>
      </c>
      <c r="K353" s="47"/>
      <c r="L353" s="41">
        <f t="shared" si="43"/>
        <v>10.35044465933237</v>
      </c>
      <c r="M353" s="42">
        <f t="shared" si="44"/>
        <v>1.412838141880033E-2</v>
      </c>
      <c r="N353" s="51">
        <f t="shared" si="42"/>
        <v>0.64182654940868566</v>
      </c>
      <c r="O353" s="52">
        <f t="shared" si="45"/>
        <v>0</v>
      </c>
      <c r="P353" s="61" t="str">
        <f t="shared" si="46"/>
        <v/>
      </c>
      <c r="Q353" s="62" t="str">
        <f t="shared" si="47"/>
        <v/>
      </c>
      <c r="R353" s="63" t="str">
        <f t="shared" si="48"/>
        <v/>
      </c>
      <c r="S353" s="62" t="str">
        <f t="shared" si="49"/>
        <v/>
      </c>
    </row>
    <row r="354" spans="10:19">
      <c r="J354" s="45">
        <v>345</v>
      </c>
      <c r="K354" s="47"/>
      <c r="L354" s="41">
        <f t="shared" si="43"/>
        <v>10.36454489745897</v>
      </c>
      <c r="M354" s="42">
        <f t="shared" si="44"/>
        <v>1.4072145630882866E-2</v>
      </c>
      <c r="N354" s="51">
        <f t="shared" si="42"/>
        <v>0.63935831968734114</v>
      </c>
      <c r="O354" s="52">
        <f t="shared" si="45"/>
        <v>0</v>
      </c>
      <c r="P354" s="61" t="str">
        <f t="shared" si="46"/>
        <v/>
      </c>
      <c r="Q354" s="62" t="str">
        <f t="shared" si="47"/>
        <v/>
      </c>
      <c r="R354" s="63" t="str">
        <f t="shared" si="48"/>
        <v/>
      </c>
      <c r="S354" s="62" t="str">
        <f t="shared" si="49"/>
        <v/>
      </c>
    </row>
    <row r="355" spans="10:19">
      <c r="J355" s="45">
        <v>346</v>
      </c>
      <c r="K355" s="47"/>
      <c r="L355" s="41">
        <f t="shared" si="43"/>
        <v>10.378589051862756</v>
      </c>
      <c r="M355" s="42">
        <f t="shared" si="44"/>
        <v>1.4016213649266581E-2</v>
      </c>
      <c r="N355" s="51">
        <f t="shared" si="42"/>
        <v>0.6369031032803516</v>
      </c>
      <c r="O355" s="52">
        <f t="shared" si="45"/>
        <v>0</v>
      </c>
      <c r="P355" s="61" t="str">
        <f t="shared" si="46"/>
        <v/>
      </c>
      <c r="Q355" s="62" t="str">
        <f t="shared" si="47"/>
        <v/>
      </c>
      <c r="R355" s="63" t="str">
        <f t="shared" si="48"/>
        <v/>
      </c>
      <c r="S355" s="62" t="str">
        <f t="shared" si="49"/>
        <v/>
      </c>
    </row>
    <row r="356" spans="10:19">
      <c r="J356" s="45">
        <v>347</v>
      </c>
      <c r="K356" s="47"/>
      <c r="L356" s="41">
        <f t="shared" si="43"/>
        <v>10.392577425380475</v>
      </c>
      <c r="M356" s="42">
        <f t="shared" si="44"/>
        <v>1.3960583537000599E-2</v>
      </c>
      <c r="N356" s="51">
        <f t="shared" si="42"/>
        <v>0.63446081806333687</v>
      </c>
      <c r="O356" s="52">
        <f t="shared" si="45"/>
        <v>0</v>
      </c>
      <c r="P356" s="61" t="str">
        <f t="shared" si="46"/>
        <v/>
      </c>
      <c r="Q356" s="62" t="str">
        <f t="shared" si="47"/>
        <v/>
      </c>
      <c r="R356" s="63" t="str">
        <f t="shared" si="48"/>
        <v/>
      </c>
      <c r="S356" s="62" t="str">
        <f t="shared" si="49"/>
        <v/>
      </c>
    </row>
    <row r="357" spans="10:19">
      <c r="J357" s="45">
        <v>348</v>
      </c>
      <c r="K357" s="47"/>
      <c r="L357" s="41">
        <f t="shared" si="43"/>
        <v>10.406510318918397</v>
      </c>
      <c r="M357" s="42">
        <f t="shared" si="44"/>
        <v>1.3905253370077584E-2</v>
      </c>
      <c r="N357" s="51">
        <f t="shared" si="42"/>
        <v>0.63203138246985624</v>
      </c>
      <c r="O357" s="52">
        <f t="shared" si="45"/>
        <v>0</v>
      </c>
      <c r="P357" s="61" t="str">
        <f t="shared" si="46"/>
        <v/>
      </c>
      <c r="Q357" s="62" t="str">
        <f t="shared" si="47"/>
        <v/>
      </c>
      <c r="R357" s="63" t="str">
        <f t="shared" si="48"/>
        <v/>
      </c>
      <c r="S357" s="62" t="str">
        <f t="shared" si="49"/>
        <v/>
      </c>
    </row>
    <row r="358" spans="10:19">
      <c r="J358" s="45">
        <v>349</v>
      </c>
      <c r="K358" s="47"/>
      <c r="L358" s="41">
        <f t="shared" si="43"/>
        <v>10.42038803146523</v>
      </c>
      <c r="M358" s="42">
        <f t="shared" si="44"/>
        <v>1.3850221237360717E-2</v>
      </c>
      <c r="N358" s="51">
        <f t="shared" si="42"/>
        <v>0.62961471548793746</v>
      </c>
      <c r="O358" s="52">
        <f t="shared" si="45"/>
        <v>0</v>
      </c>
      <c r="P358" s="61" t="str">
        <f t="shared" si="46"/>
        <v/>
      </c>
      <c r="Q358" s="62" t="str">
        <f t="shared" si="47"/>
        <v/>
      </c>
      <c r="R358" s="63" t="str">
        <f t="shared" si="48"/>
        <v/>
      </c>
      <c r="S358" s="62" t="str">
        <f t="shared" si="49"/>
        <v/>
      </c>
    </row>
    <row r="359" spans="10:19">
      <c r="J359" s="45">
        <v>350</v>
      </c>
      <c r="K359" s="47"/>
      <c r="L359" s="41">
        <f t="shared" si="43"/>
        <v>10.43421086010493</v>
      </c>
      <c r="M359" s="42">
        <f t="shared" si="44"/>
        <v>1.3795485240510608E-2</v>
      </c>
      <c r="N359" s="51">
        <f t="shared" si="42"/>
        <v>0.62721073665664129</v>
      </c>
      <c r="O359" s="52">
        <f t="shared" si="45"/>
        <v>0</v>
      </c>
      <c r="P359" s="61" t="str">
        <f t="shared" si="46"/>
        <v/>
      </c>
      <c r="Q359" s="62" t="str">
        <f t="shared" si="47"/>
        <v/>
      </c>
      <c r="R359" s="63" t="str">
        <f t="shared" si="48"/>
        <v/>
      </c>
      <c r="S359" s="62" t="str">
        <f t="shared" si="49"/>
        <v/>
      </c>
    </row>
    <row r="360" spans="10:19">
      <c r="J360" s="45">
        <v>351</v>
      </c>
      <c r="K360" s="47"/>
      <c r="L360" s="41">
        <f t="shared" si="43"/>
        <v>10.447979100029524</v>
      </c>
      <c r="M360" s="42">
        <f t="shared" si="44"/>
        <v>1.3741043493912196E-2</v>
      </c>
      <c r="N360" s="51">
        <f t="shared" si="42"/>
        <v>0.6248193660624981</v>
      </c>
      <c r="O360" s="52">
        <f t="shared" si="45"/>
        <v>0</v>
      </c>
      <c r="P360" s="61" t="str">
        <f t="shared" si="46"/>
        <v/>
      </c>
      <c r="Q360" s="62" t="str">
        <f t="shared" si="47"/>
        <v/>
      </c>
      <c r="R360" s="63" t="str">
        <f t="shared" si="48"/>
        <v/>
      </c>
      <c r="S360" s="62" t="str">
        <f t="shared" si="49"/>
        <v/>
      </c>
    </row>
    <row r="361" spans="10:19">
      <c r="J361" s="45">
        <v>352</v>
      </c>
      <c r="K361" s="47"/>
      <c r="L361" s="41">
        <f t="shared" si="43"/>
        <v>10.461693044551719</v>
      </c>
      <c r="M361" s="42">
        <f t="shared" si="44"/>
        <v>1.368689412460178E-2</v>
      </c>
      <c r="N361" s="51">
        <f t="shared" si="42"/>
        <v>0.62244052433618613</v>
      </c>
      <c r="O361" s="52">
        <f t="shared" si="45"/>
        <v>0</v>
      </c>
      <c r="P361" s="61" t="str">
        <f t="shared" si="46"/>
        <v/>
      </c>
      <c r="Q361" s="62" t="str">
        <f t="shared" si="47"/>
        <v/>
      </c>
      <c r="R361" s="63" t="str">
        <f t="shared" si="48"/>
        <v/>
      </c>
      <c r="S361" s="62" t="str">
        <f t="shared" si="49"/>
        <v/>
      </c>
    </row>
    <row r="362" spans="10:19">
      <c r="J362" s="45">
        <v>353</v>
      </c>
      <c r="K362" s="47"/>
      <c r="L362" s="41">
        <f t="shared" si="43"/>
        <v>10.47535298511756</v>
      </c>
      <c r="M362" s="42">
        <f t="shared" si="44"/>
        <v>1.3633035272193988E-2</v>
      </c>
      <c r="N362" s="51">
        <f t="shared" si="42"/>
        <v>0.62007413264898581</v>
      </c>
      <c r="O362" s="52">
        <f t="shared" si="45"/>
        <v>0</v>
      </c>
      <c r="P362" s="61" t="str">
        <f t="shared" si="46"/>
        <v/>
      </c>
      <c r="Q362" s="62" t="str">
        <f t="shared" si="47"/>
        <v/>
      </c>
      <c r="R362" s="63" t="str">
        <f t="shared" si="48"/>
        <v/>
      </c>
      <c r="S362" s="62" t="str">
        <f t="shared" si="49"/>
        <v/>
      </c>
    </row>
    <row r="363" spans="10:19">
      <c r="J363" s="45">
        <v>354</v>
      </c>
      <c r="K363" s="47"/>
      <c r="L363" s="41">
        <f t="shared" si="43"/>
        <v>10.488959211318967</v>
      </c>
      <c r="M363" s="42">
        <f t="shared" si="44"/>
        <v>1.3579465088808701E-2</v>
      </c>
      <c r="N363" s="51">
        <f t="shared" si="42"/>
        <v>0.61772011270939586</v>
      </c>
      <c r="O363" s="52">
        <f t="shared" si="45"/>
        <v>0</v>
      </c>
      <c r="P363" s="61" t="str">
        <f t="shared" si="46"/>
        <v/>
      </c>
      <c r="Q363" s="62" t="str">
        <f t="shared" si="47"/>
        <v/>
      </c>
      <c r="R363" s="63" t="str">
        <f t="shared" si="48"/>
        <v/>
      </c>
      <c r="S363" s="62" t="str">
        <f t="shared" si="49"/>
        <v/>
      </c>
    </row>
    <row r="364" spans="10:19">
      <c r="J364" s="45">
        <v>355</v>
      </c>
      <c r="K364" s="47"/>
      <c r="L364" s="41">
        <f t="shared" si="43"/>
        <v>10.502512010906234</v>
      </c>
      <c r="M364" s="42">
        <f t="shared" si="44"/>
        <v>1.3526181738998199E-2</v>
      </c>
      <c r="N364" s="51">
        <f t="shared" si="42"/>
        <v>0.61537838675965517</v>
      </c>
      <c r="O364" s="52">
        <f t="shared" si="45"/>
        <v>0</v>
      </c>
      <c r="P364" s="61" t="str">
        <f t="shared" si="46"/>
        <v/>
      </c>
      <c r="Q364" s="62" t="str">
        <f t="shared" si="47"/>
        <v/>
      </c>
      <c r="R364" s="63" t="str">
        <f t="shared" si="48"/>
        <v/>
      </c>
      <c r="S364" s="62" t="str">
        <f t="shared" si="49"/>
        <v/>
      </c>
    </row>
    <row r="365" spans="10:19">
      <c r="J365" s="45">
        <v>356</v>
      </c>
      <c r="K365" s="47"/>
      <c r="L365" s="41">
        <f t="shared" si="43"/>
        <v>10.516011669800328</v>
      </c>
      <c r="M365" s="42">
        <f t="shared" si="44"/>
        <v>1.3473183399674273E-2</v>
      </c>
      <c r="N365" s="51">
        <f t="shared" si="42"/>
        <v>0.61304887757245297</v>
      </c>
      <c r="O365" s="52">
        <f t="shared" si="45"/>
        <v>0</v>
      </c>
      <c r="P365" s="61" t="str">
        <f t="shared" si="46"/>
        <v/>
      </c>
      <c r="Q365" s="62" t="str">
        <f t="shared" si="47"/>
        <v/>
      </c>
      <c r="R365" s="63" t="str">
        <f t="shared" si="48"/>
        <v/>
      </c>
      <c r="S365" s="62" t="str">
        <f t="shared" si="49"/>
        <v/>
      </c>
    </row>
    <row r="366" spans="10:19">
      <c r="J366" s="45">
        <v>357</v>
      </c>
      <c r="K366" s="47"/>
      <c r="L366" s="41">
        <f t="shared" si="43"/>
        <v>10.529458472105333</v>
      </c>
      <c r="M366" s="42">
        <f t="shared" si="44"/>
        <v>1.3420468260035455E-2</v>
      </c>
      <c r="N366" s="51">
        <f t="shared" si="42"/>
        <v>0.61073150844733881</v>
      </c>
      <c r="O366" s="52">
        <f t="shared" si="45"/>
        <v>0</v>
      </c>
      <c r="P366" s="61" t="str">
        <f t="shared" si="46"/>
        <v/>
      </c>
      <c r="Q366" s="62" t="str">
        <f t="shared" si="47"/>
        <v/>
      </c>
      <c r="R366" s="63" t="str">
        <f t="shared" si="48"/>
        <v/>
      </c>
      <c r="S366" s="62" t="str">
        <f t="shared" si="49"/>
        <v/>
      </c>
    </row>
    <row r="367" spans="10:19">
      <c r="J367" s="45">
        <v>358</v>
      </c>
      <c r="K367" s="47"/>
      <c r="L367" s="41">
        <f t="shared" si="43"/>
        <v>10.542852700120632</v>
      </c>
      <c r="M367" s="42">
        <f t="shared" si="44"/>
        <v>1.3368034521494165E-2</v>
      </c>
      <c r="N367" s="51">
        <f t="shared" si="42"/>
        <v>0.60842620320750029</v>
      </c>
      <c r="O367" s="52">
        <f t="shared" si="45"/>
        <v>0</v>
      </c>
      <c r="P367" s="61" t="str">
        <f t="shared" si="46"/>
        <v/>
      </c>
      <c r="Q367" s="62" t="str">
        <f t="shared" si="47"/>
        <v/>
      </c>
      <c r="R367" s="63" t="str">
        <f t="shared" si="48"/>
        <v/>
      </c>
      <c r="S367" s="62" t="str">
        <f t="shared" si="49"/>
        <v/>
      </c>
    </row>
    <row r="368" spans="10:19">
      <c r="J368" s="45">
        <v>359</v>
      </c>
      <c r="K368" s="47"/>
      <c r="L368" s="41">
        <f t="shared" si="43"/>
        <v>10.556194634353075</v>
      </c>
      <c r="M368" s="42">
        <f t="shared" si="44"/>
        <v>1.331588039760425E-2</v>
      </c>
      <c r="N368" s="51">
        <f t="shared" si="42"/>
        <v>0.60613288619634176</v>
      </c>
      <c r="O368" s="52">
        <f t="shared" si="45"/>
        <v>0</v>
      </c>
      <c r="P368" s="61" t="str">
        <f t="shared" si="46"/>
        <v/>
      </c>
      <c r="Q368" s="62" t="str">
        <f t="shared" si="47"/>
        <v/>
      </c>
      <c r="R368" s="63" t="str">
        <f t="shared" si="48"/>
        <v/>
      </c>
      <c r="S368" s="62" t="str">
        <f t="shared" si="49"/>
        <v/>
      </c>
    </row>
    <row r="369" spans="10:19">
      <c r="J369" s="45">
        <v>360</v>
      </c>
      <c r="K369" s="47"/>
      <c r="L369" s="41">
        <f t="shared" si="43"/>
        <v>10.569484553529122</v>
      </c>
      <c r="M369" s="42">
        <f t="shared" si="44"/>
        <v>1.3264004113988292E-2</v>
      </c>
      <c r="N369" s="51">
        <f t="shared" si="42"/>
        <v>0.60385148227407903</v>
      </c>
      <c r="O369" s="52">
        <f t="shared" si="45"/>
        <v>0</v>
      </c>
      <c r="P369" s="61" t="str">
        <f t="shared" si="46"/>
        <v/>
      </c>
      <c r="Q369" s="62" t="str">
        <f t="shared" si="47"/>
        <v/>
      </c>
      <c r="R369" s="63" t="str">
        <f t="shared" si="48"/>
        <v/>
      </c>
      <c r="S369" s="62" t="str">
        <f t="shared" si="49"/>
        <v/>
      </c>
    </row>
    <row r="370" spans="10:19">
      <c r="J370" s="45">
        <v>361</v>
      </c>
      <c r="K370" s="47"/>
      <c r="L370" s="41">
        <f t="shared" si="43"/>
        <v>10.582722734606882</v>
      </c>
      <c r="M370" s="42">
        <f t="shared" si="44"/>
        <v>1.3212403908265237E-2</v>
      </c>
      <c r="N370" s="51">
        <f t="shared" si="42"/>
        <v>0.60158191681438744</v>
      </c>
      <c r="O370" s="52">
        <f t="shared" si="45"/>
        <v>0</v>
      </c>
      <c r="P370" s="61" t="str">
        <f t="shared" si="46"/>
        <v/>
      </c>
      <c r="Q370" s="62" t="str">
        <f t="shared" si="47"/>
        <v/>
      </c>
      <c r="R370" s="63" t="str">
        <f t="shared" si="48"/>
        <v/>
      </c>
      <c r="S370" s="62" t="str">
        <f t="shared" si="49"/>
        <v/>
      </c>
    </row>
    <row r="371" spans="10:19">
      <c r="J371" s="45">
        <v>362</v>
      </c>
      <c r="K371" s="47"/>
      <c r="L371" s="41">
        <f t="shared" si="43"/>
        <v>10.595909452788009</v>
      </c>
      <c r="M371" s="42">
        <f t="shared" si="44"/>
        <v>1.3161078029978134E-2</v>
      </c>
      <c r="N371" s="51">
        <f t="shared" si="42"/>
        <v>0.59932411570114397</v>
      </c>
      <c r="O371" s="52">
        <f t="shared" si="45"/>
        <v>0</v>
      </c>
      <c r="P371" s="61" t="str">
        <f t="shared" si="46"/>
        <v/>
      </c>
      <c r="Q371" s="62" t="str">
        <f t="shared" si="47"/>
        <v/>
      </c>
      <c r="R371" s="63" t="str">
        <f t="shared" si="48"/>
        <v/>
      </c>
      <c r="S371" s="62" t="str">
        <f t="shared" si="49"/>
        <v/>
      </c>
    </row>
    <row r="372" spans="10:19">
      <c r="J372" s="45">
        <v>363</v>
      </c>
      <c r="K372" s="47"/>
      <c r="L372" s="41">
        <f t="shared" si="43"/>
        <v>10.609044981529655</v>
      </c>
      <c r="M372" s="42">
        <f t="shared" si="44"/>
        <v>1.3110024740521814E-2</v>
      </c>
      <c r="N372" s="51">
        <f t="shared" si="42"/>
        <v>0.59707800532500066</v>
      </c>
      <c r="O372" s="52">
        <f t="shared" si="45"/>
        <v>0</v>
      </c>
      <c r="P372" s="61" t="str">
        <f t="shared" si="46"/>
        <v/>
      </c>
      <c r="Q372" s="62" t="str">
        <f t="shared" si="47"/>
        <v/>
      </c>
      <c r="R372" s="63" t="str">
        <f t="shared" si="48"/>
        <v/>
      </c>
      <c r="S372" s="62" t="str">
        <f t="shared" si="49"/>
        <v/>
      </c>
    </row>
    <row r="373" spans="10:19">
      <c r="J373" s="45">
        <v>364</v>
      </c>
      <c r="K373" s="47"/>
      <c r="L373" s="41">
        <f t="shared" si="43"/>
        <v>10.622129592556252</v>
      </c>
      <c r="M373" s="42">
        <f t="shared" si="44"/>
        <v>1.3059242313070978E-2</v>
      </c>
      <c r="N373" s="51">
        <f t="shared" si="42"/>
        <v>0.59484351258014279</v>
      </c>
      <c r="O373" s="52">
        <f t="shared" si="45"/>
        <v>0</v>
      </c>
      <c r="P373" s="61" t="str">
        <f t="shared" si="46"/>
        <v/>
      </c>
      <c r="Q373" s="62" t="str">
        <f t="shared" si="47"/>
        <v/>
      </c>
      <c r="R373" s="63" t="str">
        <f t="shared" si="48"/>
        <v/>
      </c>
      <c r="S373" s="62" t="str">
        <f t="shared" si="49"/>
        <v/>
      </c>
    </row>
    <row r="374" spans="10:19">
      <c r="J374" s="45">
        <v>365</v>
      </c>
      <c r="K374" s="47"/>
      <c r="L374" s="41">
        <f t="shared" si="43"/>
        <v>10.635163555871292</v>
      </c>
      <c r="M374" s="42">
        <f t="shared" si="44"/>
        <v>1.3008729032508159E-2</v>
      </c>
      <c r="N374" s="51">
        <f t="shared" si="42"/>
        <v>0.59262056486090486</v>
      </c>
      <c r="O374" s="52">
        <f t="shared" si="45"/>
        <v>0</v>
      </c>
      <c r="P374" s="61" t="str">
        <f t="shared" si="46"/>
        <v/>
      </c>
      <c r="Q374" s="62" t="str">
        <f t="shared" si="47"/>
        <v/>
      </c>
      <c r="R374" s="63" t="str">
        <f t="shared" si="48"/>
        <v/>
      </c>
      <c r="S374" s="62" t="str">
        <f t="shared" si="49"/>
        <v/>
      </c>
    </row>
    <row r="375" spans="10:19">
      <c r="J375" s="45">
        <v>366</v>
      </c>
      <c r="K375" s="47"/>
      <c r="L375" s="41">
        <f t="shared" si="43"/>
        <v>10.648147139768945</v>
      </c>
      <c r="M375" s="42">
        <f t="shared" si="44"/>
        <v>1.2958483195352064E-2</v>
      </c>
      <c r="N375" s="51">
        <f t="shared" si="42"/>
        <v>0.59040909005859987</v>
      </c>
      <c r="O375" s="52">
        <f t="shared" si="45"/>
        <v>0</v>
      </c>
      <c r="P375" s="61" t="str">
        <f t="shared" si="46"/>
        <v/>
      </c>
      <c r="Q375" s="62" t="str">
        <f t="shared" si="47"/>
        <v/>
      </c>
      <c r="R375" s="63" t="str">
        <f t="shared" si="48"/>
        <v/>
      </c>
      <c r="S375" s="62" t="str">
        <f t="shared" si="49"/>
        <v/>
      </c>
    </row>
    <row r="376" spans="10:19">
      <c r="J376" s="45">
        <v>367</v>
      </c>
      <c r="K376" s="47"/>
      <c r="L376" s="41">
        <f t="shared" si="43"/>
        <v>10.661080610845698</v>
      </c>
      <c r="M376" s="42">
        <f t="shared" si="44"/>
        <v>1.2908503109685875E-2</v>
      </c>
      <c r="N376" s="51">
        <f t="shared" si="42"/>
        <v>0.5882090165581495</v>
      </c>
      <c r="O376" s="52">
        <f t="shared" si="45"/>
        <v>0</v>
      </c>
      <c r="P376" s="61" t="str">
        <f t="shared" si="46"/>
        <v/>
      </c>
      <c r="Q376" s="62" t="str">
        <f t="shared" si="47"/>
        <v/>
      </c>
      <c r="R376" s="63" t="str">
        <f t="shared" si="48"/>
        <v/>
      </c>
      <c r="S376" s="62" t="str">
        <f t="shared" si="49"/>
        <v/>
      </c>
    </row>
    <row r="377" spans="10:19">
      <c r="J377" s="45">
        <v>368</v>
      </c>
      <c r="K377" s="47"/>
      <c r="L377" s="41">
        <f t="shared" si="43"/>
        <v>10.673964234011885</v>
      </c>
      <c r="M377" s="42">
        <f t="shared" si="44"/>
        <v>1.285878709508584E-2</v>
      </c>
      <c r="N377" s="51">
        <f t="shared" si="42"/>
        <v>0.58602027323485473</v>
      </c>
      <c r="O377" s="52">
        <f t="shared" si="45"/>
        <v>0</v>
      </c>
      <c r="P377" s="61" t="str">
        <f t="shared" si="46"/>
        <v/>
      </c>
      <c r="Q377" s="62" t="str">
        <f t="shared" si="47"/>
        <v/>
      </c>
      <c r="R377" s="63" t="str">
        <f t="shared" si="48"/>
        <v/>
      </c>
      <c r="S377" s="62" t="str">
        <f t="shared" si="49"/>
        <v/>
      </c>
    </row>
    <row r="378" spans="10:19">
      <c r="J378" s="45">
        <v>369</v>
      </c>
      <c r="K378" s="47"/>
      <c r="L378" s="41">
        <f t="shared" si="43"/>
        <v>10.686798272503097</v>
      </c>
      <c r="M378" s="42">
        <f t="shared" si="44"/>
        <v>1.280933348255006E-2</v>
      </c>
      <c r="N378" s="51">
        <f t="shared" si="42"/>
        <v>0.58384278945116286</v>
      </c>
      <c r="O378" s="52">
        <f t="shared" si="45"/>
        <v>0</v>
      </c>
      <c r="P378" s="61" t="str">
        <f t="shared" si="46"/>
        <v/>
      </c>
      <c r="Q378" s="62" t="str">
        <f t="shared" si="47"/>
        <v/>
      </c>
      <c r="R378" s="63" t="str">
        <f t="shared" si="48"/>
        <v/>
      </c>
      <c r="S378" s="62" t="str">
        <f t="shared" si="49"/>
        <v/>
      </c>
    </row>
    <row r="379" spans="10:19">
      <c r="J379" s="45">
        <v>370</v>
      </c>
      <c r="K379" s="47"/>
      <c r="L379" s="41">
        <f t="shared" si="43"/>
        <v>10.69958298789166</v>
      </c>
      <c r="M379" s="42">
        <f t="shared" si="44"/>
        <v>1.2760140614427231E-2</v>
      </c>
      <c r="N379" s="51">
        <f t="shared" si="42"/>
        <v>0.58167649505341501</v>
      </c>
      <c r="O379" s="52">
        <f t="shared" si="45"/>
        <v>0</v>
      </c>
      <c r="P379" s="61" t="str">
        <f t="shared" si="46"/>
        <v/>
      </c>
      <c r="Q379" s="62" t="str">
        <f t="shared" si="47"/>
        <v/>
      </c>
      <c r="R379" s="63" t="str">
        <f t="shared" si="48"/>
        <v/>
      </c>
      <c r="S379" s="62" t="str">
        <f t="shared" si="49"/>
        <v/>
      </c>
    </row>
    <row r="380" spans="10:19">
      <c r="J380" s="45">
        <v>371</v>
      </c>
      <c r="K380" s="47"/>
      <c r="L380" s="41">
        <f t="shared" si="43"/>
        <v>10.712318640097841</v>
      </c>
      <c r="M380" s="42">
        <f t="shared" si="44"/>
        <v>1.2711206844345962E-2</v>
      </c>
      <c r="N380" s="51">
        <f t="shared" si="42"/>
        <v>0.57952132036862203</v>
      </c>
      <c r="O380" s="52">
        <f t="shared" si="45"/>
        <v>0</v>
      </c>
      <c r="P380" s="61" t="str">
        <f t="shared" si="46"/>
        <v/>
      </c>
      <c r="Q380" s="62" t="str">
        <f t="shared" si="47"/>
        <v/>
      </c>
      <c r="R380" s="63" t="str">
        <f t="shared" si="48"/>
        <v/>
      </c>
      <c r="S380" s="62" t="str">
        <f t="shared" si="49"/>
        <v/>
      </c>
    </row>
    <row r="381" spans="10:19">
      <c r="J381" s="45">
        <v>372</v>
      </c>
      <c r="K381" s="47"/>
      <c r="L381" s="41">
        <f t="shared" si="43"/>
        <v>10.725005487401187</v>
      </c>
      <c r="M381" s="42">
        <f t="shared" si="44"/>
        <v>1.2662530537143847E-2</v>
      </c>
      <c r="N381" s="51">
        <f t="shared" si="42"/>
        <v>0.57737719620128836</v>
      </c>
      <c r="O381" s="52">
        <f t="shared" si="45"/>
        <v>0</v>
      </c>
      <c r="P381" s="61" t="str">
        <f t="shared" si="46"/>
        <v/>
      </c>
      <c r="Q381" s="62" t="str">
        <f t="shared" si="47"/>
        <v/>
      </c>
      <c r="R381" s="63" t="str">
        <f t="shared" si="48"/>
        <v/>
      </c>
      <c r="S381" s="62" t="str">
        <f t="shared" si="49"/>
        <v/>
      </c>
    </row>
    <row r="382" spans="10:19">
      <c r="J382" s="45">
        <v>373</v>
      </c>
      <c r="K382" s="47"/>
      <c r="L382" s="41">
        <f t="shared" si="43"/>
        <v>10.737643786451622</v>
      </c>
      <c r="M382" s="42">
        <f t="shared" si="44"/>
        <v>1.2614110068797106E-2</v>
      </c>
      <c r="N382" s="51">
        <f t="shared" si="42"/>
        <v>0.57524405383021637</v>
      </c>
      <c r="O382" s="52">
        <f t="shared" si="45"/>
        <v>0</v>
      </c>
      <c r="P382" s="61" t="str">
        <f t="shared" si="46"/>
        <v/>
      </c>
      <c r="Q382" s="62" t="str">
        <f t="shared" si="47"/>
        <v/>
      </c>
      <c r="R382" s="63" t="str">
        <f t="shared" si="48"/>
        <v/>
      </c>
      <c r="S382" s="62" t="str">
        <f t="shared" si="49"/>
        <v/>
      </c>
    </row>
    <row r="383" spans="10:19">
      <c r="J383" s="45">
        <v>374</v>
      </c>
      <c r="K383" s="47"/>
      <c r="L383" s="41">
        <f t="shared" si="43"/>
        <v>10.750233792280627</v>
      </c>
      <c r="M383" s="42">
        <f t="shared" si="44"/>
        <v>1.2565943826350142E-2</v>
      </c>
      <c r="N383" s="51">
        <f t="shared" si="42"/>
        <v>0.57312182500527875</v>
      </c>
      <c r="O383" s="52">
        <f t="shared" si="45"/>
        <v>0</v>
      </c>
      <c r="P383" s="61" t="str">
        <f t="shared" si="46"/>
        <v/>
      </c>
      <c r="Q383" s="62" t="str">
        <f t="shared" si="47"/>
        <v/>
      </c>
      <c r="R383" s="63" t="str">
        <f t="shared" si="48"/>
        <v/>
      </c>
      <c r="S383" s="62" t="str">
        <f t="shared" si="49"/>
        <v/>
      </c>
    </row>
    <row r="384" spans="10:19">
      <c r="J384" s="45">
        <v>375</v>
      </c>
      <c r="K384" s="47"/>
      <c r="L384" s="41">
        <f t="shared" si="43"/>
        <v>10.762775758312186</v>
      </c>
      <c r="M384" s="42">
        <f t="shared" si="44"/>
        <v>1.2518030207845584E-2</v>
      </c>
      <c r="N384" s="51">
        <f t="shared" si="42"/>
        <v>0.57101044194435602</v>
      </c>
      <c r="O384" s="52">
        <f t="shared" si="45"/>
        <v>0</v>
      </c>
      <c r="P384" s="61" t="str">
        <f t="shared" si="46"/>
        <v/>
      </c>
      <c r="Q384" s="62" t="str">
        <f t="shared" si="47"/>
        <v/>
      </c>
      <c r="R384" s="63" t="str">
        <f t="shared" si="48"/>
        <v/>
      </c>
      <c r="S384" s="62" t="str">
        <f t="shared" si="49"/>
        <v/>
      </c>
    </row>
    <row r="385" spans="10:19">
      <c r="J385" s="45">
        <v>376</v>
      </c>
      <c r="K385" s="47"/>
      <c r="L385" s="41">
        <f t="shared" si="43"/>
        <v>10.775269936373832</v>
      </c>
      <c r="M385" s="42">
        <f t="shared" si="44"/>
        <v>1.2470367622254236E-2</v>
      </c>
      <c r="N385" s="51">
        <f t="shared" si="42"/>
        <v>0.56890983733008937</v>
      </c>
      <c r="O385" s="52">
        <f t="shared" si="45"/>
        <v>0</v>
      </c>
      <c r="P385" s="61" t="str">
        <f t="shared" si="46"/>
        <v/>
      </c>
      <c r="Q385" s="62" t="str">
        <f t="shared" si="47"/>
        <v/>
      </c>
      <c r="R385" s="63" t="str">
        <f t="shared" si="48"/>
        <v/>
      </c>
      <c r="S385" s="62" t="str">
        <f t="shared" si="49"/>
        <v/>
      </c>
    </row>
    <row r="386" spans="10:19">
      <c r="J386" s="45">
        <v>377</v>
      </c>
      <c r="K386" s="47"/>
      <c r="L386" s="41">
        <f t="shared" si="43"/>
        <v>10.787716576707489</v>
      </c>
      <c r="M386" s="42">
        <f t="shared" si="44"/>
        <v>1.2422954489405513E-2</v>
      </c>
      <c r="N386" s="51">
        <f t="shared" si="42"/>
        <v>0.56681994430680227</v>
      </c>
      <c r="O386" s="52">
        <f t="shared" si="45"/>
        <v>0</v>
      </c>
      <c r="P386" s="61" t="str">
        <f t="shared" si="46"/>
        <v/>
      </c>
      <c r="Q386" s="62" t="str">
        <f t="shared" si="47"/>
        <v/>
      </c>
      <c r="R386" s="63" t="str">
        <f t="shared" si="48"/>
        <v/>
      </c>
      <c r="S386" s="62" t="str">
        <f t="shared" si="49"/>
        <v/>
      </c>
    </row>
    <row r="387" spans="10:19">
      <c r="J387" s="45">
        <v>378</v>
      </c>
      <c r="K387" s="47"/>
      <c r="L387" s="41">
        <f t="shared" si="43"/>
        <v>10.800115927980313</v>
      </c>
      <c r="M387" s="42">
        <f t="shared" si="44"/>
        <v>1.2375789239917997E-2</v>
      </c>
      <c r="N387" s="51">
        <f t="shared" si="42"/>
        <v>0.56474069647740421</v>
      </c>
      <c r="O387" s="52">
        <f t="shared" si="45"/>
        <v>0</v>
      </c>
      <c r="P387" s="61" t="str">
        <f t="shared" si="46"/>
        <v/>
      </c>
      <c r="Q387" s="62" t="str">
        <f t="shared" si="47"/>
        <v/>
      </c>
      <c r="R387" s="63" t="str">
        <f t="shared" si="48"/>
        <v/>
      </c>
      <c r="S387" s="62" t="str">
        <f t="shared" si="49"/>
        <v/>
      </c>
    </row>
    <row r="388" spans="10:19">
      <c r="J388" s="45">
        <v>379</v>
      </c>
      <c r="K388" s="47"/>
      <c r="L388" s="41">
        <f t="shared" si="43"/>
        <v>10.812468237295439</v>
      </c>
      <c r="M388" s="42">
        <f t="shared" si="44"/>
        <v>1.2328870315130219E-2</v>
      </c>
      <c r="N388" s="51">
        <f t="shared" si="42"/>
        <v>0.56267202790021464</v>
      </c>
      <c r="O388" s="52">
        <f t="shared" si="45"/>
        <v>0</v>
      </c>
      <c r="P388" s="61" t="str">
        <f t="shared" si="46"/>
        <v/>
      </c>
      <c r="Q388" s="62" t="str">
        <f t="shared" si="47"/>
        <v/>
      </c>
      <c r="R388" s="63" t="str">
        <f t="shared" si="48"/>
        <v/>
      </c>
      <c r="S388" s="62" t="str">
        <f t="shared" si="49"/>
        <v/>
      </c>
    </row>
    <row r="389" spans="10:19">
      <c r="J389" s="45">
        <v>380</v>
      </c>
      <c r="K389" s="47"/>
      <c r="L389" s="41">
        <f t="shared" si="43"/>
        <v>10.824773750202681</v>
      </c>
      <c r="M389" s="42">
        <f t="shared" si="44"/>
        <v>1.2282196167031606E-2</v>
      </c>
      <c r="N389" s="51">
        <f t="shared" si="42"/>
        <v>0.56061387308595378</v>
      </c>
      <c r="O389" s="52">
        <f t="shared" si="45"/>
        <v>0</v>
      </c>
      <c r="P389" s="61" t="str">
        <f t="shared" si="46"/>
        <v/>
      </c>
      <c r="Q389" s="62" t="str">
        <f t="shared" si="47"/>
        <v/>
      </c>
      <c r="R389" s="63" t="str">
        <f t="shared" si="48"/>
        <v/>
      </c>
      <c r="S389" s="62" t="str">
        <f t="shared" si="49"/>
        <v/>
      </c>
    </row>
    <row r="390" spans="10:19">
      <c r="J390" s="45">
        <v>381</v>
      </c>
      <c r="K390" s="47"/>
      <c r="L390" s="41">
        <f t="shared" si="43"/>
        <v>10.837032710709144</v>
      </c>
      <c r="M390" s="42">
        <f t="shared" si="44"/>
        <v>1.2235765258193915E-2</v>
      </c>
      <c r="N390" s="51">
        <f t="shared" si="42"/>
        <v>0.55856616699462158</v>
      </c>
      <c r="O390" s="52">
        <f t="shared" si="45"/>
        <v>0</v>
      </c>
      <c r="P390" s="61" t="str">
        <f t="shared" si="46"/>
        <v/>
      </c>
      <c r="Q390" s="62" t="str">
        <f t="shared" si="47"/>
        <v/>
      </c>
      <c r="R390" s="63" t="str">
        <f t="shared" si="48"/>
        <v/>
      </c>
      <c r="S390" s="62" t="str">
        <f t="shared" si="49"/>
        <v/>
      </c>
    </row>
    <row r="391" spans="10:19">
      <c r="J391" s="45">
        <v>382</v>
      </c>
      <c r="K391" s="47"/>
      <c r="L391" s="41">
        <f t="shared" si="43"/>
        <v>10.849245361289741</v>
      </c>
      <c r="M391" s="42">
        <f t="shared" si="44"/>
        <v>1.2189576061702631E-2</v>
      </c>
      <c r="N391" s="51">
        <f t="shared" si="42"/>
        <v>0.55652884503248323</v>
      </c>
      <c r="O391" s="52">
        <f t="shared" si="45"/>
        <v>0</v>
      </c>
      <c r="P391" s="61" t="str">
        <f t="shared" si="46"/>
        <v/>
      </c>
      <c r="Q391" s="62" t="str">
        <f t="shared" si="47"/>
        <v/>
      </c>
      <c r="R391" s="63" t="str">
        <f t="shared" si="48"/>
        <v/>
      </c>
      <c r="S391" s="62" t="str">
        <f t="shared" si="49"/>
        <v/>
      </c>
    </row>
    <row r="392" spans="10:19">
      <c r="J392" s="45">
        <v>383</v>
      </c>
      <c r="K392" s="47"/>
      <c r="L392" s="41">
        <f t="shared" si="43"/>
        <v>10.861411942897725</v>
      </c>
      <c r="M392" s="42">
        <f t="shared" si="44"/>
        <v>1.2143627061088774E-2</v>
      </c>
      <c r="N392" s="51">
        <f t="shared" si="42"/>
        <v>0.55450184304899963</v>
      </c>
      <c r="O392" s="52">
        <f t="shared" si="45"/>
        <v>0</v>
      </c>
      <c r="P392" s="61" t="str">
        <f t="shared" si="46"/>
        <v/>
      </c>
      <c r="Q392" s="62" t="str">
        <f t="shared" si="47"/>
        <v/>
      </c>
      <c r="R392" s="63" t="str">
        <f t="shared" si="48"/>
        <v/>
      </c>
      <c r="S392" s="62" t="str">
        <f t="shared" si="49"/>
        <v/>
      </c>
    </row>
    <row r="393" spans="10:19">
      <c r="J393" s="45">
        <v>384</v>
      </c>
      <c r="K393" s="47"/>
      <c r="L393" s="41">
        <f t="shared" si="43"/>
        <v>10.87353269497506</v>
      </c>
      <c r="M393" s="42">
        <f t="shared" si="44"/>
        <v>1.2097916750260857E-2</v>
      </c>
      <c r="N393" s="51">
        <f t="shared" ref="N393:N456" si="50">(L443-L393)</f>
        <v>0.55248509733380224</v>
      </c>
      <c r="O393" s="52">
        <f t="shared" si="45"/>
        <v>0</v>
      </c>
      <c r="P393" s="61" t="str">
        <f t="shared" si="46"/>
        <v/>
      </c>
      <c r="Q393" s="62" t="str">
        <f t="shared" si="47"/>
        <v/>
      </c>
      <c r="R393" s="63" t="str">
        <f t="shared" si="48"/>
        <v/>
      </c>
      <c r="S393" s="62" t="str">
        <f t="shared" si="49"/>
        <v/>
      </c>
    </row>
    <row r="394" spans="10:19">
      <c r="J394" s="45">
        <v>385</v>
      </c>
      <c r="K394" s="47"/>
      <c r="L394" s="41">
        <f t="shared" ref="L394:L457" si="51">(((J394*$F$39+$F$40)-(((($F$39*J394+$F$40)^2)-(4*$F$39*$F$40*$F$41*J394))^0.5))/(2*$F$41))-$F$42</f>
        <v>10.885607855462801</v>
      </c>
      <c r="M394" s="42">
        <f t="shared" ref="M394:M457" si="52">($F$39/(2*$F$41))*(1-(($F$39*J394+$F$40-2*$F$41*$F$40)/(((($F$39*J394+$F$40)^2)-4*$F$41*$F$39*J394*$F$40)^0.5)))</f>
        <v>1.2052443633437274E-2</v>
      </c>
      <c r="N394" s="51">
        <f t="shared" si="50"/>
        <v>0.55047854461367152</v>
      </c>
      <c r="O394" s="52">
        <f t="shared" ref="O394:O457" si="53">IF(N394&lt;=$B$49,1+O393,0)</f>
        <v>0</v>
      </c>
      <c r="P394" s="61" t="str">
        <f t="shared" ref="P394:P457" si="54">IF(J394&lt;=$F$44,J394,"")</f>
        <v/>
      </c>
      <c r="Q394" s="62" t="str">
        <f t="shared" ref="Q394:Q457" si="55">IF(J394&lt;=$F$44,L394,"")</f>
        <v/>
      </c>
      <c r="R394" s="63" t="str">
        <f t="shared" ref="R394:R457" si="56">IF(AND(J394&gt;=$F$44,J394&lt;=200),J394,"")</f>
        <v/>
      </c>
      <c r="S394" s="62" t="str">
        <f t="shared" ref="S394:S457" si="57">IF(AND(J394&gt;=$F$44,J394&lt;=200),L394,"")</f>
        <v/>
      </c>
    </row>
    <row r="395" spans="10:19">
      <c r="J395" s="45">
        <v>386</v>
      </c>
      <c r="K395" s="47"/>
      <c r="L395" s="41">
        <f t="shared" si="51"/>
        <v>10.897637660811306</v>
      </c>
      <c r="M395" s="42">
        <f t="shared" si="52"/>
        <v>1.2007206225078832E-2</v>
      </c>
      <c r="N395" s="51">
        <f t="shared" si="50"/>
        <v>0.54848212204960056</v>
      </c>
      <c r="O395" s="52">
        <f t="shared" si="53"/>
        <v>0</v>
      </c>
      <c r="P395" s="61" t="str">
        <f t="shared" si="54"/>
        <v/>
      </c>
      <c r="Q395" s="62" t="str">
        <f t="shared" si="55"/>
        <v/>
      </c>
      <c r="R395" s="63" t="str">
        <f t="shared" si="56"/>
        <v/>
      </c>
      <c r="S395" s="62" t="str">
        <f t="shared" si="57"/>
        <v/>
      </c>
    </row>
    <row r="396" spans="10:19">
      <c r="J396" s="45">
        <v>387</v>
      </c>
      <c r="K396" s="47"/>
      <c r="L396" s="41">
        <f t="shared" si="51"/>
        <v>10.909622345990543</v>
      </c>
      <c r="M396" s="42">
        <f t="shared" si="52"/>
        <v>1.1962203049821415E-2</v>
      </c>
      <c r="N396" s="51">
        <f t="shared" si="50"/>
        <v>0.54649576723373627</v>
      </c>
      <c r="O396" s="52">
        <f t="shared" si="53"/>
        <v>0</v>
      </c>
      <c r="P396" s="61" t="str">
        <f t="shared" si="54"/>
        <v/>
      </c>
      <c r="Q396" s="62" t="str">
        <f t="shared" si="55"/>
        <v/>
      </c>
      <c r="R396" s="63" t="str">
        <f t="shared" si="56"/>
        <v/>
      </c>
      <c r="S396" s="62" t="str">
        <f t="shared" si="57"/>
        <v/>
      </c>
    </row>
    <row r="397" spans="10:19">
      <c r="J397" s="45">
        <v>388</v>
      </c>
      <c r="K397" s="47"/>
      <c r="L397" s="41">
        <f t="shared" si="51"/>
        <v>10.921562144500124</v>
      </c>
      <c r="M397" s="42">
        <f t="shared" si="52"/>
        <v>1.1917432642409289E-2</v>
      </c>
      <c r="N397" s="51">
        <f t="shared" si="50"/>
        <v>0.54451941818650873</v>
      </c>
      <c r="O397" s="52">
        <f t="shared" si="53"/>
        <v>0</v>
      </c>
      <c r="P397" s="61" t="str">
        <f t="shared" si="54"/>
        <v/>
      </c>
      <c r="Q397" s="62" t="str">
        <f t="shared" si="55"/>
        <v/>
      </c>
      <c r="R397" s="63" t="str">
        <f t="shared" si="56"/>
        <v/>
      </c>
      <c r="S397" s="62" t="str">
        <f t="shared" si="57"/>
        <v/>
      </c>
    </row>
    <row r="398" spans="10:19">
      <c r="J398" s="45">
        <v>389</v>
      </c>
      <c r="K398" s="47"/>
      <c r="L398" s="41">
        <f t="shared" si="51"/>
        <v>10.933457288379467</v>
      </c>
      <c r="M398" s="42">
        <f t="shared" si="52"/>
        <v>1.187289354762827E-2</v>
      </c>
      <c r="N398" s="51">
        <f t="shared" si="50"/>
        <v>0.54255301335359718</v>
      </c>
      <c r="O398" s="52">
        <f t="shared" si="53"/>
        <v>0</v>
      </c>
      <c r="P398" s="61" t="str">
        <f t="shared" si="54"/>
        <v/>
      </c>
      <c r="Q398" s="62" t="str">
        <f t="shared" si="55"/>
        <v/>
      </c>
      <c r="R398" s="63" t="str">
        <f t="shared" si="56"/>
        <v/>
      </c>
      <c r="S398" s="62" t="str">
        <f t="shared" si="57"/>
        <v/>
      </c>
    </row>
    <row r="399" spans="10:19">
      <c r="J399" s="45">
        <v>390</v>
      </c>
      <c r="K399" s="47"/>
      <c r="L399" s="41">
        <f t="shared" si="51"/>
        <v>10.945308008217738</v>
      </c>
      <c r="M399" s="42">
        <f t="shared" si="52"/>
        <v>1.1828584320239486E-2</v>
      </c>
      <c r="N399" s="51">
        <f t="shared" si="50"/>
        <v>0.54059649160304701</v>
      </c>
      <c r="O399" s="52">
        <f t="shared" si="53"/>
        <v>0</v>
      </c>
      <c r="P399" s="61" t="str">
        <f t="shared" si="54"/>
        <v/>
      </c>
      <c r="Q399" s="62" t="str">
        <f t="shared" si="55"/>
        <v/>
      </c>
      <c r="R399" s="63" t="str">
        <f t="shared" si="56"/>
        <v/>
      </c>
      <c r="S399" s="62" t="str">
        <f t="shared" si="57"/>
        <v/>
      </c>
    </row>
    <row r="400" spans="10:19">
      <c r="J400" s="45">
        <v>391</v>
      </c>
      <c r="K400" s="47"/>
      <c r="L400" s="41">
        <f t="shared" si="51"/>
        <v>10.95711453316385</v>
      </c>
      <c r="M400" s="42">
        <f t="shared" si="52"/>
        <v>1.1784503524913226E-2</v>
      </c>
      <c r="N400" s="51">
        <f t="shared" si="50"/>
        <v>0.53864979222235121</v>
      </c>
      <c r="O400" s="52">
        <f t="shared" si="53"/>
        <v>0</v>
      </c>
      <c r="P400" s="61" t="str">
        <f t="shared" si="54"/>
        <v/>
      </c>
      <c r="Q400" s="62" t="str">
        <f t="shared" si="55"/>
        <v/>
      </c>
      <c r="R400" s="63" t="str">
        <f t="shared" si="56"/>
        <v/>
      </c>
      <c r="S400" s="62" t="str">
        <f t="shared" si="57"/>
        <v/>
      </c>
    </row>
    <row r="401" spans="10:19">
      <c r="J401" s="45">
        <v>392</v>
      </c>
      <c r="K401" s="47"/>
      <c r="L401" s="41">
        <f t="shared" si="51"/>
        <v>10.96887709093631</v>
      </c>
      <c r="M401" s="42">
        <f t="shared" si="52"/>
        <v>1.1740649736163117E-2</v>
      </c>
      <c r="N401" s="51">
        <f t="shared" si="50"/>
        <v>0.53671285491551401</v>
      </c>
      <c r="O401" s="52">
        <f t="shared" si="53"/>
        <v>0</v>
      </c>
      <c r="P401" s="61" t="str">
        <f t="shared" si="54"/>
        <v/>
      </c>
      <c r="Q401" s="62" t="str">
        <f t="shared" si="55"/>
        <v/>
      </c>
      <c r="R401" s="63" t="str">
        <f t="shared" si="56"/>
        <v/>
      </c>
      <c r="S401" s="62" t="str">
        <f t="shared" si="57"/>
        <v/>
      </c>
    </row>
    <row r="402" spans="10:19">
      <c r="J402" s="45">
        <v>393</v>
      </c>
      <c r="K402" s="47"/>
      <c r="L402" s="41">
        <f t="shared" si="51"/>
        <v>10.980595907833024</v>
      </c>
      <c r="M402" s="42">
        <f t="shared" si="52"/>
        <v>1.1697021538280696E-2</v>
      </c>
      <c r="N402" s="51">
        <f t="shared" si="50"/>
        <v>0.53478561980024431</v>
      </c>
      <c r="O402" s="52">
        <f t="shared" si="53"/>
        <v>0</v>
      </c>
      <c r="P402" s="61" t="str">
        <f t="shared" si="54"/>
        <v/>
      </c>
      <c r="Q402" s="62" t="str">
        <f t="shared" si="55"/>
        <v/>
      </c>
      <c r="R402" s="63" t="str">
        <f t="shared" si="56"/>
        <v/>
      </c>
      <c r="S402" s="62" t="str">
        <f t="shared" si="57"/>
        <v/>
      </c>
    </row>
    <row r="403" spans="10:19">
      <c r="J403" s="45">
        <v>394</v>
      </c>
      <c r="K403" s="47"/>
      <c r="L403" s="41">
        <f t="shared" si="51"/>
        <v>10.992271208741055</v>
      </c>
      <c r="M403" s="42">
        <f t="shared" si="52"/>
        <v>1.1653617525270103E-2</v>
      </c>
      <c r="N403" s="51">
        <f t="shared" si="50"/>
        <v>0.53286802740499972</v>
      </c>
      <c r="O403" s="52">
        <f t="shared" si="53"/>
        <v>0</v>
      </c>
      <c r="P403" s="61" t="str">
        <f t="shared" si="54"/>
        <v/>
      </c>
      <c r="Q403" s="62" t="str">
        <f t="shared" si="55"/>
        <v/>
      </c>
      <c r="R403" s="63" t="str">
        <f t="shared" si="56"/>
        <v/>
      </c>
      <c r="S403" s="62" t="str">
        <f t="shared" si="57"/>
        <v/>
      </c>
    </row>
    <row r="404" spans="10:19">
      <c r="J404" s="45">
        <v>395</v>
      </c>
      <c r="K404" s="47"/>
      <c r="L404" s="41">
        <f t="shared" si="51"/>
        <v>11.003903217146311</v>
      </c>
      <c r="M404" s="42">
        <f t="shared" si="52"/>
        <v>1.1610436300783183E-2</v>
      </c>
      <c r="N404" s="51">
        <f t="shared" si="50"/>
        <v>0.5309600186661978</v>
      </c>
      <c r="O404" s="52">
        <f t="shared" si="53"/>
        <v>0</v>
      </c>
      <c r="P404" s="61" t="str">
        <f t="shared" si="54"/>
        <v/>
      </c>
      <c r="Q404" s="62" t="str">
        <f t="shared" si="55"/>
        <v/>
      </c>
      <c r="R404" s="63" t="str">
        <f t="shared" si="56"/>
        <v/>
      </c>
      <c r="S404" s="62" t="str">
        <f t="shared" si="57"/>
        <v/>
      </c>
    </row>
    <row r="405" spans="10:19">
      <c r="J405" s="45">
        <v>396</v>
      </c>
      <c r="K405" s="47"/>
      <c r="L405" s="41">
        <f t="shared" si="51"/>
        <v>11.015492155143107</v>
      </c>
      <c r="M405" s="42">
        <f t="shared" si="52"/>
        <v>1.1567476478054861E-2</v>
      </c>
      <c r="N405" s="51">
        <f t="shared" si="50"/>
        <v>0.529061534925372</v>
      </c>
      <c r="O405" s="52">
        <f t="shared" si="53"/>
        <v>0</v>
      </c>
      <c r="P405" s="61" t="str">
        <f t="shared" si="54"/>
        <v/>
      </c>
      <c r="Q405" s="62" t="str">
        <f t="shared" si="55"/>
        <v/>
      </c>
      <c r="R405" s="63" t="str">
        <f t="shared" si="56"/>
        <v/>
      </c>
      <c r="S405" s="62" t="str">
        <f t="shared" si="57"/>
        <v/>
      </c>
    </row>
    <row r="406" spans="10:19">
      <c r="J406" s="45">
        <v>397</v>
      </c>
      <c r="K406" s="47"/>
      <c r="L406" s="41">
        <f t="shared" si="51"/>
        <v>11.027038243443812</v>
      </c>
      <c r="M406" s="42">
        <f t="shared" si="52"/>
        <v>1.1524736679838766E-2</v>
      </c>
      <c r="N406" s="51">
        <f t="shared" si="50"/>
        <v>0.52717251792630293</v>
      </c>
      <c r="O406" s="52">
        <f t="shared" si="53"/>
        <v>0</v>
      </c>
      <c r="P406" s="61" t="str">
        <f t="shared" si="54"/>
        <v/>
      </c>
      <c r="Q406" s="62" t="str">
        <f t="shared" si="55"/>
        <v/>
      </c>
      <c r="R406" s="63" t="str">
        <f t="shared" si="56"/>
        <v/>
      </c>
      <c r="S406" s="62" t="str">
        <f t="shared" si="57"/>
        <v/>
      </c>
    </row>
    <row r="407" spans="10:19">
      <c r="J407" s="45">
        <v>398</v>
      </c>
      <c r="K407" s="47"/>
      <c r="L407" s="41">
        <f t="shared" si="51"/>
        <v>11.038541701388253</v>
      </c>
      <c r="M407" s="42">
        <f t="shared" si="52"/>
        <v>1.1482215538343207E-2</v>
      </c>
      <c r="N407" s="51">
        <f t="shared" si="50"/>
        <v>0.52529290981227383</v>
      </c>
      <c r="O407" s="52">
        <f t="shared" si="53"/>
        <v>0</v>
      </c>
      <c r="P407" s="61" t="str">
        <f t="shared" si="54"/>
        <v/>
      </c>
      <c r="Q407" s="62" t="str">
        <f t="shared" si="55"/>
        <v/>
      </c>
      <c r="R407" s="63" t="str">
        <f t="shared" si="56"/>
        <v/>
      </c>
      <c r="S407" s="62" t="str">
        <f t="shared" si="57"/>
        <v/>
      </c>
    </row>
    <row r="408" spans="10:19">
      <c r="J408" s="45">
        <v>399</v>
      </c>
      <c r="K408" s="47"/>
      <c r="L408" s="41">
        <f t="shared" si="51"/>
        <v>11.050002746953167</v>
      </c>
      <c r="M408" s="42">
        <f t="shared" si="52"/>
        <v>1.1439911695167454E-2</v>
      </c>
      <c r="N408" s="51">
        <f t="shared" si="50"/>
        <v>0.52342265312326042</v>
      </c>
      <c r="O408" s="52">
        <f t="shared" si="53"/>
        <v>0</v>
      </c>
      <c r="P408" s="61" t="str">
        <f t="shared" si="54"/>
        <v/>
      </c>
      <c r="Q408" s="62" t="str">
        <f t="shared" si="55"/>
        <v/>
      </c>
      <c r="R408" s="63" t="str">
        <f t="shared" si="56"/>
        <v/>
      </c>
      <c r="S408" s="62" t="str">
        <f t="shared" si="57"/>
        <v/>
      </c>
    </row>
    <row r="409" spans="10:19">
      <c r="J409" s="45">
        <v>400</v>
      </c>
      <c r="K409" s="47"/>
      <c r="L409" s="41">
        <f t="shared" si="51"/>
        <v>11.061421596761571</v>
      </c>
      <c r="M409" s="42">
        <f t="shared" si="52"/>
        <v>1.1397823801238247E-2</v>
      </c>
      <c r="N409" s="51">
        <f t="shared" si="50"/>
        <v>0.52156169079315085</v>
      </c>
      <c r="O409" s="52">
        <f t="shared" si="53"/>
        <v>0</v>
      </c>
      <c r="P409" s="61" t="str">
        <f t="shared" si="54"/>
        <v/>
      </c>
      <c r="Q409" s="62" t="str">
        <f t="shared" si="55"/>
        <v/>
      </c>
      <c r="R409" s="63" t="str">
        <f t="shared" si="56"/>
        <v/>
      </c>
      <c r="S409" s="62" t="str">
        <f t="shared" si="57"/>
        <v/>
      </c>
    </row>
    <row r="410" spans="10:19">
      <c r="J410" s="45">
        <v>401</v>
      </c>
      <c r="K410" s="47"/>
      <c r="L410" s="41">
        <f t="shared" si="51"/>
        <v>11.072798466092022</v>
      </c>
      <c r="M410" s="42">
        <f t="shared" si="52"/>
        <v>1.1355950516746743E-2</v>
      </c>
      <c r="N410" s="51">
        <f t="shared" si="50"/>
        <v>0.5197099661470137</v>
      </c>
      <c r="O410" s="52">
        <f t="shared" si="53"/>
        <v>0</v>
      </c>
      <c r="P410" s="61" t="str">
        <f t="shared" si="54"/>
        <v/>
      </c>
      <c r="Q410" s="62" t="str">
        <f t="shared" si="55"/>
        <v/>
      </c>
      <c r="R410" s="63" t="str">
        <f t="shared" si="56"/>
        <v/>
      </c>
      <c r="S410" s="62" t="str">
        <f t="shared" si="57"/>
        <v/>
      </c>
    </row>
    <row r="411" spans="10:19">
      <c r="J411" s="45">
        <v>402</v>
      </c>
      <c r="K411" s="47"/>
      <c r="L411" s="41">
        <f t="shared" si="51"/>
        <v>11.084133568887905</v>
      </c>
      <c r="M411" s="42">
        <f t="shared" si="52"/>
        <v>1.1314290511085623E-2</v>
      </c>
      <c r="N411" s="51">
        <f t="shared" si="50"/>
        <v>0.51786742289833221</v>
      </c>
      <c r="O411" s="52">
        <f t="shared" si="53"/>
        <v>0</v>
      </c>
      <c r="P411" s="61" t="str">
        <f t="shared" si="54"/>
        <v/>
      </c>
      <c r="Q411" s="62" t="str">
        <f t="shared" si="55"/>
        <v/>
      </c>
      <c r="R411" s="63" t="str">
        <f t="shared" si="56"/>
        <v/>
      </c>
      <c r="S411" s="62" t="str">
        <f t="shared" si="57"/>
        <v/>
      </c>
    </row>
    <row r="412" spans="10:19">
      <c r="J412" s="45">
        <v>403</v>
      </c>
      <c r="K412" s="47"/>
      <c r="L412" s="41">
        <f t="shared" si="51"/>
        <v>11.095427117766546</v>
      </c>
      <c r="M412" s="42">
        <f t="shared" si="52"/>
        <v>1.127284246278662E-2</v>
      </c>
      <c r="N412" s="51">
        <f t="shared" si="50"/>
        <v>0.51603400514630415</v>
      </c>
      <c r="O412" s="52">
        <f t="shared" si="53"/>
        <v>0</v>
      </c>
      <c r="P412" s="61" t="str">
        <f t="shared" si="54"/>
        <v/>
      </c>
      <c r="Q412" s="62" t="str">
        <f t="shared" si="55"/>
        <v/>
      </c>
      <c r="R412" s="63" t="str">
        <f t="shared" si="56"/>
        <v/>
      </c>
      <c r="S412" s="62" t="str">
        <f t="shared" si="57"/>
        <v/>
      </c>
    </row>
    <row r="413" spans="10:19">
      <c r="J413" s="45">
        <v>404</v>
      </c>
      <c r="K413" s="47"/>
      <c r="L413" s="41">
        <f t="shared" si="51"/>
        <v>11.106679324028363</v>
      </c>
      <c r="M413" s="42">
        <f t="shared" si="52"/>
        <v>1.12316050594583E-2</v>
      </c>
      <c r="N413" s="51">
        <f t="shared" si="50"/>
        <v>0.5142096573730992</v>
      </c>
      <c r="O413" s="52">
        <f t="shared" si="53"/>
        <v>0</v>
      </c>
      <c r="P413" s="61" t="str">
        <f t="shared" si="54"/>
        <v/>
      </c>
      <c r="Q413" s="62" t="str">
        <f t="shared" si="55"/>
        <v/>
      </c>
      <c r="R413" s="63" t="str">
        <f t="shared" si="56"/>
        <v/>
      </c>
      <c r="S413" s="62" t="str">
        <f t="shared" si="57"/>
        <v/>
      </c>
    </row>
    <row r="414" spans="10:19">
      <c r="J414" s="45">
        <v>405</v>
      </c>
      <c r="K414" s="47"/>
      <c r="L414" s="41">
        <f t="shared" si="51"/>
        <v>11.117890397665889</v>
      </c>
      <c r="M414" s="42">
        <f t="shared" si="52"/>
        <v>1.1190576997724203E-2</v>
      </c>
      <c r="N414" s="51">
        <f t="shared" si="50"/>
        <v>0.51239432444122102</v>
      </c>
      <c r="O414" s="52">
        <f t="shared" si="53"/>
        <v>0</v>
      </c>
      <c r="P414" s="61" t="str">
        <f t="shared" si="54"/>
        <v/>
      </c>
      <c r="Q414" s="62" t="str">
        <f t="shared" si="55"/>
        <v/>
      </c>
      <c r="R414" s="63" t="str">
        <f t="shared" si="56"/>
        <v/>
      </c>
      <c r="S414" s="62" t="str">
        <f t="shared" si="57"/>
        <v/>
      </c>
    </row>
    <row r="415" spans="10:19">
      <c r="J415" s="45">
        <v>406</v>
      </c>
      <c r="K415" s="47"/>
      <c r="L415" s="41">
        <f t="shared" si="51"/>
        <v>11.129060547372781</v>
      </c>
      <c r="M415" s="42">
        <f t="shared" si="52"/>
        <v>1.1149756983161204E-2</v>
      </c>
      <c r="N415" s="51">
        <f t="shared" si="50"/>
        <v>0.51058795159076986</v>
      </c>
      <c r="O415" s="52">
        <f t="shared" si="53"/>
        <v>0</v>
      </c>
      <c r="P415" s="61" t="str">
        <f t="shared" si="54"/>
        <v/>
      </c>
      <c r="Q415" s="62" t="str">
        <f t="shared" si="55"/>
        <v/>
      </c>
      <c r="R415" s="63" t="str">
        <f t="shared" si="56"/>
        <v/>
      </c>
      <c r="S415" s="62" t="str">
        <f t="shared" si="57"/>
        <v/>
      </c>
    </row>
    <row r="416" spans="10:19">
      <c r="J416" s="45">
        <v>407</v>
      </c>
      <c r="K416" s="47"/>
      <c r="L416" s="41">
        <f t="shared" si="51"/>
        <v>11.140189980552671</v>
      </c>
      <c r="M416" s="42">
        <f t="shared" si="52"/>
        <v>1.1109143730238368E-2</v>
      </c>
      <c r="N416" s="51">
        <f t="shared" si="50"/>
        <v>0.50879048443687758</v>
      </c>
      <c r="O416" s="52">
        <f t="shared" si="53"/>
        <v>0</v>
      </c>
      <c r="P416" s="61" t="str">
        <f t="shared" si="54"/>
        <v/>
      </c>
      <c r="Q416" s="62" t="str">
        <f t="shared" si="55"/>
        <v/>
      </c>
      <c r="R416" s="63" t="str">
        <f t="shared" si="56"/>
        <v/>
      </c>
      <c r="S416" s="62" t="str">
        <f t="shared" si="57"/>
        <v/>
      </c>
    </row>
    <row r="417" spans="10:19">
      <c r="J417" s="45">
        <v>408</v>
      </c>
      <c r="K417" s="47"/>
      <c r="L417" s="41">
        <f t="shared" si="51"/>
        <v>11.151278903328132</v>
      </c>
      <c r="M417" s="42">
        <f t="shared" si="52"/>
        <v>1.1068735962255903E-2</v>
      </c>
      <c r="N417" s="51">
        <f t="shared" si="50"/>
        <v>0.50700186896693467</v>
      </c>
      <c r="O417" s="52">
        <f t="shared" si="53"/>
        <v>0</v>
      </c>
      <c r="P417" s="61" t="str">
        <f t="shared" si="54"/>
        <v/>
      </c>
      <c r="Q417" s="62" t="str">
        <f t="shared" si="55"/>
        <v/>
      </c>
      <c r="R417" s="63" t="str">
        <f t="shared" si="56"/>
        <v/>
      </c>
      <c r="S417" s="62" t="str">
        <f t="shared" si="57"/>
        <v/>
      </c>
    </row>
    <row r="418" spans="10:19">
      <c r="J418" s="45">
        <v>409</v>
      </c>
      <c r="K418" s="47"/>
      <c r="L418" s="41">
        <f t="shared" si="51"/>
        <v>11.162327520549416</v>
      </c>
      <c r="M418" s="42">
        <f t="shared" si="52"/>
        <v>1.1028532411284552E-2</v>
      </c>
      <c r="N418" s="51">
        <f t="shared" si="50"/>
        <v>0.5052220515380732</v>
      </c>
      <c r="O418" s="52">
        <f t="shared" si="53"/>
        <v>0</v>
      </c>
      <c r="P418" s="61" t="str">
        <f t="shared" si="54"/>
        <v/>
      </c>
      <c r="Q418" s="62" t="str">
        <f t="shared" si="55"/>
        <v/>
      </c>
      <c r="R418" s="63" t="str">
        <f t="shared" si="56"/>
        <v/>
      </c>
      <c r="S418" s="62" t="str">
        <f t="shared" si="57"/>
        <v/>
      </c>
    </row>
    <row r="419" spans="10:19">
      <c r="J419" s="45">
        <v>410</v>
      </c>
      <c r="K419" s="47"/>
      <c r="L419" s="41">
        <f t="shared" si="51"/>
        <v>11.173336035803201</v>
      </c>
      <c r="M419" s="42">
        <f t="shared" si="52"/>
        <v>1.0988531818105348E-2</v>
      </c>
      <c r="N419" s="51">
        <f t="shared" si="50"/>
        <v>0.50345097887449164</v>
      </c>
      <c r="O419" s="52">
        <f t="shared" si="53"/>
        <v>0</v>
      </c>
      <c r="P419" s="61" t="str">
        <f t="shared" si="54"/>
        <v/>
      </c>
      <c r="Q419" s="62" t="str">
        <f t="shared" si="55"/>
        <v/>
      </c>
      <c r="R419" s="63" t="str">
        <f t="shared" si="56"/>
        <v/>
      </c>
      <c r="S419" s="62" t="str">
        <f t="shared" si="57"/>
        <v/>
      </c>
    </row>
    <row r="420" spans="10:19">
      <c r="J420" s="45">
        <v>411</v>
      </c>
      <c r="K420" s="47"/>
      <c r="L420" s="41">
        <f t="shared" si="51"/>
        <v>11.18430465142127</v>
      </c>
      <c r="M420" s="42">
        <f t="shared" si="52"/>
        <v>1.0948732932149588E-2</v>
      </c>
      <c r="N420" s="51">
        <f t="shared" si="50"/>
        <v>0.50168859806489863</v>
      </c>
      <c r="O420" s="52">
        <f t="shared" si="53"/>
        <v>0</v>
      </c>
      <c r="P420" s="61" t="str">
        <f t="shared" si="54"/>
        <v/>
      </c>
      <c r="Q420" s="62" t="str">
        <f t="shared" si="55"/>
        <v/>
      </c>
      <c r="R420" s="63" t="str">
        <f t="shared" si="56"/>
        <v/>
      </c>
      <c r="S420" s="62" t="str">
        <f t="shared" si="57"/>
        <v/>
      </c>
    </row>
    <row r="421" spans="10:19">
      <c r="J421" s="45">
        <v>412</v>
      </c>
      <c r="K421" s="47"/>
      <c r="L421" s="41">
        <f t="shared" si="51"/>
        <v>11.195233568489153</v>
      </c>
      <c r="M421" s="42">
        <f t="shared" si="52"/>
        <v>1.090913451143917E-2</v>
      </c>
      <c r="N421" s="51">
        <f t="shared" si="50"/>
        <v>0.49993485655992131</v>
      </c>
      <c r="O421" s="52">
        <f t="shared" si="53"/>
        <v>0</v>
      </c>
      <c r="P421" s="61" t="str">
        <f t="shared" si="54"/>
        <v/>
      </c>
      <c r="Q421" s="62" t="str">
        <f t="shared" si="55"/>
        <v/>
      </c>
      <c r="R421" s="63" t="str">
        <f t="shared" si="56"/>
        <v/>
      </c>
      <c r="S421" s="62" t="str">
        <f t="shared" si="57"/>
        <v/>
      </c>
    </row>
    <row r="422" spans="10:19">
      <c r="J422" s="45">
        <v>413</v>
      </c>
      <c r="K422" s="47"/>
      <c r="L422" s="41">
        <f t="shared" si="51"/>
        <v>11.206122986854655</v>
      </c>
      <c r="M422" s="42">
        <f t="shared" si="52"/>
        <v>1.0869735322527278E-2</v>
      </c>
      <c r="N422" s="51">
        <f t="shared" si="50"/>
        <v>0.49818970216953495</v>
      </c>
      <c r="O422" s="52">
        <f t="shared" si="53"/>
        <v>0</v>
      </c>
      <c r="P422" s="61" t="str">
        <f t="shared" si="54"/>
        <v/>
      </c>
      <c r="Q422" s="62" t="str">
        <f t="shared" si="55"/>
        <v/>
      </c>
      <c r="R422" s="63" t="str">
        <f t="shared" si="56"/>
        <v/>
      </c>
      <c r="S422" s="62" t="str">
        <f t="shared" si="57"/>
        <v/>
      </c>
    </row>
    <row r="423" spans="10:19">
      <c r="J423" s="45">
        <v>414</v>
      </c>
      <c r="K423" s="47"/>
      <c r="L423" s="41">
        <f t="shared" si="51"/>
        <v>11.216973105136395</v>
      </c>
      <c r="M423" s="42">
        <f t="shared" si="52"/>
        <v>1.0830534140439347E-2</v>
      </c>
      <c r="N423" s="51">
        <f t="shared" si="50"/>
        <v>0.49645308306050673</v>
      </c>
      <c r="O423" s="52">
        <f t="shared" si="53"/>
        <v>0</v>
      </c>
      <c r="P423" s="61" t="str">
        <f t="shared" si="54"/>
        <v/>
      </c>
      <c r="Q423" s="62" t="str">
        <f t="shared" si="55"/>
        <v/>
      </c>
      <c r="R423" s="63" t="str">
        <f t="shared" si="56"/>
        <v/>
      </c>
      <c r="S423" s="62" t="str">
        <f t="shared" si="57"/>
        <v/>
      </c>
    </row>
    <row r="424" spans="10:19">
      <c r="J424" s="45">
        <v>415</v>
      </c>
      <c r="K424" s="47"/>
      <c r="L424" s="41">
        <f t="shared" si="51"/>
        <v>11.227784120732197</v>
      </c>
      <c r="M424" s="42">
        <f t="shared" si="52"/>
        <v>1.0791529748614364E-2</v>
      </c>
      <c r="N424" s="51">
        <f t="shared" si="50"/>
        <v>0.49472494775390352</v>
      </c>
      <c r="O424" s="52">
        <f t="shared" si="53"/>
        <v>0</v>
      </c>
      <c r="P424" s="61" t="str">
        <f t="shared" si="54"/>
        <v/>
      </c>
      <c r="Q424" s="62" t="str">
        <f t="shared" si="55"/>
        <v/>
      </c>
      <c r="R424" s="63" t="str">
        <f t="shared" si="56"/>
        <v/>
      </c>
      <c r="S424" s="62" t="str">
        <f t="shared" si="57"/>
        <v/>
      </c>
    </row>
    <row r="425" spans="10:19">
      <c r="J425" s="45">
        <v>416</v>
      </c>
      <c r="K425" s="47"/>
      <c r="L425" s="41">
        <f t="shared" si="51"/>
        <v>11.238556229827545</v>
      </c>
      <c r="M425" s="42">
        <f t="shared" si="52"/>
        <v>1.0752720938846546E-2</v>
      </c>
      <c r="N425" s="51">
        <f t="shared" si="50"/>
        <v>0.49300524512251798</v>
      </c>
      <c r="O425" s="52">
        <f t="shared" si="53"/>
        <v>0</v>
      </c>
      <c r="P425" s="61" t="str">
        <f t="shared" si="54"/>
        <v/>
      </c>
      <c r="Q425" s="62" t="str">
        <f t="shared" si="55"/>
        <v/>
      </c>
      <c r="R425" s="63" t="str">
        <f t="shared" si="56"/>
        <v/>
      </c>
      <c r="S425" s="62" t="str">
        <f t="shared" si="57"/>
        <v/>
      </c>
    </row>
    <row r="426" spans="10:19">
      <c r="J426" s="45">
        <v>417</v>
      </c>
      <c r="K426" s="47"/>
      <c r="L426" s="41">
        <f t="shared" si="51"/>
        <v>11.249289627403847</v>
      </c>
      <c r="M426" s="42">
        <f t="shared" si="52"/>
        <v>1.0714106511227207E-2</v>
      </c>
      <c r="N426" s="51">
        <f t="shared" si="50"/>
        <v>0.49129392438844377</v>
      </c>
      <c r="O426" s="52">
        <f t="shared" si="53"/>
        <v>0</v>
      </c>
      <c r="P426" s="61" t="str">
        <f t="shared" si="54"/>
        <v/>
      </c>
      <c r="Q426" s="62" t="str">
        <f t="shared" si="55"/>
        <v/>
      </c>
      <c r="R426" s="63" t="str">
        <f t="shared" si="56"/>
        <v/>
      </c>
      <c r="S426" s="62" t="str">
        <f t="shared" si="57"/>
        <v/>
      </c>
    </row>
    <row r="427" spans="10:19">
      <c r="J427" s="45">
        <v>418</v>
      </c>
      <c r="K427" s="47"/>
      <c r="L427" s="41">
        <f t="shared" si="51"/>
        <v>11.25998450724674</v>
      </c>
      <c r="M427" s="42">
        <f t="shared" si="52"/>
        <v>1.0675685274087153E-2</v>
      </c>
      <c r="N427" s="51">
        <f t="shared" si="50"/>
        <v>0.48959093512050345</v>
      </c>
      <c r="O427" s="52">
        <f t="shared" si="53"/>
        <v>0</v>
      </c>
      <c r="P427" s="61" t="str">
        <f t="shared" si="54"/>
        <v/>
      </c>
      <c r="Q427" s="62" t="str">
        <f t="shared" si="55"/>
        <v/>
      </c>
      <c r="R427" s="63" t="str">
        <f t="shared" si="56"/>
        <v/>
      </c>
      <c r="S427" s="62" t="str">
        <f t="shared" si="57"/>
        <v/>
      </c>
    </row>
    <row r="428" spans="10:19">
      <c r="J428" s="45">
        <v>419</v>
      </c>
      <c r="K428" s="47"/>
      <c r="L428" s="41">
        <f t="shared" si="51"/>
        <v>11.27064106195426</v>
      </c>
      <c r="M428" s="42">
        <f t="shared" si="52"/>
        <v>1.0637456043939196E-2</v>
      </c>
      <c r="N428" s="51">
        <f t="shared" si="50"/>
        <v>0.48789622723187698</v>
      </c>
      <c r="O428" s="52">
        <f t="shared" si="53"/>
        <v>0</v>
      </c>
      <c r="P428" s="61" t="str">
        <f t="shared" si="54"/>
        <v/>
      </c>
      <c r="Q428" s="62" t="str">
        <f t="shared" si="55"/>
        <v/>
      </c>
      <c r="R428" s="63" t="str">
        <f t="shared" si="56"/>
        <v/>
      </c>
      <c r="S428" s="62" t="str">
        <f t="shared" si="57"/>
        <v/>
      </c>
    </row>
    <row r="429" spans="10:19">
      <c r="J429" s="45">
        <v>420</v>
      </c>
      <c r="K429" s="47"/>
      <c r="L429" s="41">
        <f t="shared" si="51"/>
        <v>11.281259482945075</v>
      </c>
      <c r="M429" s="42">
        <f t="shared" si="52"/>
        <v>1.0599417645421114E-2</v>
      </c>
      <c r="N429" s="51">
        <f t="shared" si="50"/>
        <v>0.48620975097752073</v>
      </c>
      <c r="O429" s="52">
        <f t="shared" si="53"/>
        <v>0</v>
      </c>
      <c r="P429" s="61" t="str">
        <f t="shared" si="54"/>
        <v/>
      </c>
      <c r="Q429" s="62" t="str">
        <f t="shared" si="55"/>
        <v/>
      </c>
      <c r="R429" s="63" t="str">
        <f t="shared" si="56"/>
        <v/>
      </c>
      <c r="S429" s="62" t="str">
        <f t="shared" si="57"/>
        <v/>
      </c>
    </row>
    <row r="430" spans="10:19">
      <c r="J430" s="45">
        <v>421</v>
      </c>
      <c r="K430" s="47"/>
      <c r="L430" s="41">
        <f t="shared" si="51"/>
        <v>11.291839960466463</v>
      </c>
      <c r="M430" s="42">
        <f t="shared" si="52"/>
        <v>1.056156891123898E-2</v>
      </c>
      <c r="N430" s="51">
        <f t="shared" si="50"/>
        <v>0.48453145695192212</v>
      </c>
      <c r="O430" s="52">
        <f t="shared" si="53"/>
        <v>0</v>
      </c>
      <c r="P430" s="61" t="str">
        <f t="shared" si="54"/>
        <v/>
      </c>
      <c r="Q430" s="62" t="str">
        <f t="shared" si="55"/>
        <v/>
      </c>
      <c r="R430" s="63" t="str">
        <f t="shared" si="56"/>
        <v/>
      </c>
      <c r="S430" s="62" t="str">
        <f t="shared" si="57"/>
        <v/>
      </c>
    </row>
    <row r="431" spans="10:19">
      <c r="J431" s="45">
        <v>422</v>
      </c>
      <c r="K431" s="47"/>
      <c r="L431" s="41">
        <f t="shared" si="51"/>
        <v>11.302382683602476</v>
      </c>
      <c r="M431" s="42">
        <f t="shared" si="52"/>
        <v>1.0523908682110642E-2</v>
      </c>
      <c r="N431" s="51">
        <f t="shared" si="50"/>
        <v>0.48286129608645645</v>
      </c>
      <c r="O431" s="52">
        <f t="shared" si="53"/>
        <v>0</v>
      </c>
      <c r="P431" s="61" t="str">
        <f t="shared" si="54"/>
        <v/>
      </c>
      <c r="Q431" s="62" t="str">
        <f t="shared" si="55"/>
        <v/>
      </c>
      <c r="R431" s="63" t="str">
        <f t="shared" si="56"/>
        <v/>
      </c>
      <c r="S431" s="62" t="str">
        <f t="shared" si="57"/>
        <v/>
      </c>
    </row>
    <row r="432" spans="10:19">
      <c r="J432" s="45">
        <v>423</v>
      </c>
      <c r="K432" s="47"/>
      <c r="L432" s="41">
        <f t="shared" si="51"/>
        <v>11.312887840281839</v>
      </c>
      <c r="M432" s="42">
        <f t="shared" si="52"/>
        <v>1.0486435806709691E-2</v>
      </c>
      <c r="N432" s="51">
        <f t="shared" si="50"/>
        <v>0.48119921964714329</v>
      </c>
      <c r="O432" s="52">
        <f t="shared" si="53"/>
        <v>0</v>
      </c>
      <c r="P432" s="61" t="str">
        <f t="shared" si="54"/>
        <v/>
      </c>
      <c r="Q432" s="62" t="str">
        <f t="shared" si="55"/>
        <v/>
      </c>
      <c r="R432" s="63" t="str">
        <f t="shared" si="56"/>
        <v/>
      </c>
      <c r="S432" s="62" t="str">
        <f t="shared" si="57"/>
        <v/>
      </c>
    </row>
    <row r="433" spans="10:19">
      <c r="J433" s="45">
        <v>424</v>
      </c>
      <c r="K433" s="47"/>
      <c r="L433" s="41">
        <f t="shared" si="51"/>
        <v>11.323355617285905</v>
      </c>
      <c r="M433" s="42">
        <f t="shared" si="52"/>
        <v>1.0449149141609727E-2</v>
      </c>
      <c r="N433" s="51">
        <f t="shared" si="50"/>
        <v>0.47954517923221474</v>
      </c>
      <c r="O433" s="52">
        <f t="shared" si="53"/>
        <v>0</v>
      </c>
      <c r="P433" s="61" t="str">
        <f t="shared" si="54"/>
        <v/>
      </c>
      <c r="Q433" s="62" t="str">
        <f t="shared" si="55"/>
        <v/>
      </c>
      <c r="R433" s="63" t="str">
        <f t="shared" si="56"/>
        <v/>
      </c>
      <c r="S433" s="62" t="str">
        <f t="shared" si="57"/>
        <v/>
      </c>
    </row>
    <row r="434" spans="10:19">
      <c r="J434" s="45">
        <v>425</v>
      </c>
      <c r="K434" s="47"/>
      <c r="L434" s="41">
        <f t="shared" si="51"/>
        <v>11.333786200256542</v>
      </c>
      <c r="M434" s="42">
        <f t="shared" si="52"/>
        <v>1.0412047551228858E-2</v>
      </c>
      <c r="N434" s="51">
        <f t="shared" si="50"/>
        <v>0.47789912676967994</v>
      </c>
      <c r="O434" s="52">
        <f t="shared" si="53"/>
        <v>0</v>
      </c>
      <c r="P434" s="61" t="str">
        <f t="shared" si="54"/>
        <v/>
      </c>
      <c r="Q434" s="62" t="str">
        <f t="shared" si="55"/>
        <v/>
      </c>
      <c r="R434" s="63" t="str">
        <f t="shared" si="56"/>
        <v/>
      </c>
      <c r="S434" s="62" t="str">
        <f t="shared" si="57"/>
        <v/>
      </c>
    </row>
    <row r="435" spans="10:19">
      <c r="J435" s="45">
        <v>426</v>
      </c>
      <c r="K435" s="47"/>
      <c r="L435" s="41">
        <f t="shared" si="51"/>
        <v>11.344179773703921</v>
      </c>
      <c r="M435" s="42">
        <f t="shared" si="52"/>
        <v>1.0375129907774665E-2</v>
      </c>
      <c r="N435" s="51">
        <f t="shared" si="50"/>
        <v>0.47626101451506031</v>
      </c>
      <c r="O435" s="52">
        <f t="shared" si="53"/>
        <v>0</v>
      </c>
      <c r="P435" s="61" t="str">
        <f t="shared" si="54"/>
        <v/>
      </c>
      <c r="Q435" s="62" t="str">
        <f t="shared" si="55"/>
        <v/>
      </c>
      <c r="R435" s="63" t="str">
        <f t="shared" si="56"/>
        <v/>
      </c>
      <c r="S435" s="62" t="str">
        <f t="shared" si="57"/>
        <v/>
      </c>
    </row>
    <row r="436" spans="10:19">
      <c r="J436" s="45">
        <v>427</v>
      </c>
      <c r="K436" s="47"/>
      <c r="L436" s="41">
        <f t="shared" si="51"/>
        <v>11.354536521014291</v>
      </c>
      <c r="M436" s="42">
        <f t="shared" si="52"/>
        <v>1.0338395091189409E-2</v>
      </c>
      <c r="N436" s="51">
        <f t="shared" si="50"/>
        <v>0.47463079504900207</v>
      </c>
      <c r="O436" s="52">
        <f t="shared" si="53"/>
        <v>0</v>
      </c>
      <c r="P436" s="61" t="str">
        <f t="shared" si="54"/>
        <v/>
      </c>
      <c r="Q436" s="62" t="str">
        <f t="shared" si="55"/>
        <v/>
      </c>
      <c r="R436" s="63" t="str">
        <f t="shared" si="56"/>
        <v/>
      </c>
      <c r="S436" s="62" t="str">
        <f t="shared" si="57"/>
        <v/>
      </c>
    </row>
    <row r="437" spans="10:19">
      <c r="J437" s="45">
        <v>428</v>
      </c>
      <c r="K437" s="47"/>
      <c r="L437" s="41">
        <f t="shared" si="51"/>
        <v>11.364856624457717</v>
      </c>
      <c r="M437" s="42">
        <f t="shared" si="52"/>
        <v>1.0301841989095508E-2</v>
      </c>
      <c r="N437" s="51">
        <f t="shared" si="50"/>
        <v>0.47300842127489062</v>
      </c>
      <c r="O437" s="52">
        <f t="shared" si="53"/>
        <v>0</v>
      </c>
      <c r="P437" s="61" t="str">
        <f t="shared" si="54"/>
        <v/>
      </c>
      <c r="Q437" s="62" t="str">
        <f t="shared" si="55"/>
        <v/>
      </c>
      <c r="R437" s="63" t="str">
        <f t="shared" si="56"/>
        <v/>
      </c>
      <c r="S437" s="62" t="str">
        <f t="shared" si="57"/>
        <v/>
      </c>
    </row>
    <row r="438" spans="10:19">
      <c r="J438" s="45">
        <v>429</v>
      </c>
      <c r="K438" s="47"/>
      <c r="L438" s="41">
        <f t="shared" si="51"/>
        <v>11.375140265195654</v>
      </c>
      <c r="M438" s="42">
        <f t="shared" si="52"/>
        <v>1.0265469496741534E-2</v>
      </c>
      <c r="N438" s="51">
        <f t="shared" si="50"/>
        <v>0.47139384641668158</v>
      </c>
      <c r="O438" s="52">
        <f t="shared" si="53"/>
        <v>0</v>
      </c>
      <c r="P438" s="61" t="str">
        <f t="shared" si="54"/>
        <v/>
      </c>
      <c r="Q438" s="62" t="str">
        <f t="shared" si="55"/>
        <v/>
      </c>
      <c r="R438" s="63" t="str">
        <f t="shared" si="56"/>
        <v/>
      </c>
      <c r="S438" s="62" t="str">
        <f t="shared" si="57"/>
        <v/>
      </c>
    </row>
    <row r="439" spans="10:19">
      <c r="J439" s="45">
        <v>430</v>
      </c>
      <c r="K439" s="47"/>
      <c r="L439" s="41">
        <f t="shared" si="51"/>
        <v>11.385387623288635</v>
      </c>
      <c r="M439" s="42">
        <f t="shared" si="52"/>
        <v>1.0229276516948346E-2</v>
      </c>
      <c r="N439" s="51">
        <f t="shared" si="50"/>
        <v>0.46978702401643524</v>
      </c>
      <c r="O439" s="52">
        <f t="shared" si="53"/>
        <v>0</v>
      </c>
      <c r="P439" s="61" t="str">
        <f t="shared" si="54"/>
        <v/>
      </c>
      <c r="Q439" s="62" t="str">
        <f t="shared" si="55"/>
        <v/>
      </c>
      <c r="R439" s="63" t="str">
        <f t="shared" si="56"/>
        <v/>
      </c>
      <c r="S439" s="62" t="str">
        <f t="shared" si="57"/>
        <v/>
      </c>
    </row>
    <row r="440" spans="10:19">
      <c r="J440" s="45">
        <v>431</v>
      </c>
      <c r="K440" s="47"/>
      <c r="L440" s="41">
        <f t="shared" si="51"/>
        <v>11.395598877703765</v>
      </c>
      <c r="M440" s="42">
        <f t="shared" si="52"/>
        <v>1.0193261960055535E-2</v>
      </c>
      <c r="N440" s="51">
        <f t="shared" si="50"/>
        <v>0.46818790793218668</v>
      </c>
      <c r="O440" s="52">
        <f t="shared" si="53"/>
        <v>0</v>
      </c>
      <c r="P440" s="61" t="str">
        <f t="shared" si="54"/>
        <v/>
      </c>
      <c r="Q440" s="62" t="str">
        <f t="shared" si="55"/>
        <v/>
      </c>
      <c r="R440" s="63" t="str">
        <f t="shared" si="56"/>
        <v/>
      </c>
      <c r="S440" s="62" t="str">
        <f t="shared" si="57"/>
        <v/>
      </c>
    </row>
    <row r="441" spans="10:19">
      <c r="J441" s="45">
        <v>432</v>
      </c>
      <c r="K441" s="47"/>
      <c r="L441" s="41">
        <f t="shared" si="51"/>
        <v>11.405774206322224</v>
      </c>
      <c r="M441" s="42">
        <f t="shared" si="52"/>
        <v>1.0157424743868491E-2</v>
      </c>
      <c r="N441" s="51">
        <f t="shared" si="50"/>
        <v>0.46659645233553526</v>
      </c>
      <c r="O441" s="52">
        <f t="shared" si="53"/>
        <v>0</v>
      </c>
      <c r="P441" s="61" t="str">
        <f t="shared" si="54"/>
        <v/>
      </c>
      <c r="Q441" s="62" t="str">
        <f t="shared" si="55"/>
        <v/>
      </c>
      <c r="R441" s="63" t="str">
        <f t="shared" si="56"/>
        <v/>
      </c>
      <c r="S441" s="62" t="str">
        <f t="shared" si="57"/>
        <v/>
      </c>
    </row>
    <row r="442" spans="10:19">
      <c r="J442" s="45">
        <v>433</v>
      </c>
      <c r="K442" s="47"/>
      <c r="L442" s="41">
        <f t="shared" si="51"/>
        <v>11.415913785946724</v>
      </c>
      <c r="M442" s="42">
        <f t="shared" si="52"/>
        <v>1.0121763793605361E-2</v>
      </c>
      <c r="N442" s="51">
        <f t="shared" si="50"/>
        <v>0.46501261170951125</v>
      </c>
      <c r="O442" s="52">
        <f t="shared" si="53"/>
        <v>0</v>
      </c>
      <c r="P442" s="61" t="str">
        <f t="shared" si="54"/>
        <v/>
      </c>
      <c r="Q442" s="62" t="str">
        <f t="shared" si="55"/>
        <v/>
      </c>
      <c r="R442" s="63" t="str">
        <f t="shared" si="56"/>
        <v/>
      </c>
      <c r="S442" s="62" t="str">
        <f t="shared" si="57"/>
        <v/>
      </c>
    </row>
    <row r="443" spans="10:19">
      <c r="J443" s="45">
        <v>434</v>
      </c>
      <c r="K443" s="47"/>
      <c r="L443" s="41">
        <f t="shared" si="51"/>
        <v>11.426017792308862</v>
      </c>
      <c r="M443" s="42">
        <f t="shared" si="52"/>
        <v>1.0086278041844695E-2</v>
      </c>
      <c r="N443" s="51">
        <f t="shared" si="50"/>
        <v>0.46343634084628071</v>
      </c>
      <c r="O443" s="52">
        <f t="shared" si="53"/>
        <v>0</v>
      </c>
      <c r="P443" s="61" t="str">
        <f t="shared" si="54"/>
        <v/>
      </c>
      <c r="Q443" s="62" t="str">
        <f t="shared" si="55"/>
        <v/>
      </c>
      <c r="R443" s="63" t="str">
        <f t="shared" si="56"/>
        <v/>
      </c>
      <c r="S443" s="62" t="str">
        <f t="shared" si="57"/>
        <v/>
      </c>
    </row>
    <row r="444" spans="10:19">
      <c r="J444" s="45">
        <v>435</v>
      </c>
      <c r="K444" s="47"/>
      <c r="L444" s="41">
        <f t="shared" si="51"/>
        <v>11.436086400076473</v>
      </c>
      <c r="M444" s="42">
        <f t="shared" si="52"/>
        <v>1.0050966428473241E-2</v>
      </c>
      <c r="N444" s="51">
        <f t="shared" si="50"/>
        <v>0.46186759484493045</v>
      </c>
      <c r="O444" s="52">
        <f t="shared" si="53"/>
        <v>0</v>
      </c>
      <c r="P444" s="61" t="str">
        <f t="shared" si="54"/>
        <v/>
      </c>
      <c r="Q444" s="62" t="str">
        <f t="shared" si="55"/>
        <v/>
      </c>
      <c r="R444" s="63" t="str">
        <f t="shared" si="56"/>
        <v/>
      </c>
      <c r="S444" s="62" t="str">
        <f t="shared" si="57"/>
        <v/>
      </c>
    </row>
    <row r="445" spans="10:19">
      <c r="J445" s="45">
        <v>436</v>
      </c>
      <c r="K445" s="47"/>
      <c r="L445" s="41">
        <f t="shared" si="51"/>
        <v>11.446119782860906</v>
      </c>
      <c r="M445" s="42">
        <f t="shared" si="52"/>
        <v>1.0015827900634024E-2</v>
      </c>
      <c r="N445" s="51">
        <f t="shared" si="50"/>
        <v>0.46030632910928304</v>
      </c>
      <c r="O445" s="52">
        <f t="shared" si="53"/>
        <v>0</v>
      </c>
      <c r="P445" s="61" t="str">
        <f t="shared" si="54"/>
        <v/>
      </c>
      <c r="Q445" s="62" t="str">
        <f t="shared" si="55"/>
        <v/>
      </c>
      <c r="R445" s="63" t="str">
        <f t="shared" si="56"/>
        <v/>
      </c>
      <c r="S445" s="62" t="str">
        <f t="shared" si="57"/>
        <v/>
      </c>
    </row>
    <row r="446" spans="10:19">
      <c r="J446" s="45">
        <v>437</v>
      </c>
      <c r="K446" s="47"/>
      <c r="L446" s="41">
        <f t="shared" si="51"/>
        <v>11.45611811322428</v>
      </c>
      <c r="M446" s="42">
        <f t="shared" si="52"/>
        <v>9.9808614126749417E-3</v>
      </c>
      <c r="N446" s="51">
        <f t="shared" si="50"/>
        <v>0.4587524993456622</v>
      </c>
      <c r="O446" s="52">
        <f t="shared" si="53"/>
        <v>0</v>
      </c>
      <c r="P446" s="61" t="str">
        <f t="shared" si="54"/>
        <v/>
      </c>
      <c r="Q446" s="62" t="str">
        <f t="shared" si="55"/>
        <v/>
      </c>
      <c r="R446" s="63" t="str">
        <f t="shared" si="56"/>
        <v/>
      </c>
      <c r="S446" s="62" t="str">
        <f t="shared" si="57"/>
        <v/>
      </c>
    </row>
    <row r="447" spans="10:19">
      <c r="J447" s="45">
        <v>438</v>
      </c>
      <c r="K447" s="47"/>
      <c r="L447" s="41">
        <f t="shared" si="51"/>
        <v>11.466081562686632</v>
      </c>
      <c r="M447" s="42">
        <f t="shared" si="52"/>
        <v>9.9460659260974804E-3</v>
      </c>
      <c r="N447" s="51">
        <f t="shared" si="50"/>
        <v>0.45720606156074162</v>
      </c>
      <c r="O447" s="52">
        <f t="shared" si="53"/>
        <v>0</v>
      </c>
      <c r="P447" s="61" t="str">
        <f t="shared" si="54"/>
        <v/>
      </c>
      <c r="Q447" s="62" t="str">
        <f t="shared" si="55"/>
        <v/>
      </c>
      <c r="R447" s="63" t="str">
        <f t="shared" si="56"/>
        <v/>
      </c>
      <c r="S447" s="62" t="str">
        <f t="shared" si="57"/>
        <v/>
      </c>
    </row>
    <row r="448" spans="10:19">
      <c r="J448" s="45">
        <v>439</v>
      </c>
      <c r="K448" s="47"/>
      <c r="L448" s="41">
        <f t="shared" si="51"/>
        <v>11.476010301733064</v>
      </c>
      <c r="M448" s="42">
        <f t="shared" si="52"/>
        <v>9.9114404095058273E-3</v>
      </c>
      <c r="N448" s="51">
        <f t="shared" si="50"/>
        <v>0.45566697205939022</v>
      </c>
      <c r="O448" s="52">
        <f t="shared" si="53"/>
        <v>0</v>
      </c>
      <c r="P448" s="61" t="str">
        <f t="shared" si="54"/>
        <v/>
      </c>
      <c r="Q448" s="62" t="str">
        <f t="shared" si="55"/>
        <v/>
      </c>
      <c r="R448" s="63" t="str">
        <f t="shared" si="56"/>
        <v/>
      </c>
      <c r="S448" s="62" t="str">
        <f t="shared" si="57"/>
        <v/>
      </c>
    </row>
    <row r="449" spans="10:19">
      <c r="J449" s="45">
        <v>440</v>
      </c>
      <c r="K449" s="47"/>
      <c r="L449" s="41">
        <f t="shared" si="51"/>
        <v>11.485904499820785</v>
      </c>
      <c r="M449" s="42">
        <f t="shared" si="52"/>
        <v>9.8769838385564176E-3</v>
      </c>
      <c r="N449" s="51">
        <f t="shared" si="50"/>
        <v>0.4541351874425299</v>
      </c>
      <c r="O449" s="52">
        <f t="shared" si="53"/>
        <v>0</v>
      </c>
      <c r="P449" s="61" t="str">
        <f t="shared" si="54"/>
        <v/>
      </c>
      <c r="Q449" s="62" t="str">
        <f t="shared" si="55"/>
        <v/>
      </c>
      <c r="R449" s="63" t="str">
        <f t="shared" si="56"/>
        <v/>
      </c>
      <c r="S449" s="62" t="str">
        <f t="shared" si="57"/>
        <v/>
      </c>
    </row>
    <row r="450" spans="10:19">
      <c r="J450" s="45">
        <v>441</v>
      </c>
      <c r="K450" s="47"/>
      <c r="L450" s="41">
        <f t="shared" si="51"/>
        <v>11.495764325386201</v>
      </c>
      <c r="M450" s="42">
        <f t="shared" si="52"/>
        <v>9.8426951959075647E-3</v>
      </c>
      <c r="N450" s="51">
        <f t="shared" si="50"/>
        <v>0.45261066460494881</v>
      </c>
      <c r="O450" s="52">
        <f t="shared" si="53"/>
        <v>0</v>
      </c>
      <c r="P450" s="61" t="str">
        <f t="shared" si="54"/>
        <v/>
      </c>
      <c r="Q450" s="62" t="str">
        <f t="shared" si="55"/>
        <v/>
      </c>
      <c r="R450" s="63" t="str">
        <f t="shared" si="56"/>
        <v/>
      </c>
      <c r="S450" s="62" t="str">
        <f t="shared" si="57"/>
        <v/>
      </c>
    </row>
    <row r="451" spans="10:19">
      <c r="J451" s="45">
        <v>442</v>
      </c>
      <c r="K451" s="47"/>
      <c r="L451" s="41">
        <f t="shared" si="51"/>
        <v>11.505589945851824</v>
      </c>
      <c r="M451" s="42">
        <f t="shared" si="52"/>
        <v>9.8085734711696407E-3</v>
      </c>
      <c r="N451" s="51">
        <f t="shared" si="50"/>
        <v>0.45109336073326922</v>
      </c>
      <c r="O451" s="52">
        <f t="shared" si="53"/>
        <v>0</v>
      </c>
      <c r="P451" s="61" t="str">
        <f t="shared" si="54"/>
        <v/>
      </c>
      <c r="Q451" s="62" t="str">
        <f t="shared" si="55"/>
        <v/>
      </c>
      <c r="R451" s="63" t="str">
        <f t="shared" si="56"/>
        <v/>
      </c>
      <c r="S451" s="62" t="str">
        <f t="shared" si="57"/>
        <v/>
      </c>
    </row>
    <row r="452" spans="10:19">
      <c r="J452" s="45">
        <v>443</v>
      </c>
      <c r="K452" s="47"/>
      <c r="L452" s="41">
        <f t="shared" si="51"/>
        <v>11.515381527633268</v>
      </c>
      <c r="M452" s="42">
        <f t="shared" si="52"/>
        <v>9.7746176608553888E-3</v>
      </c>
      <c r="N452" s="51">
        <f t="shared" si="50"/>
        <v>0.44958323330373595</v>
      </c>
      <c r="O452" s="52">
        <f t="shared" si="53"/>
        <v>0</v>
      </c>
      <c r="P452" s="61" t="str">
        <f t="shared" si="54"/>
        <v/>
      </c>
      <c r="Q452" s="62" t="str">
        <f t="shared" si="55"/>
        <v/>
      </c>
      <c r="R452" s="63" t="str">
        <f t="shared" si="56"/>
        <v/>
      </c>
      <c r="S452" s="62" t="str">
        <f t="shared" si="57"/>
        <v/>
      </c>
    </row>
    <row r="453" spans="10:19">
      <c r="J453" s="45">
        <v>444</v>
      </c>
      <c r="K453" s="47"/>
      <c r="L453" s="41">
        <f t="shared" si="51"/>
        <v>11.525139236146055</v>
      </c>
      <c r="M453" s="42">
        <f t="shared" si="52"/>
        <v>9.7408267683307577E-3</v>
      </c>
      <c r="N453" s="51">
        <f t="shared" si="50"/>
        <v>0.44808024008023395</v>
      </c>
      <c r="O453" s="52">
        <f t="shared" si="53"/>
        <v>0</v>
      </c>
      <c r="P453" s="61" t="str">
        <f t="shared" si="54"/>
        <v/>
      </c>
      <c r="Q453" s="62" t="str">
        <f t="shared" si="55"/>
        <v/>
      </c>
      <c r="R453" s="63" t="str">
        <f t="shared" si="56"/>
        <v/>
      </c>
      <c r="S453" s="62" t="str">
        <f t="shared" si="57"/>
        <v/>
      </c>
    </row>
    <row r="454" spans="10:19">
      <c r="J454" s="45">
        <v>445</v>
      </c>
      <c r="K454" s="47"/>
      <c r="L454" s="41">
        <f t="shared" si="51"/>
        <v>11.534863235812509</v>
      </c>
      <c r="M454" s="42">
        <f t="shared" si="52"/>
        <v>9.7071998037658452E-3</v>
      </c>
      <c r="N454" s="51">
        <f t="shared" si="50"/>
        <v>0.44658433911213358</v>
      </c>
      <c r="O454" s="52">
        <f t="shared" si="53"/>
        <v>0</v>
      </c>
      <c r="P454" s="61" t="str">
        <f t="shared" si="54"/>
        <v/>
      </c>
      <c r="Q454" s="62" t="str">
        <f t="shared" si="55"/>
        <v/>
      </c>
      <c r="R454" s="63" t="str">
        <f t="shared" si="56"/>
        <v/>
      </c>
      <c r="S454" s="62" t="str">
        <f t="shared" si="57"/>
        <v/>
      </c>
    </row>
    <row r="455" spans="10:19">
      <c r="J455" s="45">
        <v>446</v>
      </c>
      <c r="K455" s="47"/>
      <c r="L455" s="41">
        <f t="shared" si="51"/>
        <v>11.544553690068479</v>
      </c>
      <c r="M455" s="42">
        <f t="shared" si="52"/>
        <v>9.6737357840862986E-3</v>
      </c>
      <c r="N455" s="51">
        <f t="shared" si="50"/>
        <v>0.44509548873229754</v>
      </c>
      <c r="O455" s="52">
        <f t="shared" si="53"/>
        <v>0</v>
      </c>
      <c r="P455" s="61" t="str">
        <f t="shared" si="54"/>
        <v/>
      </c>
      <c r="Q455" s="62" t="str">
        <f t="shared" si="55"/>
        <v/>
      </c>
      <c r="R455" s="63" t="str">
        <f t="shared" si="56"/>
        <v/>
      </c>
      <c r="S455" s="62" t="str">
        <f t="shared" si="57"/>
        <v/>
      </c>
    </row>
    <row r="456" spans="10:19">
      <c r="J456" s="45">
        <v>447</v>
      </c>
      <c r="K456" s="47"/>
      <c r="L456" s="41">
        <f t="shared" si="51"/>
        <v>11.554210761370115</v>
      </c>
      <c r="M456" s="42">
        <f t="shared" si="52"/>
        <v>9.6404337329249901E-3</v>
      </c>
      <c r="N456" s="51">
        <f t="shared" si="50"/>
        <v>0.44361364755495813</v>
      </c>
      <c r="O456" s="52">
        <f t="shared" si="53"/>
        <v>0</v>
      </c>
      <c r="P456" s="61" t="str">
        <f t="shared" si="54"/>
        <v/>
      </c>
      <c r="Q456" s="62" t="str">
        <f t="shared" si="55"/>
        <v/>
      </c>
      <c r="R456" s="63" t="str">
        <f t="shared" si="56"/>
        <v/>
      </c>
      <c r="S456" s="62" t="str">
        <f t="shared" si="57"/>
        <v/>
      </c>
    </row>
    <row r="457" spans="10:19">
      <c r="J457" s="45">
        <v>448</v>
      </c>
      <c r="K457" s="47"/>
      <c r="L457" s="41">
        <f t="shared" si="51"/>
        <v>11.563834611200527</v>
      </c>
      <c r="M457" s="42">
        <f t="shared" si="52"/>
        <v>9.6072926805739756E-3</v>
      </c>
      <c r="N457" s="51">
        <f t="shared" ref="N457:N520" si="58">(L507-L457)</f>
        <v>0.44213877447374017</v>
      </c>
      <c r="O457" s="52">
        <f t="shared" si="53"/>
        <v>0</v>
      </c>
      <c r="P457" s="61" t="str">
        <f t="shared" si="54"/>
        <v/>
      </c>
      <c r="Q457" s="62" t="str">
        <f t="shared" si="55"/>
        <v/>
      </c>
      <c r="R457" s="63" t="str">
        <f t="shared" si="56"/>
        <v/>
      </c>
      <c r="S457" s="62" t="str">
        <f t="shared" si="57"/>
        <v/>
      </c>
    </row>
    <row r="458" spans="10:19">
      <c r="J458" s="45">
        <v>449</v>
      </c>
      <c r="K458" s="47"/>
      <c r="L458" s="41">
        <f t="shared" ref="L458:L521" si="59">(((J458*$F$39+$F$40)-(((($F$39*J458+$F$40)^2)-(4*$F$39*$F$40*$F$41*J458))^0.5))/(2*$F$41))-$F$42</f>
        <v>11.573425400076427</v>
      </c>
      <c r="M458" s="42">
        <f t="shared" ref="M458:M521" si="60">($F$39/(2*$F$41))*(1-(($F$39*J458+$F$40-2*$F$41*$F$40)/(((($F$39*J458+$F$40)^2)-4*$F$41*$F$39*J458*$F$40)^0.5)))</f>
        <v>9.5743116639368207E-3</v>
      </c>
      <c r="N458" s="51">
        <f t="shared" si="58"/>
        <v>0.44067082865962881</v>
      </c>
      <c r="O458" s="52">
        <f t="shared" ref="O458:O521" si="61">IF(N458&lt;=$B$49,1+O457,0)</f>
        <v>0</v>
      </c>
      <c r="P458" s="61" t="str">
        <f t="shared" ref="P458:P521" si="62">IF(J458&lt;=$F$44,J458,"")</f>
        <v/>
      </c>
      <c r="Q458" s="62" t="str">
        <f t="shared" ref="Q458:Q521" si="63">IF(J458&lt;=$F$44,L458,"")</f>
        <v/>
      </c>
      <c r="R458" s="63" t="str">
        <f t="shared" ref="R458:R521" si="64">IF(AND(J458&gt;=$F$44,J458&lt;=200),J458,"")</f>
        <v/>
      </c>
      <c r="S458" s="62" t="str">
        <f t="shared" ref="S458:S521" si="65">IF(AND(J458&gt;=$F$44,J458&lt;=200),L458,"")</f>
        <v/>
      </c>
    </row>
    <row r="459" spans="10:19">
      <c r="J459" s="45">
        <v>450</v>
      </c>
      <c r="K459" s="47"/>
      <c r="L459" s="41">
        <f t="shared" si="59"/>
        <v>11.582983287554722</v>
      </c>
      <c r="M459" s="42">
        <f t="shared" si="60"/>
        <v>9.5414897264811567E-3</v>
      </c>
      <c r="N459" s="51">
        <f t="shared" si="58"/>
        <v>0.43920976955895874</v>
      </c>
      <c r="O459" s="52">
        <f t="shared" si="61"/>
        <v>0</v>
      </c>
      <c r="P459" s="61" t="str">
        <f t="shared" si="62"/>
        <v/>
      </c>
      <c r="Q459" s="62" t="str">
        <f t="shared" si="63"/>
        <v/>
      </c>
      <c r="R459" s="63" t="str">
        <f t="shared" si="64"/>
        <v/>
      </c>
      <c r="S459" s="62" t="str">
        <f t="shared" si="65"/>
        <v/>
      </c>
    </row>
    <row r="460" spans="10:19">
      <c r="J460" s="45">
        <v>451</v>
      </c>
      <c r="K460" s="47"/>
      <c r="L460" s="41">
        <f t="shared" si="59"/>
        <v>11.592508432239036</v>
      </c>
      <c r="M460" s="42">
        <f t="shared" si="60"/>
        <v>9.5088259181917382E-3</v>
      </c>
      <c r="N460" s="51">
        <f t="shared" si="58"/>
        <v>0.43775555689144419</v>
      </c>
      <c r="O460" s="52">
        <f t="shared" si="61"/>
        <v>0</v>
      </c>
      <c r="P460" s="61" t="str">
        <f t="shared" si="62"/>
        <v/>
      </c>
      <c r="Q460" s="62" t="str">
        <f t="shared" si="63"/>
        <v/>
      </c>
      <c r="R460" s="63" t="str">
        <f t="shared" si="64"/>
        <v/>
      </c>
      <c r="S460" s="62" t="str">
        <f t="shared" si="65"/>
        <v/>
      </c>
    </row>
    <row r="461" spans="10:19">
      <c r="J461" s="45">
        <v>452</v>
      </c>
      <c r="K461" s="47"/>
      <c r="L461" s="41">
        <f t="shared" si="59"/>
        <v>11.602000991786237</v>
      </c>
      <c r="M461" s="42">
        <f t="shared" si="60"/>
        <v>9.476319295523521E-3</v>
      </c>
      <c r="N461" s="51">
        <f t="shared" si="58"/>
        <v>0.43630815064813788</v>
      </c>
      <c r="O461" s="52">
        <f t="shared" si="61"/>
        <v>0</v>
      </c>
      <c r="P461" s="61" t="str">
        <f t="shared" si="62"/>
        <v/>
      </c>
      <c r="Q461" s="62" t="str">
        <f t="shared" si="63"/>
        <v/>
      </c>
      <c r="R461" s="63" t="str">
        <f t="shared" si="64"/>
        <v/>
      </c>
      <c r="S461" s="62" t="str">
        <f t="shared" si="65"/>
        <v/>
      </c>
    </row>
    <row r="462" spans="10:19">
      <c r="J462" s="45">
        <v>453</v>
      </c>
      <c r="K462" s="47"/>
      <c r="L462" s="41">
        <f t="shared" si="59"/>
        <v>11.61146112291285</v>
      </c>
      <c r="M462" s="42">
        <f t="shared" si="60"/>
        <v>9.4439689213553189E-3</v>
      </c>
      <c r="N462" s="51">
        <f t="shared" si="58"/>
        <v>0.43486751108957655</v>
      </c>
      <c r="O462" s="52">
        <f t="shared" si="61"/>
        <v>0</v>
      </c>
      <c r="P462" s="61" t="str">
        <f t="shared" si="62"/>
        <v/>
      </c>
      <c r="Q462" s="62" t="str">
        <f t="shared" si="63"/>
        <v/>
      </c>
      <c r="R462" s="63" t="str">
        <f t="shared" si="64"/>
        <v/>
      </c>
      <c r="S462" s="62" t="str">
        <f t="shared" si="65"/>
        <v/>
      </c>
    </row>
    <row r="463" spans="10:19">
      <c r="J463" s="45">
        <v>454</v>
      </c>
      <c r="K463" s="47"/>
      <c r="L463" s="41">
        <f t="shared" si="59"/>
        <v>11.620888981401462</v>
      </c>
      <c r="M463" s="42">
        <f t="shared" si="60"/>
        <v>9.4117738649436237E-3</v>
      </c>
      <c r="N463" s="51">
        <f t="shared" si="58"/>
        <v>0.43343359874372922</v>
      </c>
      <c r="O463" s="52">
        <f t="shared" si="61"/>
        <v>0</v>
      </c>
      <c r="P463" s="61" t="str">
        <f t="shared" si="62"/>
        <v/>
      </c>
      <c r="Q463" s="62" t="str">
        <f t="shared" si="63"/>
        <v/>
      </c>
      <c r="R463" s="63" t="str">
        <f t="shared" si="64"/>
        <v/>
      </c>
      <c r="S463" s="62" t="str">
        <f t="shared" si="65"/>
        <v/>
      </c>
    </row>
    <row r="464" spans="10:19">
      <c r="J464" s="45">
        <v>455</v>
      </c>
      <c r="K464" s="47"/>
      <c r="L464" s="41">
        <f t="shared" si="59"/>
        <v>11.63028472210711</v>
      </c>
      <c r="M464" s="42">
        <f t="shared" si="60"/>
        <v>9.3797332018767492E-3</v>
      </c>
      <c r="N464" s="51">
        <f t="shared" si="58"/>
        <v>0.43200637440411604</v>
      </c>
      <c r="O464" s="52">
        <f t="shared" si="61"/>
        <v>0</v>
      </c>
      <c r="P464" s="61" t="str">
        <f t="shared" si="62"/>
        <v/>
      </c>
      <c r="Q464" s="62" t="str">
        <f t="shared" si="63"/>
        <v/>
      </c>
      <c r="R464" s="63" t="str">
        <f t="shared" si="64"/>
        <v/>
      </c>
      <c r="S464" s="62" t="str">
        <f t="shared" si="65"/>
        <v/>
      </c>
    </row>
    <row r="465" spans="10:19">
      <c r="J465" s="45">
        <v>456</v>
      </c>
      <c r="K465" s="47"/>
      <c r="L465" s="41">
        <f t="shared" si="59"/>
        <v>11.639648498963551</v>
      </c>
      <c r="M465" s="42">
        <f t="shared" si="60"/>
        <v>9.347846014029321E-3</v>
      </c>
      <c r="N465" s="51">
        <f t="shared" si="58"/>
        <v>0.4305857991278863</v>
      </c>
      <c r="O465" s="52">
        <f t="shared" si="61"/>
        <v>0</v>
      </c>
      <c r="P465" s="61" t="str">
        <f t="shared" si="62"/>
        <v/>
      </c>
      <c r="Q465" s="62" t="str">
        <f t="shared" si="63"/>
        <v/>
      </c>
      <c r="R465" s="63" t="str">
        <f t="shared" si="64"/>
        <v/>
      </c>
      <c r="S465" s="62" t="str">
        <f t="shared" si="65"/>
        <v/>
      </c>
    </row>
    <row r="466" spans="10:19">
      <c r="J466" s="45">
        <v>457</v>
      </c>
      <c r="K466" s="47"/>
      <c r="L466" s="41">
        <f t="shared" si="59"/>
        <v>11.648980464989549</v>
      </c>
      <c r="M466" s="42">
        <f t="shared" si="60"/>
        <v>9.3161113895170664E-3</v>
      </c>
      <c r="N466" s="51">
        <f t="shared" si="58"/>
        <v>0.42917183423388394</v>
      </c>
      <c r="O466" s="52">
        <f t="shared" si="61"/>
        <v>0</v>
      </c>
      <c r="P466" s="61" t="str">
        <f t="shared" si="62"/>
        <v/>
      </c>
      <c r="Q466" s="62" t="str">
        <f t="shared" si="63"/>
        <v/>
      </c>
      <c r="R466" s="63" t="str">
        <f t="shared" si="64"/>
        <v/>
      </c>
      <c r="S466" s="62" t="str">
        <f t="shared" si="65"/>
        <v/>
      </c>
    </row>
    <row r="467" spans="10:19">
      <c r="J467" s="45">
        <v>458</v>
      </c>
      <c r="K467" s="47"/>
      <c r="L467" s="41">
        <f t="shared" si="59"/>
        <v>11.658280772295067</v>
      </c>
      <c r="M467" s="42">
        <f t="shared" si="60"/>
        <v>9.2845284226518842E-3</v>
      </c>
      <c r="N467" s="51">
        <f t="shared" si="58"/>
        <v>0.42776444130077351</v>
      </c>
      <c r="O467" s="52">
        <f t="shared" si="61"/>
        <v>0</v>
      </c>
      <c r="P467" s="61" t="str">
        <f t="shared" si="62"/>
        <v/>
      </c>
      <c r="Q467" s="62" t="str">
        <f t="shared" si="63"/>
        <v/>
      </c>
      <c r="R467" s="63" t="str">
        <f t="shared" si="64"/>
        <v/>
      </c>
      <c r="S467" s="62" t="str">
        <f t="shared" si="65"/>
        <v/>
      </c>
    </row>
    <row r="468" spans="10:19">
      <c r="J468" s="45">
        <v>459</v>
      </c>
      <c r="K468" s="47"/>
      <c r="L468" s="41">
        <f t="shared" si="59"/>
        <v>11.66754957208749</v>
      </c>
      <c r="M468" s="42">
        <f t="shared" si="60"/>
        <v>9.2530962138971679E-3</v>
      </c>
      <c r="N468" s="51">
        <f t="shared" si="58"/>
        <v>0.42636358216515724</v>
      </c>
      <c r="O468" s="52">
        <f t="shared" si="61"/>
        <v>0</v>
      </c>
      <c r="P468" s="61" t="str">
        <f t="shared" si="62"/>
        <v/>
      </c>
      <c r="Q468" s="62" t="str">
        <f t="shared" si="63"/>
        <v/>
      </c>
      <c r="R468" s="63" t="str">
        <f t="shared" si="64"/>
        <v/>
      </c>
      <c r="S468" s="62" t="str">
        <f t="shared" si="65"/>
        <v/>
      </c>
    </row>
    <row r="469" spans="10:19">
      <c r="J469" s="45">
        <v>460</v>
      </c>
      <c r="K469" s="47"/>
      <c r="L469" s="41">
        <f t="shared" si="59"/>
        <v>11.676787014677693</v>
      </c>
      <c r="M469" s="42">
        <f t="shared" si="60"/>
        <v>9.2218138698236234E-3</v>
      </c>
      <c r="N469" s="51">
        <f t="shared" si="58"/>
        <v>0.42496921891970985</v>
      </c>
      <c r="O469" s="52">
        <f t="shared" si="61"/>
        <v>0</v>
      </c>
      <c r="P469" s="61" t="str">
        <f t="shared" si="62"/>
        <v/>
      </c>
      <c r="Q469" s="62" t="str">
        <f t="shared" si="63"/>
        <v/>
      </c>
      <c r="R469" s="63" t="str">
        <f t="shared" si="64"/>
        <v/>
      </c>
      <c r="S469" s="62" t="str">
        <f t="shared" si="65"/>
        <v/>
      </c>
    </row>
    <row r="470" spans="10:19">
      <c r="J470" s="45">
        <v>461</v>
      </c>
      <c r="K470" s="47"/>
      <c r="L470" s="41">
        <f t="shared" si="59"/>
        <v>11.685993249486168</v>
      </c>
      <c r="M470" s="42">
        <f t="shared" si="60"/>
        <v>9.1906805030651257E-3</v>
      </c>
      <c r="N470" s="51">
        <f t="shared" si="58"/>
        <v>0.42358131391131693</v>
      </c>
      <c r="O470" s="52">
        <f t="shared" si="61"/>
        <v>0</v>
      </c>
      <c r="P470" s="61" t="str">
        <f t="shared" si="62"/>
        <v/>
      </c>
      <c r="Q470" s="62" t="str">
        <f t="shared" si="63"/>
        <v/>
      </c>
      <c r="R470" s="63" t="str">
        <f t="shared" si="64"/>
        <v/>
      </c>
      <c r="S470" s="62" t="str">
        <f t="shared" si="65"/>
        <v/>
      </c>
    </row>
    <row r="471" spans="10:19">
      <c r="J471" s="45">
        <v>462</v>
      </c>
      <c r="K471" s="47"/>
      <c r="L471" s="41">
        <f t="shared" si="59"/>
        <v>11.695168425049074</v>
      </c>
      <c r="M471" s="42">
        <f t="shared" si="60"/>
        <v>9.1596952322750367E-3</v>
      </c>
      <c r="N471" s="51">
        <f t="shared" si="58"/>
        <v>0.42219982973920978</v>
      </c>
      <c r="O471" s="52">
        <f t="shared" si="61"/>
        <v>0</v>
      </c>
      <c r="P471" s="61" t="str">
        <f t="shared" si="62"/>
        <v/>
      </c>
      <c r="Q471" s="62" t="str">
        <f t="shared" si="63"/>
        <v/>
      </c>
      <c r="R471" s="63" t="str">
        <f t="shared" si="64"/>
        <v/>
      </c>
      <c r="S471" s="62" t="str">
        <f t="shared" si="65"/>
        <v/>
      </c>
    </row>
    <row r="472" spans="10:19">
      <c r="J472" s="45">
        <v>463</v>
      </c>
      <c r="K472" s="47"/>
      <c r="L472" s="41">
        <f t="shared" si="59"/>
        <v>11.70431268902419</v>
      </c>
      <c r="M472" s="42">
        <f t="shared" si="60"/>
        <v>9.1288571820828425E-3</v>
      </c>
      <c r="N472" s="51">
        <f t="shared" si="58"/>
        <v>0.42082472925319614</v>
      </c>
      <c r="O472" s="52">
        <f t="shared" si="61"/>
        <v>0</v>
      </c>
      <c r="P472" s="61" t="str">
        <f t="shared" si="62"/>
        <v/>
      </c>
      <c r="Q472" s="62" t="str">
        <f t="shared" si="63"/>
        <v/>
      </c>
      <c r="R472" s="63" t="str">
        <f t="shared" si="64"/>
        <v/>
      </c>
      <c r="S472" s="62" t="str">
        <f t="shared" si="65"/>
        <v/>
      </c>
    </row>
    <row r="473" spans="10:19">
      <c r="J473" s="45">
        <v>464</v>
      </c>
      <c r="K473" s="47"/>
      <c r="L473" s="41">
        <f t="shared" si="59"/>
        <v>11.713426188196902</v>
      </c>
      <c r="M473" s="42">
        <f t="shared" si="60"/>
        <v>9.0981654830509916E-3</v>
      </c>
      <c r="N473" s="51">
        <f t="shared" si="58"/>
        <v>0.41945597555179681</v>
      </c>
      <c r="O473" s="52">
        <f t="shared" si="61"/>
        <v>0</v>
      </c>
      <c r="P473" s="61" t="str">
        <f t="shared" si="62"/>
        <v/>
      </c>
      <c r="Q473" s="62" t="str">
        <f t="shared" si="63"/>
        <v/>
      </c>
      <c r="R473" s="63" t="str">
        <f t="shared" si="64"/>
        <v/>
      </c>
      <c r="S473" s="62" t="str">
        <f t="shared" si="65"/>
        <v/>
      </c>
    </row>
    <row r="474" spans="10:19">
      <c r="J474" s="45">
        <v>465</v>
      </c>
      <c r="K474" s="47"/>
      <c r="L474" s="41">
        <f t="shared" si="59"/>
        <v>11.722509068486101</v>
      </c>
      <c r="M474" s="42">
        <f t="shared" si="60"/>
        <v>9.0676192716320266E-3</v>
      </c>
      <c r="N474" s="51">
        <f t="shared" si="58"/>
        <v>0.4180935319804604</v>
      </c>
      <c r="O474" s="52">
        <f t="shared" si="61"/>
        <v>0</v>
      </c>
      <c r="P474" s="61" t="str">
        <f t="shared" si="62"/>
        <v/>
      </c>
      <c r="Q474" s="62" t="str">
        <f t="shared" si="63"/>
        <v/>
      </c>
      <c r="R474" s="63" t="str">
        <f t="shared" si="64"/>
        <v/>
      </c>
      <c r="S474" s="62" t="str">
        <f t="shared" si="65"/>
        <v/>
      </c>
    </row>
    <row r="475" spans="10:19">
      <c r="J475" s="45">
        <v>466</v>
      </c>
      <c r="K475" s="47"/>
      <c r="L475" s="41">
        <f t="shared" si="59"/>
        <v>11.731561474950063</v>
      </c>
      <c r="M475" s="42">
        <f t="shared" si="60"/>
        <v>9.0372176901261838E-3</v>
      </c>
      <c r="N475" s="51">
        <f t="shared" si="58"/>
        <v>0.41673736212978874</v>
      </c>
      <c r="O475" s="52">
        <f t="shared" si="61"/>
        <v>0</v>
      </c>
      <c r="P475" s="61" t="str">
        <f t="shared" si="62"/>
        <v/>
      </c>
      <c r="Q475" s="62" t="str">
        <f t="shared" si="63"/>
        <v/>
      </c>
      <c r="R475" s="63" t="str">
        <f t="shared" si="64"/>
        <v/>
      </c>
      <c r="S475" s="62" t="str">
        <f t="shared" si="65"/>
        <v/>
      </c>
    </row>
    <row r="476" spans="10:19">
      <c r="J476" s="45">
        <v>467</v>
      </c>
      <c r="K476" s="47"/>
      <c r="L476" s="41">
        <f t="shared" si="59"/>
        <v>11.740583551792291</v>
      </c>
      <c r="M476" s="42">
        <f t="shared" si="60"/>
        <v>9.0069598866389725E-3</v>
      </c>
      <c r="N476" s="51">
        <f t="shared" si="58"/>
        <v>0.41538742983370192</v>
      </c>
      <c r="O476" s="52">
        <f t="shared" si="61"/>
        <v>0</v>
      </c>
      <c r="P476" s="61" t="str">
        <f t="shared" si="62"/>
        <v/>
      </c>
      <c r="Q476" s="62" t="str">
        <f t="shared" si="63"/>
        <v/>
      </c>
      <c r="R476" s="63" t="str">
        <f t="shared" si="64"/>
        <v/>
      </c>
      <c r="S476" s="62" t="str">
        <f t="shared" si="65"/>
        <v/>
      </c>
    </row>
    <row r="477" spans="10:19">
      <c r="J477" s="45">
        <v>468</v>
      </c>
      <c r="K477" s="47"/>
      <c r="L477" s="41">
        <f t="shared" si="59"/>
        <v>11.749575442367243</v>
      </c>
      <c r="M477" s="42">
        <f t="shared" si="60"/>
        <v>8.9768450150394183E-3</v>
      </c>
      <c r="N477" s="51">
        <f t="shared" si="58"/>
        <v>0.41404369916777206</v>
      </c>
      <c r="O477" s="52">
        <f t="shared" si="61"/>
        <v>0</v>
      </c>
      <c r="P477" s="61" t="str">
        <f t="shared" si="62"/>
        <v/>
      </c>
      <c r="Q477" s="62" t="str">
        <f t="shared" si="63"/>
        <v/>
      </c>
      <c r="R477" s="63" t="str">
        <f t="shared" si="64"/>
        <v/>
      </c>
      <c r="S477" s="62" t="str">
        <f t="shared" si="65"/>
        <v/>
      </c>
    </row>
    <row r="478" spans="10:19">
      <c r="J478" s="45">
        <v>469</v>
      </c>
      <c r="K478" s="47"/>
      <c r="L478" s="41">
        <f t="shared" si="59"/>
        <v>11.758537289186137</v>
      </c>
      <c r="M478" s="42">
        <f t="shared" si="60"/>
        <v>8.946872234918286E-3</v>
      </c>
      <c r="N478" s="51">
        <f t="shared" si="58"/>
        <v>0.41270613444736881</v>
      </c>
      <c r="O478" s="52">
        <f t="shared" si="61"/>
        <v>0</v>
      </c>
      <c r="P478" s="61" t="str">
        <f t="shared" si="62"/>
        <v/>
      </c>
      <c r="Q478" s="62" t="str">
        <f t="shared" si="63"/>
        <v/>
      </c>
      <c r="R478" s="63" t="str">
        <f t="shared" si="64"/>
        <v/>
      </c>
      <c r="S478" s="62" t="str">
        <f t="shared" si="65"/>
        <v/>
      </c>
    </row>
    <row r="479" spans="10:19">
      <c r="J479" s="45">
        <v>470</v>
      </c>
      <c r="K479" s="47"/>
      <c r="L479" s="41">
        <f t="shared" si="59"/>
        <v>11.767469233922595</v>
      </c>
      <c r="M479" s="42">
        <f t="shared" si="60"/>
        <v>8.917040711546715E-3</v>
      </c>
      <c r="N479" s="51">
        <f t="shared" si="58"/>
        <v>0.41137470022602152</v>
      </c>
      <c r="O479" s="52">
        <f t="shared" si="61"/>
        <v>0</v>
      </c>
      <c r="P479" s="61" t="str">
        <f t="shared" si="62"/>
        <v/>
      </c>
      <c r="Q479" s="62" t="str">
        <f t="shared" si="63"/>
        <v/>
      </c>
      <c r="R479" s="63" t="str">
        <f t="shared" si="64"/>
        <v/>
      </c>
      <c r="S479" s="62" t="str">
        <f t="shared" si="65"/>
        <v/>
      </c>
    </row>
    <row r="480" spans="10:19">
      <c r="J480" s="45">
        <v>471</v>
      </c>
      <c r="K480" s="47"/>
      <c r="L480" s="41">
        <f t="shared" si="59"/>
        <v>11.776371417418385</v>
      </c>
      <c r="M480" s="42">
        <f t="shared" si="60"/>
        <v>8.8873496158351998E-3</v>
      </c>
      <c r="N480" s="51">
        <f t="shared" si="58"/>
        <v>0.4100493612935896</v>
      </c>
      <c r="O480" s="52">
        <f t="shared" si="61"/>
        <v>0</v>
      </c>
      <c r="P480" s="61" t="str">
        <f t="shared" si="62"/>
        <v/>
      </c>
      <c r="Q480" s="62" t="str">
        <f t="shared" si="63"/>
        <v/>
      </c>
      <c r="R480" s="63" t="str">
        <f t="shared" si="64"/>
        <v/>
      </c>
      <c r="S480" s="62" t="str">
        <f t="shared" si="65"/>
        <v/>
      </c>
    </row>
    <row r="481" spans="10:19">
      <c r="J481" s="45">
        <v>472</v>
      </c>
      <c r="K481" s="47"/>
      <c r="L481" s="41">
        <f t="shared" si="59"/>
        <v>11.785243979688932</v>
      </c>
      <c r="M481" s="42">
        <f t="shared" si="60"/>
        <v>8.8577981242928105E-3</v>
      </c>
      <c r="N481" s="51">
        <f t="shared" si="58"/>
        <v>0.40873008267463184</v>
      </c>
      <c r="O481" s="52">
        <f t="shared" si="61"/>
        <v>0</v>
      </c>
      <c r="P481" s="61" t="str">
        <f t="shared" si="62"/>
        <v/>
      </c>
      <c r="Q481" s="62" t="str">
        <f t="shared" si="63"/>
        <v/>
      </c>
      <c r="R481" s="63" t="str">
        <f t="shared" si="64"/>
        <v/>
      </c>
      <c r="S481" s="62" t="str">
        <f t="shared" si="65"/>
        <v/>
      </c>
    </row>
    <row r="482" spans="10:19">
      <c r="J482" s="45">
        <v>473</v>
      </c>
      <c r="K482" s="47"/>
      <c r="L482" s="41">
        <f t="shared" si="59"/>
        <v>11.794087059928982</v>
      </c>
      <c r="M482" s="42">
        <f t="shared" si="60"/>
        <v>8.8283854189865757E-3</v>
      </c>
      <c r="N482" s="51">
        <f t="shared" si="58"/>
        <v>0.40741682962669223</v>
      </c>
      <c r="O482" s="52">
        <f t="shared" si="61"/>
        <v>0</v>
      </c>
      <c r="P482" s="61" t="str">
        <f t="shared" si="62"/>
        <v/>
      </c>
      <c r="Q482" s="62" t="str">
        <f t="shared" si="63"/>
        <v/>
      </c>
      <c r="R482" s="63" t="str">
        <f t="shared" si="64"/>
        <v/>
      </c>
      <c r="S482" s="62" t="str">
        <f t="shared" si="65"/>
        <v/>
      </c>
    </row>
    <row r="483" spans="10:19">
      <c r="J483" s="45">
        <v>474</v>
      </c>
      <c r="K483" s="47"/>
      <c r="L483" s="41">
        <f t="shared" si="59"/>
        <v>11.80290079651812</v>
      </c>
      <c r="M483" s="42">
        <f t="shared" si="60"/>
        <v>8.7991106875013481E-3</v>
      </c>
      <c r="N483" s="51">
        <f t="shared" si="58"/>
        <v>0.40610956763853601</v>
      </c>
      <c r="O483" s="52">
        <f t="shared" si="61"/>
        <v>0</v>
      </c>
      <c r="P483" s="61" t="str">
        <f t="shared" si="62"/>
        <v/>
      </c>
      <c r="Q483" s="62" t="str">
        <f t="shared" si="63"/>
        <v/>
      </c>
      <c r="R483" s="63" t="str">
        <f t="shared" si="64"/>
        <v/>
      </c>
      <c r="S483" s="62" t="str">
        <f t="shared" si="65"/>
        <v/>
      </c>
    </row>
    <row r="484" spans="10:19">
      <c r="J484" s="45">
        <v>475</v>
      </c>
      <c r="K484" s="47"/>
      <c r="L484" s="41">
        <f t="shared" si="59"/>
        <v>11.811685327026222</v>
      </c>
      <c r="M484" s="42">
        <f t="shared" si="60"/>
        <v>8.7699731228998764E-3</v>
      </c>
      <c r="N484" s="51">
        <f t="shared" si="58"/>
        <v>0.40480826242861845</v>
      </c>
      <c r="O484" s="52">
        <f t="shared" si="61"/>
        <v>0</v>
      </c>
      <c r="P484" s="61" t="str">
        <f t="shared" si="62"/>
        <v/>
      </c>
      <c r="Q484" s="62" t="str">
        <f t="shared" si="63"/>
        <v/>
      </c>
      <c r="R484" s="63" t="str">
        <f t="shared" si="64"/>
        <v/>
      </c>
      <c r="S484" s="62" t="str">
        <f t="shared" si="65"/>
        <v/>
      </c>
    </row>
    <row r="485" spans="10:19">
      <c r="J485" s="45">
        <v>476</v>
      </c>
      <c r="K485" s="47"/>
      <c r="L485" s="41">
        <f t="shared" si="59"/>
        <v>11.820440788218981</v>
      </c>
      <c r="M485" s="42">
        <f t="shared" si="60"/>
        <v>8.740971923683066E-3</v>
      </c>
      <c r="N485" s="51">
        <f t="shared" si="58"/>
        <v>0.40351287994326768</v>
      </c>
      <c r="O485" s="52">
        <f t="shared" si="61"/>
        <v>0</v>
      </c>
      <c r="P485" s="61" t="str">
        <f t="shared" si="62"/>
        <v/>
      </c>
      <c r="Q485" s="62" t="str">
        <f t="shared" si="63"/>
        <v/>
      </c>
      <c r="R485" s="63" t="str">
        <f t="shared" si="64"/>
        <v/>
      </c>
      <c r="S485" s="62" t="str">
        <f t="shared" si="65"/>
        <v/>
      </c>
    </row>
    <row r="486" spans="10:19">
      <c r="J486" s="45">
        <v>477</v>
      </c>
      <c r="K486" s="47"/>
      <c r="L486" s="41">
        <f t="shared" si="59"/>
        <v>11.829167316063293</v>
      </c>
      <c r="M486" s="42">
        <f t="shared" si="60"/>
        <v>8.712106293750646E-3</v>
      </c>
      <c r="N486" s="51">
        <f t="shared" si="58"/>
        <v>0.40222338635511257</v>
      </c>
      <c r="O486" s="52">
        <f t="shared" si="61"/>
        <v>0</v>
      </c>
      <c r="P486" s="61" t="str">
        <f t="shared" si="62"/>
        <v/>
      </c>
      <c r="Q486" s="62" t="str">
        <f t="shared" si="63"/>
        <v/>
      </c>
      <c r="R486" s="63" t="str">
        <f t="shared" si="64"/>
        <v/>
      </c>
      <c r="S486" s="62" t="str">
        <f t="shared" si="65"/>
        <v/>
      </c>
    </row>
    <row r="487" spans="10:19">
      <c r="J487" s="45">
        <v>478</v>
      </c>
      <c r="K487" s="47"/>
      <c r="L487" s="41">
        <f t="shared" si="59"/>
        <v>11.837865045732608</v>
      </c>
      <c r="M487" s="42">
        <f t="shared" si="60"/>
        <v>8.6833754423620915E-3</v>
      </c>
      <c r="N487" s="51">
        <f t="shared" si="58"/>
        <v>0.40093974806146626</v>
      </c>
      <c r="O487" s="52">
        <f t="shared" si="61"/>
        <v>0</v>
      </c>
      <c r="P487" s="61" t="str">
        <f t="shared" si="62"/>
        <v/>
      </c>
      <c r="Q487" s="62" t="str">
        <f t="shared" si="63"/>
        <v/>
      </c>
      <c r="R487" s="63" t="str">
        <f t="shared" si="64"/>
        <v/>
      </c>
      <c r="S487" s="62" t="str">
        <f t="shared" si="65"/>
        <v/>
      </c>
    </row>
    <row r="488" spans="10:19">
      <c r="J488" s="45">
        <v>479</v>
      </c>
      <c r="K488" s="47"/>
      <c r="L488" s="41">
        <f t="shared" si="59"/>
        <v>11.846534111612335</v>
      </c>
      <c r="M488" s="42">
        <f t="shared" si="60"/>
        <v>8.65477858409772E-3</v>
      </c>
      <c r="N488" s="51">
        <f t="shared" si="58"/>
        <v>0.39966193168262443</v>
      </c>
      <c r="O488" s="52">
        <f t="shared" si="61"/>
        <v>0</v>
      </c>
      <c r="P488" s="61" t="str">
        <f t="shared" si="62"/>
        <v/>
      </c>
      <c r="Q488" s="62" t="str">
        <f t="shared" si="63"/>
        <v/>
      </c>
      <c r="R488" s="63" t="str">
        <f t="shared" si="64"/>
        <v/>
      </c>
      <c r="S488" s="62" t="str">
        <f t="shared" si="65"/>
        <v/>
      </c>
    </row>
    <row r="489" spans="10:19">
      <c r="J489" s="45">
        <v>480</v>
      </c>
      <c r="K489" s="47"/>
      <c r="L489" s="41">
        <f t="shared" si="59"/>
        <v>11.85517464730507</v>
      </c>
      <c r="M489" s="42">
        <f t="shared" si="60"/>
        <v>8.6263149388202051E-3</v>
      </c>
      <c r="N489" s="51">
        <f t="shared" si="58"/>
        <v>0.39838990406032515</v>
      </c>
      <c r="O489" s="52">
        <f t="shared" si="61"/>
        <v>0</v>
      </c>
      <c r="P489" s="61" t="str">
        <f t="shared" si="62"/>
        <v/>
      </c>
      <c r="Q489" s="62" t="str">
        <f t="shared" si="63"/>
        <v/>
      </c>
      <c r="R489" s="63" t="str">
        <f t="shared" si="64"/>
        <v/>
      </c>
      <c r="S489" s="62" t="str">
        <f t="shared" si="65"/>
        <v/>
      </c>
    </row>
    <row r="490" spans="10:19">
      <c r="J490" s="45">
        <v>481</v>
      </c>
      <c r="K490" s="47"/>
      <c r="L490" s="41">
        <f t="shared" si="59"/>
        <v>11.863786785635952</v>
      </c>
      <c r="M490" s="42">
        <f t="shared" si="60"/>
        <v>8.5979837316362499E-3</v>
      </c>
      <c r="N490" s="51">
        <f t="shared" si="58"/>
        <v>0.39712363225605607</v>
      </c>
      <c r="O490" s="52">
        <f t="shared" si="61"/>
        <v>0</v>
      </c>
      <c r="P490" s="61" t="str">
        <f t="shared" si="62"/>
        <v/>
      </c>
      <c r="Q490" s="62" t="str">
        <f t="shared" si="63"/>
        <v/>
      </c>
      <c r="R490" s="63" t="str">
        <f t="shared" si="64"/>
        <v/>
      </c>
      <c r="S490" s="62" t="str">
        <f t="shared" si="65"/>
        <v/>
      </c>
    </row>
    <row r="491" spans="10:19">
      <c r="J491" s="45">
        <v>482</v>
      </c>
      <c r="K491" s="47"/>
      <c r="L491" s="41">
        <f t="shared" si="59"/>
        <v>11.87237065865776</v>
      </c>
      <c r="M491" s="42">
        <f t="shared" si="60"/>
        <v>8.5697841928586132E-3</v>
      </c>
      <c r="N491" s="51">
        <f t="shared" si="58"/>
        <v>0.39586308354958</v>
      </c>
      <c r="O491" s="52">
        <f t="shared" si="61"/>
        <v>0</v>
      </c>
      <c r="P491" s="61" t="str">
        <f t="shared" si="62"/>
        <v/>
      </c>
      <c r="Q491" s="62" t="str">
        <f t="shared" si="63"/>
        <v/>
      </c>
      <c r="R491" s="63" t="str">
        <f t="shared" si="64"/>
        <v/>
      </c>
      <c r="S491" s="62" t="str">
        <f t="shared" si="65"/>
        <v/>
      </c>
    </row>
    <row r="492" spans="10:19">
      <c r="J492" s="45">
        <v>483</v>
      </c>
      <c r="K492" s="47"/>
      <c r="L492" s="41">
        <f t="shared" si="59"/>
        <v>11.880926397656236</v>
      </c>
      <c r="M492" s="42">
        <f t="shared" si="60"/>
        <v>8.5417155579683678E-3</v>
      </c>
      <c r="N492" s="51">
        <f t="shared" si="58"/>
        <v>0.39460822543723495</v>
      </c>
      <c r="O492" s="52">
        <f t="shared" si="61"/>
        <v>0</v>
      </c>
      <c r="P492" s="61" t="str">
        <f t="shared" si="62"/>
        <v/>
      </c>
      <c r="Q492" s="62" t="str">
        <f t="shared" si="63"/>
        <v/>
      </c>
      <c r="R492" s="63" t="str">
        <f t="shared" si="64"/>
        <v/>
      </c>
      <c r="S492" s="62" t="str">
        <f t="shared" si="65"/>
        <v/>
      </c>
    </row>
    <row r="493" spans="10:19">
      <c r="J493" s="45">
        <v>484</v>
      </c>
      <c r="K493" s="47"/>
      <c r="L493" s="41">
        <f t="shared" si="59"/>
        <v>11.889454133155143</v>
      </c>
      <c r="M493" s="42">
        <f t="shared" si="60"/>
        <v>8.5137770675774108E-3</v>
      </c>
      <c r="N493" s="51">
        <f t="shared" si="58"/>
        <v>0.39335902563042602</v>
      </c>
      <c r="O493" s="52">
        <f t="shared" si="61"/>
        <v>0</v>
      </c>
      <c r="P493" s="61" t="str">
        <f t="shared" si="62"/>
        <v/>
      </c>
      <c r="Q493" s="62" t="str">
        <f t="shared" si="63"/>
        <v/>
      </c>
      <c r="R493" s="63" t="str">
        <f t="shared" si="64"/>
        <v/>
      </c>
      <c r="S493" s="62" t="str">
        <f t="shared" si="65"/>
        <v/>
      </c>
    </row>
    <row r="494" spans="10:19">
      <c r="J494" s="45">
        <v>485</v>
      </c>
      <c r="K494" s="47"/>
      <c r="L494" s="41">
        <f t="shared" si="59"/>
        <v>11.897953994921403</v>
      </c>
      <c r="M494" s="42">
        <f t="shared" si="60"/>
        <v>8.4859679673912718E-3</v>
      </c>
      <c r="N494" s="51">
        <f t="shared" si="58"/>
        <v>0.39211545205410658</v>
      </c>
      <c r="O494" s="52">
        <f t="shared" si="61"/>
        <v>0</v>
      </c>
      <c r="P494" s="61" t="str">
        <f t="shared" si="62"/>
        <v/>
      </c>
      <c r="Q494" s="62" t="str">
        <f t="shared" si="63"/>
        <v/>
      </c>
      <c r="R494" s="63" t="str">
        <f t="shared" si="64"/>
        <v/>
      </c>
      <c r="S494" s="62" t="str">
        <f t="shared" si="65"/>
        <v/>
      </c>
    </row>
    <row r="495" spans="10:19">
      <c r="J495" s="45">
        <v>486</v>
      </c>
      <c r="K495" s="47"/>
      <c r="L495" s="41">
        <f t="shared" si="59"/>
        <v>11.906426111970189</v>
      </c>
      <c r="M495" s="42">
        <f t="shared" si="60"/>
        <v>8.4582875081721867E-3</v>
      </c>
      <c r="N495" s="51">
        <f t="shared" si="58"/>
        <v>0.39087747284512631</v>
      </c>
      <c r="O495" s="52">
        <f t="shared" si="61"/>
        <v>0</v>
      </c>
      <c r="P495" s="61" t="str">
        <f t="shared" si="62"/>
        <v/>
      </c>
      <c r="Q495" s="62" t="str">
        <f t="shared" si="63"/>
        <v/>
      </c>
      <c r="R495" s="63" t="str">
        <f t="shared" si="64"/>
        <v/>
      </c>
      <c r="S495" s="62" t="str">
        <f t="shared" si="65"/>
        <v/>
      </c>
    </row>
    <row r="496" spans="10:19">
      <c r="J496" s="45">
        <v>487</v>
      </c>
      <c r="K496" s="47"/>
      <c r="L496" s="41">
        <f t="shared" si="59"/>
        <v>11.914870612569942</v>
      </c>
      <c r="M496" s="42">
        <f t="shared" si="60"/>
        <v>8.4307349457024144E-3</v>
      </c>
      <c r="N496" s="51">
        <f t="shared" si="58"/>
        <v>0.38964505635078339</v>
      </c>
      <c r="O496" s="52">
        <f t="shared" si="61"/>
        <v>0</v>
      </c>
      <c r="P496" s="61" t="str">
        <f t="shared" si="62"/>
        <v/>
      </c>
      <c r="Q496" s="62" t="str">
        <f t="shared" si="63"/>
        <v/>
      </c>
      <c r="R496" s="63" t="str">
        <f t="shared" si="64"/>
        <v/>
      </c>
      <c r="S496" s="62" t="str">
        <f t="shared" si="65"/>
        <v/>
      </c>
    </row>
    <row r="497" spans="10:19">
      <c r="J497" s="45">
        <v>488</v>
      </c>
      <c r="K497" s="47"/>
      <c r="L497" s="41">
        <f t="shared" si="59"/>
        <v>11.923287624247374</v>
      </c>
      <c r="M497" s="42">
        <f t="shared" si="60"/>
        <v>8.4033095407478556E-3</v>
      </c>
      <c r="N497" s="51">
        <f t="shared" si="58"/>
        <v>0.38841817112729515</v>
      </c>
      <c r="O497" s="52">
        <f t="shared" si="61"/>
        <v>0</v>
      </c>
      <c r="P497" s="61" t="str">
        <f t="shared" si="62"/>
        <v/>
      </c>
      <c r="Q497" s="62" t="str">
        <f t="shared" si="63"/>
        <v/>
      </c>
      <c r="R497" s="63" t="str">
        <f t="shared" si="64"/>
        <v/>
      </c>
      <c r="S497" s="62" t="str">
        <f t="shared" si="65"/>
        <v/>
      </c>
    </row>
    <row r="498" spans="10:19">
      <c r="J498" s="45">
        <v>489</v>
      </c>
      <c r="K498" s="47"/>
      <c r="L498" s="41">
        <f t="shared" si="59"/>
        <v>11.931677273792454</v>
      </c>
      <c r="M498" s="42">
        <f t="shared" si="60"/>
        <v>8.3760105590218546E-3</v>
      </c>
      <c r="N498" s="51">
        <f t="shared" si="58"/>
        <v>0.38719678593822948</v>
      </c>
      <c r="O498" s="52">
        <f t="shared" si="61"/>
        <v>0</v>
      </c>
      <c r="P498" s="61" t="str">
        <f t="shared" si="62"/>
        <v/>
      </c>
      <c r="Q498" s="62" t="str">
        <f t="shared" si="63"/>
        <v/>
      </c>
      <c r="R498" s="63" t="str">
        <f t="shared" si="64"/>
        <v/>
      </c>
      <c r="S498" s="62" t="str">
        <f t="shared" si="65"/>
        <v/>
      </c>
    </row>
    <row r="499" spans="10:19">
      <c r="J499" s="45">
        <v>490</v>
      </c>
      <c r="K499" s="47"/>
      <c r="L499" s="41">
        <f t="shared" si="59"/>
        <v>11.940039687263315</v>
      </c>
      <c r="M499" s="42">
        <f t="shared" si="60"/>
        <v>8.3488372711493699E-3</v>
      </c>
      <c r="N499" s="51">
        <f t="shared" si="58"/>
        <v>0.38598086975303403</v>
      </c>
      <c r="O499" s="52">
        <f t="shared" si="61"/>
        <v>0</v>
      </c>
      <c r="P499" s="61" t="str">
        <f t="shared" si="62"/>
        <v/>
      </c>
      <c r="Q499" s="62" t="str">
        <f t="shared" si="63"/>
        <v/>
      </c>
      <c r="R499" s="63" t="str">
        <f t="shared" si="64"/>
        <v/>
      </c>
      <c r="S499" s="62" t="str">
        <f t="shared" si="65"/>
        <v/>
      </c>
    </row>
    <row r="500" spans="10:19">
      <c r="J500" s="45">
        <v>491</v>
      </c>
      <c r="K500" s="47"/>
      <c r="L500" s="41">
        <f t="shared" si="59"/>
        <v>11.94837498999115</v>
      </c>
      <c r="M500" s="42">
        <f t="shared" si="60"/>
        <v>8.3217889526313402E-3</v>
      </c>
      <c r="N500" s="51">
        <f t="shared" si="58"/>
        <v>0.38477039174559735</v>
      </c>
      <c r="O500" s="52">
        <f t="shared" si="61"/>
        <v>0</v>
      </c>
      <c r="P500" s="61" t="str">
        <f t="shared" si="62"/>
        <v/>
      </c>
      <c r="Q500" s="62" t="str">
        <f t="shared" si="63"/>
        <v/>
      </c>
      <c r="R500" s="63" t="str">
        <f t="shared" si="64"/>
        <v/>
      </c>
      <c r="S500" s="62" t="str">
        <f t="shared" si="65"/>
        <v/>
      </c>
    </row>
    <row r="501" spans="10:19">
      <c r="J501" s="45">
        <v>492</v>
      </c>
      <c r="K501" s="47"/>
      <c r="L501" s="41">
        <f t="shared" si="59"/>
        <v>11.956683306585093</v>
      </c>
      <c r="M501" s="42">
        <f t="shared" si="60"/>
        <v>8.294864883809254E-3</v>
      </c>
      <c r="N501" s="51">
        <f t="shared" si="58"/>
        <v>0.38356532129268217</v>
      </c>
      <c r="O501" s="52">
        <f t="shared" si="61"/>
        <v>0</v>
      </c>
      <c r="P501" s="61" t="str">
        <f t="shared" si="62"/>
        <v/>
      </c>
      <c r="Q501" s="62" t="str">
        <f t="shared" si="63"/>
        <v/>
      </c>
      <c r="R501" s="63" t="str">
        <f t="shared" si="64"/>
        <v/>
      </c>
      <c r="S501" s="62" t="str">
        <f t="shared" si="65"/>
        <v/>
      </c>
    </row>
    <row r="502" spans="10:19">
      <c r="J502" s="45">
        <v>493</v>
      </c>
      <c r="K502" s="47"/>
      <c r="L502" s="41">
        <f t="shared" si="59"/>
        <v>11.964964760937004</v>
      </c>
      <c r="M502" s="42">
        <f t="shared" si="60"/>
        <v>8.2680643498301253E-3</v>
      </c>
      <c r="N502" s="51">
        <f t="shared" si="58"/>
        <v>0.38236562797251494</v>
      </c>
      <c r="O502" s="52">
        <f t="shared" si="61"/>
        <v>0</v>
      </c>
      <c r="P502" s="61" t="str">
        <f t="shared" si="62"/>
        <v/>
      </c>
      <c r="Q502" s="62" t="str">
        <f t="shared" si="63"/>
        <v/>
      </c>
      <c r="R502" s="63" t="str">
        <f t="shared" si="64"/>
        <v/>
      </c>
      <c r="S502" s="62" t="str">
        <f t="shared" si="65"/>
        <v/>
      </c>
    </row>
    <row r="503" spans="10:19">
      <c r="J503" s="45">
        <v>494</v>
      </c>
      <c r="K503" s="47"/>
      <c r="L503" s="41">
        <f t="shared" si="59"/>
        <v>11.973219476226289</v>
      </c>
      <c r="M503" s="42">
        <f t="shared" si="60"/>
        <v>8.2413866406115827E-3</v>
      </c>
      <c r="N503" s="51">
        <f t="shared" si="58"/>
        <v>0.38117128156330793</v>
      </c>
      <c r="O503" s="52">
        <f t="shared" si="61"/>
        <v>0</v>
      </c>
      <c r="P503" s="61" t="str">
        <f t="shared" si="62"/>
        <v/>
      </c>
      <c r="Q503" s="62" t="str">
        <f t="shared" si="63"/>
        <v/>
      </c>
      <c r="R503" s="63" t="str">
        <f t="shared" si="64"/>
        <v/>
      </c>
      <c r="S503" s="62" t="str">
        <f t="shared" si="65"/>
        <v/>
      </c>
    </row>
    <row r="504" spans="10:19">
      <c r="J504" s="45">
        <v>495</v>
      </c>
      <c r="K504" s="47"/>
      <c r="L504" s="41">
        <f t="shared" si="59"/>
        <v>11.981447574924642</v>
      </c>
      <c r="M504" s="42">
        <f t="shared" si="60"/>
        <v>8.2148310508072461E-3</v>
      </c>
      <c r="N504" s="51">
        <f t="shared" si="58"/>
        <v>0.37998225204184344</v>
      </c>
      <c r="O504" s="52">
        <f t="shared" si="61"/>
        <v>0</v>
      </c>
      <c r="P504" s="61" t="str">
        <f t="shared" si="62"/>
        <v/>
      </c>
      <c r="Q504" s="62" t="str">
        <f t="shared" si="63"/>
        <v/>
      </c>
      <c r="R504" s="63" t="str">
        <f t="shared" si="64"/>
        <v/>
      </c>
      <c r="S504" s="62" t="str">
        <f t="shared" si="65"/>
        <v/>
      </c>
    </row>
    <row r="505" spans="10:19">
      <c r="J505" s="45">
        <v>496</v>
      </c>
      <c r="K505" s="47"/>
      <c r="L505" s="41">
        <f t="shared" si="59"/>
        <v>11.989649178800777</v>
      </c>
      <c r="M505" s="42">
        <f t="shared" si="60"/>
        <v>8.1883968797724065E-3</v>
      </c>
      <c r="N505" s="51">
        <f t="shared" si="58"/>
        <v>0.37879850958196215</v>
      </c>
      <c r="O505" s="52">
        <f t="shared" si="61"/>
        <v>0</v>
      </c>
      <c r="P505" s="61" t="str">
        <f t="shared" si="62"/>
        <v/>
      </c>
      <c r="Q505" s="62" t="str">
        <f t="shared" si="63"/>
        <v/>
      </c>
      <c r="R505" s="63" t="str">
        <f t="shared" si="64"/>
        <v/>
      </c>
      <c r="S505" s="62" t="str">
        <f t="shared" si="65"/>
        <v/>
      </c>
    </row>
    <row r="506" spans="10:19">
      <c r="J506" s="45">
        <v>497</v>
      </c>
      <c r="K506" s="47"/>
      <c r="L506" s="41">
        <f t="shared" si="59"/>
        <v>11.997824408925073</v>
      </c>
      <c r="M506" s="42">
        <f t="shared" si="60"/>
        <v>8.1620834315298957E-3</v>
      </c>
      <c r="N506" s="51">
        <f t="shared" si="58"/>
        <v>0.37762002455323795</v>
      </c>
      <c r="O506" s="52">
        <f t="shared" si="61"/>
        <v>0</v>
      </c>
      <c r="P506" s="61" t="str">
        <f t="shared" si="62"/>
        <v/>
      </c>
      <c r="Q506" s="62" t="str">
        <f t="shared" si="63"/>
        <v/>
      </c>
      <c r="R506" s="63" t="str">
        <f t="shared" si="64"/>
        <v/>
      </c>
      <c r="S506" s="62" t="str">
        <f t="shared" si="65"/>
        <v/>
      </c>
    </row>
    <row r="507" spans="10:19">
      <c r="J507" s="45">
        <v>498</v>
      </c>
      <c r="K507" s="47"/>
      <c r="L507" s="41">
        <f t="shared" si="59"/>
        <v>12.005973385674267</v>
      </c>
      <c r="M507" s="42">
        <f t="shared" si="60"/>
        <v>8.1358900147362745E-3</v>
      </c>
      <c r="N507" s="51">
        <f t="shared" si="58"/>
        <v>0.37644676751949113</v>
      </c>
      <c r="O507" s="52">
        <f t="shared" si="61"/>
        <v>0</v>
      </c>
      <c r="P507" s="61" t="str">
        <f t="shared" si="62"/>
        <v/>
      </c>
      <c r="Q507" s="62" t="str">
        <f t="shared" si="63"/>
        <v/>
      </c>
      <c r="R507" s="63" t="str">
        <f t="shared" si="64"/>
        <v/>
      </c>
      <c r="S507" s="62" t="str">
        <f t="shared" si="65"/>
        <v/>
      </c>
    </row>
    <row r="508" spans="10:19">
      <c r="J508" s="45">
        <v>499</v>
      </c>
      <c r="K508" s="47"/>
      <c r="L508" s="41">
        <f t="shared" si="59"/>
        <v>12.014096228736056</v>
      </c>
      <c r="M508" s="42">
        <f t="shared" si="60"/>
        <v>8.1098159426481499E-3</v>
      </c>
      <c r="N508" s="51">
        <f t="shared" si="58"/>
        <v>0.37527870923741169</v>
      </c>
      <c r="O508" s="52">
        <f t="shared" si="61"/>
        <v>0</v>
      </c>
      <c r="P508" s="61" t="str">
        <f t="shared" si="62"/>
        <v/>
      </c>
      <c r="Q508" s="62" t="str">
        <f t="shared" si="63"/>
        <v/>
      </c>
      <c r="R508" s="63" t="str">
        <f t="shared" si="64"/>
        <v/>
      </c>
      <c r="S508" s="62" t="str">
        <f t="shared" si="65"/>
        <v/>
      </c>
    </row>
    <row r="509" spans="10:19">
      <c r="J509" s="45">
        <v>500</v>
      </c>
      <c r="K509" s="46">
        <f>B25</f>
        <v>12</v>
      </c>
      <c r="L509" s="41">
        <f t="shared" si="59"/>
        <v>12.022193057113681</v>
      </c>
      <c r="M509" s="42">
        <f t="shared" si="60"/>
        <v>8.083860533088863E-3</v>
      </c>
      <c r="N509" s="51">
        <f t="shared" si="58"/>
        <v>0.37411582065516846</v>
      </c>
      <c r="O509" s="52">
        <f t="shared" si="61"/>
        <v>0</v>
      </c>
      <c r="P509" s="61" t="str">
        <f t="shared" si="62"/>
        <v/>
      </c>
      <c r="Q509" s="62" t="str">
        <f t="shared" si="63"/>
        <v/>
      </c>
      <c r="R509" s="63" t="str">
        <f t="shared" si="64"/>
        <v/>
      </c>
      <c r="S509" s="62" t="str">
        <f t="shared" si="65"/>
        <v/>
      </c>
    </row>
    <row r="510" spans="10:19">
      <c r="J510" s="45">
        <v>501</v>
      </c>
      <c r="K510" s="47"/>
      <c r="L510" s="41">
        <f t="shared" si="59"/>
        <v>12.03026398913048</v>
      </c>
      <c r="M510" s="42">
        <f t="shared" si="60"/>
        <v>8.0580231084153124E-3</v>
      </c>
      <c r="N510" s="51">
        <f t="shared" si="58"/>
        <v>0.37295807291099514</v>
      </c>
      <c r="O510" s="52">
        <f t="shared" si="61"/>
        <v>0</v>
      </c>
      <c r="P510" s="61" t="str">
        <f t="shared" si="62"/>
        <v/>
      </c>
      <c r="Q510" s="62" t="str">
        <f t="shared" si="63"/>
        <v/>
      </c>
      <c r="R510" s="63" t="str">
        <f t="shared" si="64"/>
        <v/>
      </c>
      <c r="S510" s="62" t="str">
        <f t="shared" si="65"/>
        <v/>
      </c>
    </row>
    <row r="511" spans="10:19">
      <c r="J511" s="45">
        <v>502</v>
      </c>
      <c r="K511" s="47"/>
      <c r="L511" s="41">
        <f t="shared" si="59"/>
        <v>12.038309142434375</v>
      </c>
      <c r="M511" s="42">
        <f t="shared" si="60"/>
        <v>8.0323029954851889E-3</v>
      </c>
      <c r="N511" s="51">
        <f t="shared" si="58"/>
        <v>0.37180543733189353</v>
      </c>
      <c r="O511" s="52">
        <f t="shared" si="61"/>
        <v>0</v>
      </c>
      <c r="P511" s="61" t="str">
        <f t="shared" si="62"/>
        <v/>
      </c>
      <c r="Q511" s="62" t="str">
        <f t="shared" si="63"/>
        <v/>
      </c>
      <c r="R511" s="63" t="str">
        <f t="shared" si="64"/>
        <v/>
      </c>
      <c r="S511" s="62" t="str">
        <f t="shared" si="65"/>
        <v/>
      </c>
    </row>
    <row r="512" spans="10:19">
      <c r="J512" s="45">
        <v>503</v>
      </c>
      <c r="K512" s="47"/>
      <c r="L512" s="41">
        <f t="shared" si="59"/>
        <v>12.046328634002426</v>
      </c>
      <c r="M512" s="42">
        <f t="shared" si="60"/>
        <v>8.0066995256241561E-3</v>
      </c>
      <c r="N512" s="51">
        <f t="shared" si="58"/>
        <v>0.3706578854321485</v>
      </c>
      <c r="O512" s="52">
        <f t="shared" si="61"/>
        <v>0</v>
      </c>
      <c r="P512" s="61" t="str">
        <f t="shared" si="62"/>
        <v/>
      </c>
      <c r="Q512" s="62" t="str">
        <f t="shared" si="63"/>
        <v/>
      </c>
      <c r="R512" s="63" t="str">
        <f t="shared" si="64"/>
        <v/>
      </c>
      <c r="S512" s="62" t="str">
        <f t="shared" si="65"/>
        <v/>
      </c>
    </row>
    <row r="513" spans="10:19">
      <c r="J513" s="45">
        <v>504</v>
      </c>
      <c r="K513" s="47"/>
      <c r="L513" s="41">
        <f t="shared" si="59"/>
        <v>12.054322580145191</v>
      </c>
      <c r="M513" s="42">
        <f t="shared" si="60"/>
        <v>7.9812120345936332E-3</v>
      </c>
      <c r="N513" s="51">
        <f t="shared" si="58"/>
        <v>0.36951538891213076</v>
      </c>
      <c r="O513" s="52">
        <f t="shared" si="61"/>
        <v>0</v>
      </c>
      <c r="P513" s="61" t="str">
        <f t="shared" si="62"/>
        <v/>
      </c>
      <c r="Q513" s="62" t="str">
        <f t="shared" si="63"/>
        <v/>
      </c>
      <c r="R513" s="63" t="str">
        <f t="shared" si="64"/>
        <v/>
      </c>
      <c r="S513" s="62" t="str">
        <f t="shared" si="65"/>
        <v/>
      </c>
    </row>
    <row r="514" spans="10:19">
      <c r="J514" s="45">
        <v>505</v>
      </c>
      <c r="K514" s="47"/>
      <c r="L514" s="41">
        <f t="shared" si="59"/>
        <v>12.062291096511226</v>
      </c>
      <c r="M514" s="42">
        <f t="shared" si="60"/>
        <v>7.9558398625585117E-3</v>
      </c>
      <c r="N514" s="51">
        <f t="shared" si="58"/>
        <v>0.36837791965681355</v>
      </c>
      <c r="O514" s="52">
        <f t="shared" si="61"/>
        <v>0</v>
      </c>
      <c r="P514" s="61" t="str">
        <f t="shared" si="62"/>
        <v/>
      </c>
      <c r="Q514" s="62" t="str">
        <f t="shared" si="63"/>
        <v/>
      </c>
      <c r="R514" s="63" t="str">
        <f t="shared" si="64"/>
        <v/>
      </c>
      <c r="S514" s="62" t="str">
        <f t="shared" si="65"/>
        <v/>
      </c>
    </row>
    <row r="515" spans="10:19">
      <c r="J515" s="45">
        <v>506</v>
      </c>
      <c r="K515" s="47"/>
      <c r="L515" s="41">
        <f t="shared" si="59"/>
        <v>12.070234298091437</v>
      </c>
      <c r="M515" s="42">
        <f t="shared" si="60"/>
        <v>7.9305823540552559E-3</v>
      </c>
      <c r="N515" s="51">
        <f t="shared" si="58"/>
        <v>0.36724544973450257</v>
      </c>
      <c r="O515" s="52">
        <f t="shared" si="61"/>
        <v>0</v>
      </c>
      <c r="P515" s="61" t="str">
        <f t="shared" si="62"/>
        <v/>
      </c>
      <c r="Q515" s="62" t="str">
        <f t="shared" si="63"/>
        <v/>
      </c>
      <c r="R515" s="63" t="str">
        <f t="shared" si="64"/>
        <v/>
      </c>
      <c r="S515" s="62" t="str">
        <f t="shared" si="65"/>
        <v/>
      </c>
    </row>
    <row r="516" spans="10:19">
      <c r="J516" s="45">
        <v>507</v>
      </c>
      <c r="K516" s="47"/>
      <c r="L516" s="41">
        <f t="shared" si="59"/>
        <v>12.078152299223433</v>
      </c>
      <c r="M516" s="42">
        <f t="shared" si="60"/>
        <v>7.9054388579602279E-3</v>
      </c>
      <c r="N516" s="51">
        <f t="shared" si="58"/>
        <v>0.36611795139552328</v>
      </c>
      <c r="O516" s="52">
        <f t="shared" si="61"/>
        <v>0</v>
      </c>
      <c r="P516" s="61" t="str">
        <f t="shared" si="62"/>
        <v/>
      </c>
      <c r="Q516" s="62" t="str">
        <f t="shared" si="63"/>
        <v/>
      </c>
      <c r="R516" s="63" t="str">
        <f t="shared" si="64"/>
        <v/>
      </c>
      <c r="S516" s="62" t="str">
        <f t="shared" si="65"/>
        <v/>
      </c>
    </row>
    <row r="517" spans="10:19">
      <c r="J517" s="45">
        <v>508</v>
      </c>
      <c r="K517" s="47"/>
      <c r="L517" s="41">
        <f t="shared" si="59"/>
        <v>12.08604521359584</v>
      </c>
      <c r="M517" s="42">
        <f t="shared" si="60"/>
        <v>7.8804087274582536E-3</v>
      </c>
      <c r="N517" s="51">
        <f t="shared" si="58"/>
        <v>0.36499539707091877</v>
      </c>
      <c r="O517" s="52">
        <f t="shared" si="61"/>
        <v>0</v>
      </c>
      <c r="P517" s="61" t="str">
        <f t="shared" si="62"/>
        <v/>
      </c>
      <c r="Q517" s="62" t="str">
        <f t="shared" si="63"/>
        <v/>
      </c>
      <c r="R517" s="63" t="str">
        <f t="shared" si="64"/>
        <v/>
      </c>
      <c r="S517" s="62" t="str">
        <f t="shared" si="65"/>
        <v/>
      </c>
    </row>
    <row r="518" spans="10:19">
      <c r="J518" s="45">
        <v>509</v>
      </c>
      <c r="K518" s="47"/>
      <c r="L518" s="41">
        <f t="shared" si="59"/>
        <v>12.093913154252647</v>
      </c>
      <c r="M518" s="42">
        <f t="shared" si="60"/>
        <v>7.8554913200113066E-3</v>
      </c>
      <c r="N518" s="51">
        <f t="shared" si="58"/>
        <v>0.36387775937106959</v>
      </c>
      <c r="O518" s="52">
        <f t="shared" si="61"/>
        <v>0</v>
      </c>
      <c r="P518" s="61" t="str">
        <f t="shared" si="62"/>
        <v/>
      </c>
      <c r="Q518" s="62" t="str">
        <f t="shared" si="63"/>
        <v/>
      </c>
      <c r="R518" s="63" t="str">
        <f t="shared" si="64"/>
        <v/>
      </c>
      <c r="S518" s="62" t="str">
        <f t="shared" si="65"/>
        <v/>
      </c>
    </row>
    <row r="519" spans="10:19">
      <c r="J519" s="45">
        <v>510</v>
      </c>
      <c r="K519" s="47"/>
      <c r="L519" s="41">
        <f t="shared" si="59"/>
        <v>12.101756233597403</v>
      </c>
      <c r="M519" s="42">
        <f t="shared" si="60"/>
        <v>7.8306859973276202E-3</v>
      </c>
      <c r="N519" s="51">
        <f t="shared" si="58"/>
        <v>0.36276501108448755</v>
      </c>
      <c r="O519" s="52">
        <f t="shared" si="61"/>
        <v>0</v>
      </c>
      <c r="P519" s="61" t="str">
        <f t="shared" si="62"/>
        <v/>
      </c>
      <c r="Q519" s="62" t="str">
        <f t="shared" si="63"/>
        <v/>
      </c>
      <c r="R519" s="63" t="str">
        <f t="shared" si="64"/>
        <v/>
      </c>
      <c r="S519" s="62" t="str">
        <f t="shared" si="65"/>
        <v/>
      </c>
    </row>
    <row r="520" spans="10:19">
      <c r="J520" s="45">
        <v>511</v>
      </c>
      <c r="K520" s="47"/>
      <c r="L520" s="41">
        <f t="shared" si="59"/>
        <v>12.109574563397485</v>
      </c>
      <c r="M520" s="42">
        <f t="shared" si="60"/>
        <v>7.8059921253308077E-3</v>
      </c>
      <c r="N520" s="51">
        <f t="shared" si="58"/>
        <v>0.36165712517649773</v>
      </c>
      <c r="O520" s="52">
        <f t="shared" si="61"/>
        <v>0</v>
      </c>
      <c r="P520" s="61" t="str">
        <f t="shared" si="62"/>
        <v/>
      </c>
      <c r="Q520" s="62" t="str">
        <f t="shared" si="63"/>
        <v/>
      </c>
      <c r="R520" s="63" t="str">
        <f t="shared" si="64"/>
        <v/>
      </c>
      <c r="S520" s="62" t="str">
        <f t="shared" si="65"/>
        <v/>
      </c>
    </row>
    <row r="521" spans="10:19">
      <c r="J521" s="45">
        <v>512</v>
      </c>
      <c r="K521" s="47"/>
      <c r="L521" s="41">
        <f t="shared" si="59"/>
        <v>12.117368254788284</v>
      </c>
      <c r="M521" s="42">
        <f t="shared" si="60"/>
        <v>7.7814090741294443E-3</v>
      </c>
      <c r="N521" s="51">
        <f t="shared" ref="N521:N584" si="66">(L571-L521)</f>
        <v>0.36055407478797363</v>
      </c>
      <c r="O521" s="52">
        <f t="shared" si="61"/>
        <v>0</v>
      </c>
      <c r="P521" s="61" t="str">
        <f t="shared" si="62"/>
        <v/>
      </c>
      <c r="Q521" s="62" t="str">
        <f t="shared" si="63"/>
        <v/>
      </c>
      <c r="R521" s="63" t="str">
        <f t="shared" si="64"/>
        <v/>
      </c>
      <c r="S521" s="62" t="str">
        <f t="shared" si="65"/>
        <v/>
      </c>
    </row>
    <row r="522" spans="10:19">
      <c r="J522" s="45">
        <v>513</v>
      </c>
      <c r="K522" s="47"/>
      <c r="L522" s="41">
        <f t="shared" ref="L522:L585" si="67">(((J522*$F$39+$F$40)-(((($F$39*J522+$F$40)^2)-(4*$F$39*$F$40*$F$41*J522))^0.5))/(2*$F$41))-$F$42</f>
        <v>12.125137418277387</v>
      </c>
      <c r="M522" s="42">
        <f t="shared" ref="M522:M585" si="68">($F$39/(2*$F$41))*(1-(($F$39*J522+$F$40-2*$F$41*$F$40)/(((($F$39*J522+$F$40)^2)-4*$F$41*$F$39*J522*$F$40)^0.5)))</f>
        <v>7.7569362179866416E-3</v>
      </c>
      <c r="N522" s="51">
        <f t="shared" si="66"/>
        <v>0.35945583323402985</v>
      </c>
      <c r="O522" s="52">
        <f t="shared" ref="O522:O585" si="69">IF(N522&lt;=$B$49,1+O521,0)</f>
        <v>0</v>
      </c>
      <c r="P522" s="61" t="str">
        <f t="shared" ref="P522:P585" si="70">IF(J522&lt;=$F$44,J522,"")</f>
        <v/>
      </c>
      <c r="Q522" s="62" t="str">
        <f t="shared" ref="Q522:Q585" si="71">IF(J522&lt;=$F$44,L522,"")</f>
        <v/>
      </c>
      <c r="R522" s="63" t="str">
        <f t="shared" ref="R522:R585" si="72">IF(AND(J522&gt;=$F$44,J522&lt;=200),J522,"")</f>
        <v/>
      </c>
      <c r="S522" s="62" t="str">
        <f t="shared" ref="S522:S585" si="73">IF(AND(J522&gt;=$F$44,J522&lt;=200),L522,"")</f>
        <v/>
      </c>
    </row>
    <row r="523" spans="10:19">
      <c r="J523" s="45">
        <v>514</v>
      </c>
      <c r="K523" s="47"/>
      <c r="L523" s="41">
        <f t="shared" si="67"/>
        <v>12.132882163748699</v>
      </c>
      <c r="M523" s="42">
        <f t="shared" si="68"/>
        <v>7.732572935290013E-3</v>
      </c>
      <c r="N523" s="51">
        <f t="shared" si="66"/>
        <v>0.35836237400287274</v>
      </c>
      <c r="O523" s="52">
        <f t="shared" si="69"/>
        <v>0</v>
      </c>
      <c r="P523" s="61" t="str">
        <f t="shared" si="70"/>
        <v/>
      </c>
      <c r="Q523" s="62" t="str">
        <f t="shared" si="71"/>
        <v/>
      </c>
      <c r="R523" s="63" t="str">
        <f t="shared" si="72"/>
        <v/>
      </c>
      <c r="S523" s="62" t="str">
        <f t="shared" si="73"/>
        <v/>
      </c>
    </row>
    <row r="524" spans="10:19">
      <c r="J524" s="45">
        <v>515</v>
      </c>
      <c r="K524" s="47"/>
      <c r="L524" s="41">
        <f t="shared" si="67"/>
        <v>12.140602600466561</v>
      </c>
      <c r="M524" s="42">
        <f t="shared" si="68"/>
        <v>7.7083186085218358E-3</v>
      </c>
      <c r="N524" s="51">
        <f t="shared" si="66"/>
        <v>0.35727367075442906</v>
      </c>
      <c r="O524" s="52">
        <f t="shared" si="69"/>
        <v>0</v>
      </c>
      <c r="P524" s="61" t="str">
        <f t="shared" si="70"/>
        <v/>
      </c>
      <c r="Q524" s="62" t="str">
        <f t="shared" si="71"/>
        <v/>
      </c>
      <c r="R524" s="63" t="str">
        <f t="shared" si="72"/>
        <v/>
      </c>
      <c r="S524" s="62" t="str">
        <f t="shared" si="73"/>
        <v/>
      </c>
    </row>
    <row r="525" spans="10:19">
      <c r="J525" s="45">
        <v>516</v>
      </c>
      <c r="K525" s="47"/>
      <c r="L525" s="41">
        <f t="shared" si="67"/>
        <v>12.148298837079851</v>
      </c>
      <c r="M525" s="42">
        <f t="shared" si="68"/>
        <v>7.6841726242292806E-3</v>
      </c>
      <c r="N525" s="51">
        <f t="shared" si="66"/>
        <v>0.35618969731917893</v>
      </c>
      <c r="O525" s="52">
        <f t="shared" si="69"/>
        <v>0</v>
      </c>
      <c r="P525" s="61" t="str">
        <f t="shared" si="70"/>
        <v/>
      </c>
      <c r="Q525" s="62" t="str">
        <f t="shared" si="71"/>
        <v/>
      </c>
      <c r="R525" s="63" t="str">
        <f t="shared" si="72"/>
        <v/>
      </c>
      <c r="S525" s="62" t="str">
        <f t="shared" si="73"/>
        <v/>
      </c>
    </row>
    <row r="526" spans="10:19">
      <c r="J526" s="45">
        <v>517</v>
      </c>
      <c r="K526" s="47"/>
      <c r="L526" s="41">
        <f t="shared" si="67"/>
        <v>12.155970981625993</v>
      </c>
      <c r="M526" s="42">
        <f t="shared" si="68"/>
        <v>7.6601343729951485E-3</v>
      </c>
      <c r="N526" s="51">
        <f t="shared" si="66"/>
        <v>0.35511042769694967</v>
      </c>
      <c r="O526" s="52">
        <f t="shared" si="69"/>
        <v>0</v>
      </c>
      <c r="P526" s="61" t="str">
        <f t="shared" si="70"/>
        <v/>
      </c>
      <c r="Q526" s="62" t="str">
        <f t="shared" si="71"/>
        <v/>
      </c>
      <c r="R526" s="63" t="str">
        <f t="shared" si="72"/>
        <v/>
      </c>
      <c r="S526" s="62" t="str">
        <f t="shared" si="73"/>
        <v/>
      </c>
    </row>
    <row r="527" spans="10:19">
      <c r="J527" s="45">
        <v>518</v>
      </c>
      <c r="K527" s="47"/>
      <c r="L527" s="41">
        <f t="shared" si="67"/>
        <v>12.163619141535015</v>
      </c>
      <c r="M527" s="42">
        <f t="shared" si="68"/>
        <v>7.6362032494085349E-3</v>
      </c>
      <c r="N527" s="51">
        <f t="shared" si="66"/>
        <v>0.35403583605562439</v>
      </c>
      <c r="O527" s="52">
        <f t="shared" si="69"/>
        <v>0</v>
      </c>
      <c r="P527" s="61" t="str">
        <f t="shared" si="70"/>
        <v/>
      </c>
      <c r="Q527" s="62" t="str">
        <f t="shared" si="71"/>
        <v/>
      </c>
      <c r="R527" s="63" t="str">
        <f t="shared" si="72"/>
        <v/>
      </c>
      <c r="S527" s="62" t="str">
        <f t="shared" si="73"/>
        <v/>
      </c>
    </row>
    <row r="528" spans="10:19">
      <c r="J528" s="45">
        <v>519</v>
      </c>
      <c r="K528" s="47"/>
      <c r="L528" s="41">
        <f t="shared" si="67"/>
        <v>12.171243423633506</v>
      </c>
      <c r="M528" s="42">
        <f t="shared" si="68"/>
        <v>7.6123786520359187E-3</v>
      </c>
      <c r="N528" s="51">
        <f t="shared" si="66"/>
        <v>0.35296589673001044</v>
      </c>
      <c r="O528" s="52">
        <f t="shared" si="69"/>
        <v>0</v>
      </c>
      <c r="P528" s="61" t="str">
        <f t="shared" si="70"/>
        <v/>
      </c>
      <c r="Q528" s="62" t="str">
        <f t="shared" si="71"/>
        <v/>
      </c>
      <c r="R528" s="63" t="str">
        <f t="shared" si="72"/>
        <v/>
      </c>
      <c r="S528" s="62" t="str">
        <f t="shared" si="73"/>
        <v/>
      </c>
    </row>
    <row r="529" spans="10:19">
      <c r="J529" s="45">
        <v>520</v>
      </c>
      <c r="K529" s="47"/>
      <c r="L529" s="41">
        <f t="shared" si="67"/>
        <v>12.178843934148617</v>
      </c>
      <c r="M529" s="42">
        <f t="shared" si="68"/>
        <v>7.5886599833923252E-3</v>
      </c>
      <c r="N529" s="51">
        <f t="shared" si="66"/>
        <v>0.35190058422061021</v>
      </c>
      <c r="O529" s="52">
        <f t="shared" si="69"/>
        <v>0</v>
      </c>
      <c r="P529" s="61" t="str">
        <f t="shared" si="70"/>
        <v/>
      </c>
      <c r="Q529" s="62" t="str">
        <f t="shared" si="71"/>
        <v/>
      </c>
      <c r="R529" s="63" t="str">
        <f t="shared" si="72"/>
        <v/>
      </c>
      <c r="S529" s="62" t="str">
        <f t="shared" si="73"/>
        <v/>
      </c>
    </row>
    <row r="530" spans="10:19">
      <c r="J530" s="45">
        <v>521</v>
      </c>
      <c r="K530" s="47"/>
      <c r="L530" s="41">
        <f t="shared" si="67"/>
        <v>12.186420778711975</v>
      </c>
      <c r="M530" s="42">
        <f t="shared" si="68"/>
        <v>7.5650466499127935E-3</v>
      </c>
      <c r="N530" s="51">
        <f t="shared" si="66"/>
        <v>0.35083987319239895</v>
      </c>
      <c r="O530" s="52">
        <f t="shared" si="69"/>
        <v>0</v>
      </c>
      <c r="P530" s="61" t="str">
        <f t="shared" si="70"/>
        <v/>
      </c>
      <c r="Q530" s="62" t="str">
        <f t="shared" si="71"/>
        <v/>
      </c>
      <c r="R530" s="63" t="str">
        <f t="shared" si="72"/>
        <v/>
      </c>
      <c r="S530" s="62" t="str">
        <f t="shared" si="73"/>
        <v/>
      </c>
    </row>
    <row r="531" spans="10:19">
      <c r="J531" s="45">
        <v>522</v>
      </c>
      <c r="K531" s="47"/>
      <c r="L531" s="41">
        <f t="shared" si="67"/>
        <v>12.193974062363564</v>
      </c>
      <c r="M531" s="42">
        <f t="shared" si="68"/>
        <v>7.5415380619240739E-3</v>
      </c>
      <c r="N531" s="51">
        <f t="shared" si="66"/>
        <v>0.34978373847371458</v>
      </c>
      <c r="O531" s="52">
        <f t="shared" si="69"/>
        <v>0</v>
      </c>
      <c r="P531" s="61" t="str">
        <f t="shared" si="70"/>
        <v/>
      </c>
      <c r="Q531" s="62" t="str">
        <f t="shared" si="71"/>
        <v/>
      </c>
      <c r="R531" s="63" t="str">
        <f t="shared" si="72"/>
        <v/>
      </c>
      <c r="S531" s="62" t="str">
        <f t="shared" si="73"/>
        <v/>
      </c>
    </row>
    <row r="532" spans="10:19">
      <c r="J532" s="45">
        <v>523</v>
      </c>
      <c r="K532" s="47"/>
      <c r="L532" s="41">
        <f t="shared" si="67"/>
        <v>12.201503889555674</v>
      </c>
      <c r="M532" s="42">
        <f t="shared" si="68"/>
        <v>7.5181336336163735E-3</v>
      </c>
      <c r="N532" s="51">
        <f t="shared" si="66"/>
        <v>0.34873215505500532</v>
      </c>
      <c r="O532" s="52">
        <f t="shared" si="69"/>
        <v>0</v>
      </c>
      <c r="P532" s="61" t="str">
        <f t="shared" si="70"/>
        <v/>
      </c>
      <c r="Q532" s="62" t="str">
        <f t="shared" si="71"/>
        <v/>
      </c>
      <c r="R532" s="63" t="str">
        <f t="shared" si="72"/>
        <v/>
      </c>
      <c r="S532" s="62" t="str">
        <f t="shared" si="73"/>
        <v/>
      </c>
    </row>
    <row r="533" spans="10:19">
      <c r="J533" s="45">
        <v>524</v>
      </c>
      <c r="K533" s="47"/>
      <c r="L533" s="41">
        <f t="shared" si="67"/>
        <v>12.209010364156656</v>
      </c>
      <c r="M533" s="42">
        <f t="shared" si="68"/>
        <v>7.4948327830155707E-3</v>
      </c>
      <c r="N533" s="51">
        <f t="shared" si="66"/>
        <v>0.34768509808773729</v>
      </c>
      <c r="O533" s="52">
        <f t="shared" si="69"/>
        <v>0</v>
      </c>
      <c r="P533" s="61" t="str">
        <f t="shared" si="70"/>
        <v/>
      </c>
      <c r="Q533" s="62" t="str">
        <f t="shared" si="71"/>
        <v/>
      </c>
      <c r="R533" s="63" t="str">
        <f t="shared" si="72"/>
        <v/>
      </c>
      <c r="S533" s="62" t="str">
        <f t="shared" si="73"/>
        <v/>
      </c>
    </row>
    <row r="534" spans="10:19">
      <c r="J534" s="45">
        <v>525</v>
      </c>
      <c r="K534" s="47"/>
      <c r="L534" s="41">
        <f t="shared" si="67"/>
        <v>12.21649358945484</v>
      </c>
      <c r="M534" s="42">
        <f t="shared" si="68"/>
        <v>7.4716349319553588E-3</v>
      </c>
      <c r="N534" s="51">
        <f t="shared" si="66"/>
        <v>0.3466425428831954</v>
      </c>
      <c r="O534" s="52">
        <f t="shared" si="69"/>
        <v>0</v>
      </c>
      <c r="P534" s="61" t="str">
        <f t="shared" si="70"/>
        <v/>
      </c>
      <c r="Q534" s="62" t="str">
        <f t="shared" si="71"/>
        <v/>
      </c>
      <c r="R534" s="63" t="str">
        <f t="shared" si="72"/>
        <v/>
      </c>
      <c r="S534" s="62" t="str">
        <f t="shared" si="73"/>
        <v/>
      </c>
    </row>
    <row r="535" spans="10:19">
      <c r="J535" s="45">
        <v>526</v>
      </c>
      <c r="K535" s="47"/>
      <c r="L535" s="41">
        <f t="shared" si="67"/>
        <v>12.223953668162249</v>
      </c>
      <c r="M535" s="42">
        <f t="shared" si="68"/>
        <v>7.4485395060498545E-3</v>
      </c>
      <c r="N535" s="51">
        <f t="shared" si="66"/>
        <v>0.34560446491134833</v>
      </c>
      <c r="O535" s="52">
        <f t="shared" si="69"/>
        <v>0</v>
      </c>
      <c r="P535" s="61" t="str">
        <f t="shared" si="70"/>
        <v/>
      </c>
      <c r="Q535" s="62" t="str">
        <f t="shared" si="71"/>
        <v/>
      </c>
      <c r="R535" s="63" t="str">
        <f t="shared" si="72"/>
        <v/>
      </c>
      <c r="S535" s="62" t="str">
        <f t="shared" si="73"/>
        <v/>
      </c>
    </row>
    <row r="536" spans="10:19">
      <c r="J536" s="45">
        <v>527</v>
      </c>
      <c r="K536" s="47"/>
      <c r="L536" s="41">
        <f t="shared" si="67"/>
        <v>12.231390702418405</v>
      </c>
      <c r="M536" s="42">
        <f t="shared" si="68"/>
        <v>7.4255459346661895E-3</v>
      </c>
      <c r="N536" s="51">
        <f t="shared" si="66"/>
        <v>0.34457083979972936</v>
      </c>
      <c r="O536" s="52">
        <f t="shared" si="69"/>
        <v>0</v>
      </c>
      <c r="P536" s="61" t="str">
        <f t="shared" si="70"/>
        <v/>
      </c>
      <c r="Q536" s="62" t="str">
        <f t="shared" si="71"/>
        <v/>
      </c>
      <c r="R536" s="63" t="str">
        <f t="shared" si="72"/>
        <v/>
      </c>
      <c r="S536" s="62" t="str">
        <f t="shared" si="73"/>
        <v/>
      </c>
    </row>
    <row r="537" spans="10:19">
      <c r="J537" s="45">
        <v>528</v>
      </c>
      <c r="K537" s="47"/>
      <c r="L537" s="41">
        <f t="shared" si="67"/>
        <v>12.238804793794074</v>
      </c>
      <c r="M537" s="42">
        <f t="shared" si="68"/>
        <v>7.4026536508974951E-3</v>
      </c>
      <c r="N537" s="51">
        <f t="shared" si="66"/>
        <v>0.34354164333226933</v>
      </c>
      <c r="O537" s="52">
        <f t="shared" si="69"/>
        <v>0</v>
      </c>
      <c r="P537" s="61" t="str">
        <f t="shared" si="70"/>
        <v/>
      </c>
      <c r="Q537" s="62" t="str">
        <f t="shared" si="71"/>
        <v/>
      </c>
      <c r="R537" s="63" t="str">
        <f t="shared" si="72"/>
        <v/>
      </c>
      <c r="S537" s="62" t="str">
        <f t="shared" si="73"/>
        <v/>
      </c>
    </row>
    <row r="538" spans="10:19">
      <c r="J538" s="45">
        <v>529</v>
      </c>
      <c r="K538" s="47"/>
      <c r="L538" s="41">
        <f t="shared" si="67"/>
        <v>12.24619604329496</v>
      </c>
      <c r="M538" s="42">
        <f t="shared" si="68"/>
        <v>7.3798620915359464E-3</v>
      </c>
      <c r="N538" s="51">
        <f t="shared" si="66"/>
        <v>0.34251685144823441</v>
      </c>
      <c r="O538" s="52">
        <f t="shared" si="69"/>
        <v>0</v>
      </c>
      <c r="P538" s="61" t="str">
        <f t="shared" si="70"/>
        <v/>
      </c>
      <c r="Q538" s="62" t="str">
        <f t="shared" si="71"/>
        <v/>
      </c>
      <c r="R538" s="63" t="str">
        <f t="shared" si="72"/>
        <v/>
      </c>
      <c r="S538" s="62" t="str">
        <f t="shared" si="73"/>
        <v/>
      </c>
    </row>
    <row r="539" spans="10:19">
      <c r="J539" s="45">
        <v>530</v>
      </c>
      <c r="K539" s="47"/>
      <c r="L539" s="41">
        <f t="shared" si="67"/>
        <v>12.253564551365395</v>
      </c>
      <c r="M539" s="42">
        <f t="shared" si="68"/>
        <v>7.3571706970460629E-3</v>
      </c>
      <c r="N539" s="51">
        <f t="shared" si="66"/>
        <v>0.3414964402410412</v>
      </c>
      <c r="O539" s="52">
        <f t="shared" si="69"/>
        <v>0</v>
      </c>
      <c r="P539" s="61" t="str">
        <f t="shared" si="70"/>
        <v/>
      </c>
      <c r="Q539" s="62" t="str">
        <f t="shared" si="71"/>
        <v/>
      </c>
      <c r="R539" s="63" t="str">
        <f t="shared" si="72"/>
        <v/>
      </c>
      <c r="S539" s="62" t="str">
        <f t="shared" si="73"/>
        <v/>
      </c>
    </row>
    <row r="540" spans="10:19">
      <c r="J540" s="45">
        <v>531</v>
      </c>
      <c r="K540" s="47"/>
      <c r="L540" s="41">
        <f t="shared" si="67"/>
        <v>12.260910417892008</v>
      </c>
      <c r="M540" s="42">
        <f t="shared" si="68"/>
        <v>7.3345789115382507E-3</v>
      </c>
      <c r="N540" s="51">
        <f t="shared" si="66"/>
        <v>0.3404803859572354</v>
      </c>
      <c r="O540" s="52">
        <f t="shared" si="69"/>
        <v>0</v>
      </c>
      <c r="P540" s="61" t="str">
        <f t="shared" si="70"/>
        <v/>
      </c>
      <c r="Q540" s="62" t="str">
        <f t="shared" si="71"/>
        <v/>
      </c>
      <c r="R540" s="63" t="str">
        <f t="shared" si="72"/>
        <v/>
      </c>
      <c r="S540" s="62" t="str">
        <f t="shared" si="73"/>
        <v/>
      </c>
    </row>
    <row r="541" spans="10:19">
      <c r="J541" s="45">
        <v>532</v>
      </c>
      <c r="K541" s="47"/>
      <c r="L541" s="41">
        <f t="shared" si="67"/>
        <v>12.26823374220734</v>
      </c>
      <c r="M541" s="42">
        <f t="shared" si="68"/>
        <v>7.3120861827424633E-3</v>
      </c>
      <c r="N541" s="51">
        <f t="shared" si="66"/>
        <v>0.33946866499531581</v>
      </c>
      <c r="O541" s="52">
        <f t="shared" si="69"/>
        <v>0</v>
      </c>
      <c r="P541" s="61" t="str">
        <f t="shared" si="70"/>
        <v/>
      </c>
      <c r="Q541" s="62" t="str">
        <f t="shared" si="71"/>
        <v/>
      </c>
      <c r="R541" s="63" t="str">
        <f t="shared" si="72"/>
        <v/>
      </c>
      <c r="S541" s="62" t="str">
        <f t="shared" si="73"/>
        <v/>
      </c>
    </row>
    <row r="542" spans="10:19">
      <c r="J542" s="45">
        <v>533</v>
      </c>
      <c r="K542" s="47"/>
      <c r="L542" s="41">
        <f t="shared" si="67"/>
        <v>12.275534623093471</v>
      </c>
      <c r="M542" s="42">
        <f t="shared" si="68"/>
        <v>7.2896919619821225E-3</v>
      </c>
      <c r="N542" s="51">
        <f t="shared" si="66"/>
        <v>0.33846125390471293</v>
      </c>
      <c r="O542" s="52">
        <f t="shared" si="69"/>
        <v>0</v>
      </c>
      <c r="P542" s="61" t="str">
        <f t="shared" si="70"/>
        <v/>
      </c>
      <c r="Q542" s="62" t="str">
        <f t="shared" si="71"/>
        <v/>
      </c>
      <c r="R542" s="63" t="str">
        <f t="shared" si="72"/>
        <v/>
      </c>
      <c r="S542" s="62" t="str">
        <f t="shared" si="73"/>
        <v/>
      </c>
    </row>
    <row r="543" spans="10:19">
      <c r="J543" s="45">
        <v>534</v>
      </c>
      <c r="K543" s="47"/>
      <c r="L543" s="41">
        <f t="shared" si="67"/>
        <v>12.282813158785569</v>
      </c>
      <c r="M543" s="42">
        <f t="shared" si="68"/>
        <v>7.2673957041481992E-3</v>
      </c>
      <c r="N543" s="51">
        <f t="shared" si="66"/>
        <v>0.33745812938468411</v>
      </c>
      <c r="O543" s="52">
        <f t="shared" si="69"/>
        <v>0</v>
      </c>
      <c r="P543" s="61" t="str">
        <f t="shared" si="70"/>
        <v/>
      </c>
      <c r="Q543" s="62" t="str">
        <f t="shared" si="71"/>
        <v/>
      </c>
      <c r="R543" s="63" t="str">
        <f t="shared" si="72"/>
        <v/>
      </c>
      <c r="S543" s="62" t="str">
        <f t="shared" si="73"/>
        <v/>
      </c>
    </row>
    <row r="544" spans="10:19">
      <c r="J544" s="45">
        <v>535</v>
      </c>
      <c r="K544" s="47"/>
      <c r="L544" s="41">
        <f t="shared" si="67"/>
        <v>12.29006944697551</v>
      </c>
      <c r="M544" s="42">
        <f t="shared" si="68"/>
        <v>7.2451968676735066E-3</v>
      </c>
      <c r="N544" s="51">
        <f t="shared" si="66"/>
        <v>0.33645926828321926</v>
      </c>
      <c r="O544" s="52">
        <f t="shared" si="69"/>
        <v>0</v>
      </c>
      <c r="P544" s="61" t="str">
        <f t="shared" si="70"/>
        <v/>
      </c>
      <c r="Q544" s="62" t="str">
        <f t="shared" si="71"/>
        <v/>
      </c>
      <c r="R544" s="63" t="str">
        <f t="shared" si="72"/>
        <v/>
      </c>
      <c r="S544" s="62" t="str">
        <f t="shared" si="73"/>
        <v/>
      </c>
    </row>
    <row r="545" spans="10:19">
      <c r="J545" s="45">
        <v>536</v>
      </c>
      <c r="K545" s="47"/>
      <c r="L545" s="41">
        <f t="shared" si="67"/>
        <v>12.297303584815316</v>
      </c>
      <c r="M545" s="42">
        <f t="shared" si="68"/>
        <v>7.2230949145071837E-3</v>
      </c>
      <c r="N545" s="51">
        <f t="shared" si="66"/>
        <v>0.33546464759602657</v>
      </c>
      <c r="O545" s="52">
        <f t="shared" si="69"/>
        <v>0</v>
      </c>
      <c r="P545" s="61" t="str">
        <f t="shared" si="70"/>
        <v/>
      </c>
      <c r="Q545" s="62" t="str">
        <f t="shared" si="71"/>
        <v/>
      </c>
      <c r="R545" s="63" t="str">
        <f t="shared" si="72"/>
        <v/>
      </c>
      <c r="S545" s="62" t="str">
        <f t="shared" si="73"/>
        <v/>
      </c>
    </row>
    <row r="546" spans="10:19">
      <c r="J546" s="45">
        <v>537</v>
      </c>
      <c r="K546" s="47"/>
      <c r="L546" s="41">
        <f t="shared" si="67"/>
        <v>12.304515668920725</v>
      </c>
      <c r="M546" s="42">
        <f t="shared" si="68"/>
        <v>7.2010893100893508E-3</v>
      </c>
      <c r="N546" s="51">
        <f t="shared" si="66"/>
        <v>0.33447424446546314</v>
      </c>
      <c r="O546" s="52">
        <f t="shared" si="69"/>
        <v>0</v>
      </c>
      <c r="P546" s="61" t="str">
        <f t="shared" si="70"/>
        <v/>
      </c>
      <c r="Q546" s="62" t="str">
        <f t="shared" si="71"/>
        <v/>
      </c>
      <c r="R546" s="63" t="str">
        <f t="shared" si="72"/>
        <v/>
      </c>
      <c r="S546" s="62" t="str">
        <f t="shared" si="73"/>
        <v/>
      </c>
    </row>
    <row r="547" spans="10:19">
      <c r="J547" s="45">
        <v>538</v>
      </c>
      <c r="K547" s="47"/>
      <c r="L547" s="41">
        <f t="shared" si="67"/>
        <v>12.311705795374669</v>
      </c>
      <c r="M547" s="42">
        <f t="shared" si="68"/>
        <v>7.1791795233259736E-3</v>
      </c>
      <c r="N547" s="51">
        <f t="shared" si="66"/>
        <v>0.3334880361794319</v>
      </c>
      <c r="O547" s="52">
        <f t="shared" si="69"/>
        <v>0</v>
      </c>
      <c r="P547" s="61" t="str">
        <f t="shared" si="70"/>
        <v/>
      </c>
      <c r="Q547" s="62" t="str">
        <f t="shared" si="71"/>
        <v/>
      </c>
      <c r="R547" s="63" t="str">
        <f t="shared" si="72"/>
        <v/>
      </c>
      <c r="S547" s="62" t="str">
        <f t="shared" si="73"/>
        <v/>
      </c>
    </row>
    <row r="548" spans="10:19">
      <c r="J548" s="45">
        <v>539</v>
      </c>
      <c r="K548" s="47"/>
      <c r="L548" s="41">
        <f t="shared" si="67"/>
        <v>12.318874059730684</v>
      </c>
      <c r="M548" s="42">
        <f t="shared" si="68"/>
        <v>7.1573650265639712E-3</v>
      </c>
      <c r="N548" s="51">
        <f t="shared" si="66"/>
        <v>0.33250600017045784</v>
      </c>
      <c r="O548" s="52">
        <f t="shared" si="69"/>
        <v>0</v>
      </c>
      <c r="P548" s="61" t="str">
        <f t="shared" si="70"/>
        <v/>
      </c>
      <c r="Q548" s="62" t="str">
        <f t="shared" si="71"/>
        <v/>
      </c>
      <c r="R548" s="63" t="str">
        <f t="shared" si="72"/>
        <v/>
      </c>
      <c r="S548" s="62" t="str">
        <f t="shared" si="73"/>
        <v/>
      </c>
    </row>
    <row r="549" spans="10:19">
      <c r="J549" s="45">
        <v>540</v>
      </c>
      <c r="K549" s="47"/>
      <c r="L549" s="41">
        <f t="shared" si="67"/>
        <v>12.326020557016349</v>
      </c>
      <c r="M549" s="42">
        <f t="shared" si="68"/>
        <v>7.1356452955663643E-3</v>
      </c>
      <c r="N549" s="51">
        <f t="shared" si="66"/>
        <v>0.33152811401455651</v>
      </c>
      <c r="O549" s="52">
        <f t="shared" si="69"/>
        <v>0</v>
      </c>
      <c r="P549" s="61" t="str">
        <f t="shared" si="70"/>
        <v/>
      </c>
      <c r="Q549" s="62" t="str">
        <f t="shared" si="71"/>
        <v/>
      </c>
      <c r="R549" s="63" t="str">
        <f t="shared" si="72"/>
        <v/>
      </c>
      <c r="S549" s="62" t="str">
        <f t="shared" si="73"/>
        <v/>
      </c>
    </row>
    <row r="550" spans="10:19">
      <c r="J550" s="45">
        <v>541</v>
      </c>
      <c r="K550" s="47"/>
      <c r="L550" s="41">
        <f t="shared" si="67"/>
        <v>12.333145381736747</v>
      </c>
      <c r="M550" s="42">
        <f t="shared" si="68"/>
        <v>7.1140198094877668E-3</v>
      </c>
      <c r="N550" s="51">
        <f t="shared" si="66"/>
        <v>0.33055435543023748</v>
      </c>
      <c r="O550" s="52">
        <f t="shared" si="69"/>
        <v>0</v>
      </c>
      <c r="P550" s="61" t="str">
        <f t="shared" si="70"/>
        <v/>
      </c>
      <c r="Q550" s="62" t="str">
        <f t="shared" si="71"/>
        <v/>
      </c>
      <c r="R550" s="63" t="str">
        <f t="shared" si="72"/>
        <v/>
      </c>
      <c r="S550" s="62" t="str">
        <f t="shared" si="73"/>
        <v/>
      </c>
    </row>
    <row r="551" spans="10:19">
      <c r="J551" s="45">
        <v>542</v>
      </c>
      <c r="K551" s="47"/>
      <c r="L551" s="41">
        <f t="shared" si="67"/>
        <v>12.340248627877775</v>
      </c>
      <c r="M551" s="42">
        <f t="shared" si="68"/>
        <v>7.0924880508499684E-3</v>
      </c>
      <c r="N551" s="51">
        <f t="shared" si="66"/>
        <v>0.32958470227752557</v>
      </c>
      <c r="O551" s="52">
        <f t="shared" si="69"/>
        <v>0</v>
      </c>
      <c r="P551" s="61" t="str">
        <f t="shared" si="70"/>
        <v/>
      </c>
      <c r="Q551" s="62" t="str">
        <f t="shared" si="71"/>
        <v/>
      </c>
      <c r="R551" s="63" t="str">
        <f t="shared" si="72"/>
        <v/>
      </c>
      <c r="S551" s="62" t="str">
        <f t="shared" si="73"/>
        <v/>
      </c>
    </row>
    <row r="552" spans="10:19">
      <c r="J552" s="45">
        <v>543</v>
      </c>
      <c r="K552" s="47"/>
      <c r="L552" s="41">
        <f t="shared" si="67"/>
        <v>12.347330388909519</v>
      </c>
      <c r="M552" s="42">
        <f t="shared" si="68"/>
        <v>7.0710495055177642E-3</v>
      </c>
      <c r="N552" s="51">
        <f t="shared" si="66"/>
        <v>0.32861913255692698</v>
      </c>
      <c r="O552" s="52">
        <f t="shared" si="69"/>
        <v>0</v>
      </c>
      <c r="P552" s="61" t="str">
        <f t="shared" si="70"/>
        <v/>
      </c>
      <c r="Q552" s="62" t="str">
        <f t="shared" si="71"/>
        <v/>
      </c>
      <c r="R552" s="63" t="str">
        <f t="shared" si="72"/>
        <v/>
      </c>
      <c r="S552" s="62" t="str">
        <f t="shared" si="73"/>
        <v/>
      </c>
    </row>
    <row r="553" spans="10:19">
      <c r="J553" s="45">
        <v>544</v>
      </c>
      <c r="K553" s="47"/>
      <c r="L553" s="41">
        <f t="shared" si="67"/>
        <v>12.354390757789597</v>
      </c>
      <c r="M553" s="42">
        <f t="shared" si="68"/>
        <v>7.0497036626748768E-3</v>
      </c>
      <c r="N553" s="51">
        <f t="shared" si="66"/>
        <v>0.32765762440842039</v>
      </c>
      <c r="O553" s="52">
        <f t="shared" si="69"/>
        <v>0</v>
      </c>
      <c r="P553" s="61" t="str">
        <f t="shared" si="70"/>
        <v/>
      </c>
      <c r="Q553" s="62" t="str">
        <f t="shared" si="71"/>
        <v/>
      </c>
      <c r="R553" s="63" t="str">
        <f t="shared" si="72"/>
        <v/>
      </c>
      <c r="S553" s="62" t="str">
        <f t="shared" si="73"/>
        <v/>
      </c>
    </row>
    <row r="554" spans="10:19">
      <c r="J554" s="45">
        <v>545</v>
      </c>
      <c r="K554" s="47"/>
      <c r="L554" s="41">
        <f t="shared" si="67"/>
        <v>12.361429826966486</v>
      </c>
      <c r="M554" s="42">
        <f t="shared" si="68"/>
        <v>7.0284500148001328E-3</v>
      </c>
      <c r="N554" s="51">
        <f t="shared" si="66"/>
        <v>0.32670015611044434</v>
      </c>
      <c r="O554" s="52">
        <f t="shared" si="69"/>
        <v>0</v>
      </c>
      <c r="P554" s="61" t="str">
        <f t="shared" si="70"/>
        <v/>
      </c>
      <c r="Q554" s="62" t="str">
        <f t="shared" si="71"/>
        <v/>
      </c>
      <c r="R554" s="63" t="str">
        <f t="shared" si="72"/>
        <v/>
      </c>
      <c r="S554" s="62" t="str">
        <f t="shared" si="73"/>
        <v/>
      </c>
    </row>
    <row r="555" spans="10:19">
      <c r="J555" s="45">
        <v>546</v>
      </c>
      <c r="K555" s="47"/>
      <c r="L555" s="41">
        <f t="shared" si="67"/>
        <v>12.368447688382739</v>
      </c>
      <c r="M555" s="42">
        <f t="shared" si="68"/>
        <v>7.0072880576438406E-3</v>
      </c>
      <c r="N555" s="51">
        <f t="shared" si="66"/>
        <v>0.32574670607900735</v>
      </c>
      <c r="O555" s="52">
        <f t="shared" si="69"/>
        <v>0</v>
      </c>
      <c r="P555" s="61" t="str">
        <f t="shared" si="70"/>
        <v/>
      </c>
      <c r="Q555" s="62" t="str">
        <f t="shared" si="71"/>
        <v/>
      </c>
      <c r="R555" s="63" t="str">
        <f t="shared" si="72"/>
        <v/>
      </c>
      <c r="S555" s="62" t="str">
        <f t="shared" si="73"/>
        <v/>
      </c>
    </row>
    <row r="556" spans="10:19">
      <c r="J556" s="45">
        <v>547</v>
      </c>
      <c r="K556" s="47"/>
      <c r="L556" s="41">
        <f t="shared" si="67"/>
        <v>12.375444433478311</v>
      </c>
      <c r="M556" s="42">
        <f t="shared" si="68"/>
        <v>6.9862172902042568E-3</v>
      </c>
      <c r="N556" s="51">
        <f t="shared" si="66"/>
        <v>0.32479725286659722</v>
      </c>
      <c r="O556" s="52">
        <f t="shared" si="69"/>
        <v>0</v>
      </c>
      <c r="P556" s="61" t="str">
        <f t="shared" si="70"/>
        <v/>
      </c>
      <c r="Q556" s="62" t="str">
        <f t="shared" si="71"/>
        <v/>
      </c>
      <c r="R556" s="63" t="str">
        <f t="shared" si="72"/>
        <v/>
      </c>
      <c r="S556" s="62" t="str">
        <f t="shared" si="73"/>
        <v/>
      </c>
    </row>
    <row r="557" spans="10:19">
      <c r="J557" s="45">
        <v>548</v>
      </c>
      <c r="K557" s="47"/>
      <c r="L557" s="41">
        <f t="shared" si="67"/>
        <v>12.382420153193758</v>
      </c>
      <c r="M557" s="42">
        <f t="shared" si="68"/>
        <v>6.9652372147043186E-3</v>
      </c>
      <c r="N557" s="51">
        <f t="shared" si="66"/>
        <v>0.32385177516128749</v>
      </c>
      <c r="O557" s="52">
        <f t="shared" si="69"/>
        <v>0</v>
      </c>
      <c r="P557" s="61" t="str">
        <f t="shared" si="70"/>
        <v/>
      </c>
      <c r="Q557" s="62" t="str">
        <f t="shared" si="71"/>
        <v/>
      </c>
      <c r="R557" s="63" t="str">
        <f t="shared" si="72"/>
        <v/>
      </c>
      <c r="S557" s="62" t="str">
        <f t="shared" si="73"/>
        <v/>
      </c>
    </row>
    <row r="558" spans="10:19">
      <c r="J558" s="45">
        <v>549</v>
      </c>
      <c r="K558" s="47"/>
      <c r="L558" s="41">
        <f t="shared" si="67"/>
        <v>12.389374937973468</v>
      </c>
      <c r="M558" s="42">
        <f t="shared" si="68"/>
        <v>6.9443473365684554E-3</v>
      </c>
      <c r="N558" s="51">
        <f t="shared" si="66"/>
        <v>0.32291025178575161</v>
      </c>
      <c r="O558" s="52">
        <f t="shared" si="69"/>
        <v>0</v>
      </c>
      <c r="P558" s="61" t="str">
        <f t="shared" si="70"/>
        <v/>
      </c>
      <c r="Q558" s="62" t="str">
        <f t="shared" si="71"/>
        <v/>
      </c>
      <c r="R558" s="63" t="str">
        <f t="shared" si="72"/>
        <v/>
      </c>
      <c r="S558" s="62" t="str">
        <f t="shared" si="73"/>
        <v/>
      </c>
    </row>
    <row r="559" spans="10:19">
      <c r="J559" s="45">
        <v>550</v>
      </c>
      <c r="K559" s="47"/>
      <c r="L559" s="41">
        <f t="shared" si="67"/>
        <v>12.396308877768849</v>
      </c>
      <c r="M559" s="42">
        <f t="shared" si="68"/>
        <v>6.9235471643997069E-3</v>
      </c>
      <c r="N559" s="51">
        <f t="shared" si="66"/>
        <v>0.32197266169625927</v>
      </c>
      <c r="O559" s="52">
        <f t="shared" si="69"/>
        <v>0</v>
      </c>
      <c r="P559" s="61" t="str">
        <f t="shared" si="70"/>
        <v/>
      </c>
      <c r="Q559" s="62" t="str">
        <f t="shared" si="71"/>
        <v/>
      </c>
      <c r="R559" s="63" t="str">
        <f t="shared" si="72"/>
        <v/>
      </c>
      <c r="S559" s="62" t="str">
        <f t="shared" si="73"/>
        <v/>
      </c>
    </row>
    <row r="560" spans="10:19">
      <c r="J560" s="45">
        <v>551</v>
      </c>
      <c r="K560" s="47"/>
      <c r="L560" s="41">
        <f t="shared" si="67"/>
        <v>12.403222062041475</v>
      </c>
      <c r="M560" s="42">
        <f t="shared" si="68"/>
        <v>6.902836209956899E-3</v>
      </c>
      <c r="N560" s="51">
        <f t="shared" si="66"/>
        <v>0.32103898398184683</v>
      </c>
      <c r="O560" s="52">
        <f t="shared" si="69"/>
        <v>0</v>
      </c>
      <c r="P560" s="61" t="str">
        <f t="shared" si="70"/>
        <v/>
      </c>
      <c r="Q560" s="62" t="str">
        <f t="shared" si="71"/>
        <v/>
      </c>
      <c r="R560" s="63" t="str">
        <f t="shared" si="72"/>
        <v/>
      </c>
      <c r="S560" s="62" t="str">
        <f t="shared" si="73"/>
        <v/>
      </c>
    </row>
    <row r="561" spans="10:19">
      <c r="J561" s="45">
        <v>552</v>
      </c>
      <c r="K561" s="47"/>
      <c r="L561" s="41">
        <f t="shared" si="67"/>
        <v>12.410114579766269</v>
      </c>
      <c r="M561" s="42">
        <f t="shared" si="68"/>
        <v>6.882213988132011E-3</v>
      </c>
      <c r="N561" s="51">
        <f t="shared" si="66"/>
        <v>0.32010919786324799</v>
      </c>
      <c r="O561" s="52">
        <f t="shared" si="69"/>
        <v>0</v>
      </c>
      <c r="P561" s="61" t="str">
        <f t="shared" si="70"/>
        <v/>
      </c>
      <c r="Q561" s="62" t="str">
        <f t="shared" si="71"/>
        <v/>
      </c>
      <c r="R561" s="63" t="str">
        <f t="shared" si="72"/>
        <v/>
      </c>
      <c r="S561" s="62" t="str">
        <f t="shared" si="73"/>
        <v/>
      </c>
    </row>
    <row r="562" spans="10:19">
      <c r="J562" s="45">
        <v>553</v>
      </c>
      <c r="K562" s="47"/>
      <c r="L562" s="41">
        <f t="shared" si="67"/>
        <v>12.416986519434575</v>
      </c>
      <c r="M562" s="42">
        <f t="shared" si="68"/>
        <v>6.8616800169278205E-3</v>
      </c>
      <c r="N562" s="51">
        <f t="shared" si="66"/>
        <v>0.3191832826920642</v>
      </c>
      <c r="O562" s="52">
        <f t="shared" si="69"/>
        <v>0</v>
      </c>
      <c r="P562" s="61" t="str">
        <f t="shared" si="70"/>
        <v/>
      </c>
      <c r="Q562" s="62" t="str">
        <f t="shared" si="71"/>
        <v/>
      </c>
      <c r="R562" s="63" t="str">
        <f t="shared" si="72"/>
        <v/>
      </c>
      <c r="S562" s="62" t="str">
        <f t="shared" si="73"/>
        <v/>
      </c>
    </row>
    <row r="563" spans="10:19">
      <c r="J563" s="45">
        <v>554</v>
      </c>
      <c r="K563" s="47"/>
      <c r="L563" s="41">
        <f t="shared" si="67"/>
        <v>12.423837969057322</v>
      </c>
      <c r="M563" s="42">
        <f t="shared" si="68"/>
        <v>6.8412338174354981E-3</v>
      </c>
      <c r="N563" s="51">
        <f t="shared" si="66"/>
        <v>0.31826121794973261</v>
      </c>
      <c r="O563" s="52">
        <f t="shared" si="69"/>
        <v>0</v>
      </c>
      <c r="P563" s="61" t="str">
        <f t="shared" si="70"/>
        <v/>
      </c>
      <c r="Q563" s="62" t="str">
        <f t="shared" si="71"/>
        <v/>
      </c>
      <c r="R563" s="63" t="str">
        <f t="shared" si="72"/>
        <v/>
      </c>
      <c r="S563" s="62" t="str">
        <f t="shared" si="73"/>
        <v/>
      </c>
    </row>
    <row r="564" spans="10:19">
      <c r="J564" s="45">
        <v>555</v>
      </c>
      <c r="K564" s="47"/>
      <c r="L564" s="41">
        <f t="shared" si="67"/>
        <v>12.430669016168039</v>
      </c>
      <c r="M564" s="42">
        <f t="shared" si="68"/>
        <v>6.8208749138126516E-3</v>
      </c>
      <c r="N564" s="51">
        <f t="shared" si="66"/>
        <v>0.31734298324670362</v>
      </c>
      <c r="O564" s="52">
        <f t="shared" si="69"/>
        <v>0</v>
      </c>
      <c r="P564" s="61" t="str">
        <f t="shared" si="70"/>
        <v/>
      </c>
      <c r="Q564" s="62" t="str">
        <f t="shared" si="71"/>
        <v/>
      </c>
      <c r="R564" s="63" t="str">
        <f t="shared" si="72"/>
        <v/>
      </c>
      <c r="S564" s="62" t="str">
        <f t="shared" si="73"/>
        <v/>
      </c>
    </row>
    <row r="565" spans="10:19">
      <c r="J565" s="45">
        <v>556</v>
      </c>
      <c r="K565" s="47"/>
      <c r="L565" s="41">
        <f t="shared" si="67"/>
        <v>12.43747974782594</v>
      </c>
      <c r="M565" s="42">
        <f t="shared" si="68"/>
        <v>6.8006028332613039E-3</v>
      </c>
      <c r="N565" s="51">
        <f t="shared" si="66"/>
        <v>0.31642855832152428</v>
      </c>
      <c r="O565" s="52">
        <f t="shared" si="69"/>
        <v>0</v>
      </c>
      <c r="P565" s="61" t="str">
        <f t="shared" si="70"/>
        <v/>
      </c>
      <c r="Q565" s="62" t="str">
        <f t="shared" si="71"/>
        <v/>
      </c>
      <c r="R565" s="63" t="str">
        <f t="shared" si="72"/>
        <v/>
      </c>
      <c r="S565" s="62" t="str">
        <f t="shared" si="73"/>
        <v/>
      </c>
    </row>
    <row r="566" spans="10:19">
      <c r="J566" s="45">
        <v>557</v>
      </c>
      <c r="K566" s="47"/>
      <c r="L566" s="41">
        <f t="shared" si="67"/>
        <v>12.444270250618956</v>
      </c>
      <c r="M566" s="42">
        <f t="shared" si="68"/>
        <v>6.780417106006127E-3</v>
      </c>
      <c r="N566" s="51">
        <f t="shared" si="66"/>
        <v>0.31551792303982751</v>
      </c>
      <c r="O566" s="52">
        <f t="shared" si="69"/>
        <v>0</v>
      </c>
      <c r="P566" s="61" t="str">
        <f t="shared" si="70"/>
        <v/>
      </c>
      <c r="Q566" s="62" t="str">
        <f t="shared" si="71"/>
        <v/>
      </c>
      <c r="R566" s="63" t="str">
        <f t="shared" si="72"/>
        <v/>
      </c>
      <c r="S566" s="62" t="str">
        <f t="shared" si="73"/>
        <v/>
      </c>
    </row>
    <row r="567" spans="10:19">
      <c r="J567" s="45">
        <v>558</v>
      </c>
      <c r="K567" s="47"/>
      <c r="L567" s="41">
        <f t="shared" si="67"/>
        <v>12.451040610666759</v>
      </c>
      <c r="M567" s="42">
        <f t="shared" si="68"/>
        <v>6.7603172652728654E-3</v>
      </c>
      <c r="N567" s="51">
        <f t="shared" si="66"/>
        <v>0.31461105739353634</v>
      </c>
      <c r="O567" s="52">
        <f t="shared" si="69"/>
        <v>0</v>
      </c>
      <c r="P567" s="61" t="str">
        <f t="shared" si="70"/>
        <v/>
      </c>
      <c r="Q567" s="62" t="str">
        <f t="shared" si="71"/>
        <v/>
      </c>
      <c r="R567" s="63" t="str">
        <f t="shared" si="72"/>
        <v/>
      </c>
      <c r="S567" s="62" t="str">
        <f t="shared" si="73"/>
        <v/>
      </c>
    </row>
    <row r="568" spans="10:19">
      <c r="J568" s="45">
        <v>559</v>
      </c>
      <c r="K568" s="47"/>
      <c r="L568" s="41">
        <f t="shared" si="67"/>
        <v>12.457790913623716</v>
      </c>
      <c r="M568" s="42">
        <f t="shared" si="68"/>
        <v>6.7403028472669017E-3</v>
      </c>
      <c r="N568" s="51">
        <f t="shared" si="66"/>
        <v>0.31370794149995795</v>
      </c>
      <c r="O568" s="52">
        <f t="shared" si="69"/>
        <v>0</v>
      </c>
      <c r="P568" s="61" t="str">
        <f t="shared" si="70"/>
        <v/>
      </c>
      <c r="Q568" s="62" t="str">
        <f t="shared" si="71"/>
        <v/>
      </c>
      <c r="R568" s="63" t="str">
        <f t="shared" si="72"/>
        <v/>
      </c>
      <c r="S568" s="62" t="str">
        <f t="shared" si="73"/>
        <v/>
      </c>
    </row>
    <row r="569" spans="10:19">
      <c r="J569" s="45">
        <v>560</v>
      </c>
      <c r="K569" s="47"/>
      <c r="L569" s="41">
        <f t="shared" si="67"/>
        <v>12.46452124468189</v>
      </c>
      <c r="M569" s="42">
        <f t="shared" si="68"/>
        <v>6.7203733911519337E-3</v>
      </c>
      <c r="N569" s="51">
        <f t="shared" si="66"/>
        <v>0.31280855560086174</v>
      </c>
      <c r="O569" s="52">
        <f t="shared" si="69"/>
        <v>0</v>
      </c>
      <c r="P569" s="61" t="str">
        <f t="shared" si="70"/>
        <v/>
      </c>
      <c r="Q569" s="62" t="str">
        <f t="shared" si="71"/>
        <v/>
      </c>
      <c r="R569" s="63" t="str">
        <f t="shared" si="72"/>
        <v/>
      </c>
      <c r="S569" s="62" t="str">
        <f t="shared" si="73"/>
        <v/>
      </c>
    </row>
    <row r="570" spans="10:19">
      <c r="J570" s="45">
        <v>561</v>
      </c>
      <c r="K570" s="47"/>
      <c r="L570" s="41">
        <f t="shared" si="67"/>
        <v>12.471231688573983</v>
      </c>
      <c r="M570" s="42">
        <f t="shared" si="68"/>
        <v>6.7005284390289164E-3</v>
      </c>
      <c r="N570" s="51">
        <f t="shared" si="66"/>
        <v>0.31191288006163376</v>
      </c>
      <c r="O570" s="52">
        <f t="shared" si="69"/>
        <v>0</v>
      </c>
      <c r="P570" s="61" t="str">
        <f t="shared" si="70"/>
        <v/>
      </c>
      <c r="Q570" s="62" t="str">
        <f t="shared" si="71"/>
        <v/>
      </c>
      <c r="R570" s="63" t="str">
        <f t="shared" si="72"/>
        <v/>
      </c>
      <c r="S570" s="62" t="str">
        <f t="shared" si="73"/>
        <v/>
      </c>
    </row>
    <row r="571" spans="10:19">
      <c r="J571" s="45">
        <v>562</v>
      </c>
      <c r="K571" s="47"/>
      <c r="L571" s="41">
        <f t="shared" si="67"/>
        <v>12.477922329576257</v>
      </c>
      <c r="M571" s="42">
        <f t="shared" si="68"/>
        <v>6.6807675359150283E-3</v>
      </c>
      <c r="N571" s="51">
        <f t="shared" si="66"/>
        <v>0.31102089537037081</v>
      </c>
      <c r="O571" s="52">
        <f t="shared" si="69"/>
        <v>0</v>
      </c>
      <c r="P571" s="61" t="str">
        <f t="shared" si="70"/>
        <v/>
      </c>
      <c r="Q571" s="62" t="str">
        <f t="shared" si="71"/>
        <v/>
      </c>
      <c r="R571" s="63" t="str">
        <f t="shared" si="72"/>
        <v/>
      </c>
      <c r="S571" s="62" t="str">
        <f t="shared" si="73"/>
        <v/>
      </c>
    </row>
    <row r="572" spans="10:19">
      <c r="J572" s="45">
        <v>563</v>
      </c>
      <c r="K572" s="47"/>
      <c r="L572" s="41">
        <f t="shared" si="67"/>
        <v>12.484593251511416</v>
      </c>
      <c r="M572" s="42">
        <f t="shared" si="68"/>
        <v>6.6610902297229964E-3</v>
      </c>
      <c r="N572" s="51">
        <f t="shared" si="66"/>
        <v>0.31013258213708639</v>
      </c>
      <c r="O572" s="52">
        <f t="shared" si="69"/>
        <v>0</v>
      </c>
      <c r="P572" s="61" t="str">
        <f t="shared" si="70"/>
        <v/>
      </c>
      <c r="Q572" s="62" t="str">
        <f t="shared" si="71"/>
        <v/>
      </c>
      <c r="R572" s="63" t="str">
        <f t="shared" si="72"/>
        <v/>
      </c>
      <c r="S572" s="62" t="str">
        <f t="shared" si="73"/>
        <v/>
      </c>
    </row>
    <row r="573" spans="10:19">
      <c r="J573" s="45">
        <v>564</v>
      </c>
      <c r="K573" s="47"/>
      <c r="L573" s="41">
        <f t="shared" si="67"/>
        <v>12.491244537751571</v>
      </c>
      <c r="M573" s="42">
        <f t="shared" si="68"/>
        <v>6.6414960712402734E-3</v>
      </c>
      <c r="N573" s="51">
        <f t="shared" si="66"/>
        <v>0.30924792109272126</v>
      </c>
      <c r="O573" s="52">
        <f t="shared" si="69"/>
        <v>0</v>
      </c>
      <c r="P573" s="61" t="str">
        <f t="shared" si="70"/>
        <v/>
      </c>
      <c r="Q573" s="62" t="str">
        <f t="shared" si="71"/>
        <v/>
      </c>
      <c r="R573" s="63" t="str">
        <f t="shared" si="72"/>
        <v/>
      </c>
      <c r="S573" s="62" t="str">
        <f t="shared" si="73"/>
        <v/>
      </c>
    </row>
    <row r="574" spans="10:19">
      <c r="J574" s="45">
        <v>565</v>
      </c>
      <c r="K574" s="47"/>
      <c r="L574" s="41">
        <f t="shared" si="67"/>
        <v>12.49787627122099</v>
      </c>
      <c r="M574" s="42">
        <f t="shared" si="68"/>
        <v>6.6219846141087604E-3</v>
      </c>
      <c r="N574" s="51">
        <f t="shared" si="66"/>
        <v>0.30836689308844356</v>
      </c>
      <c r="O574" s="52">
        <f t="shared" si="69"/>
        <v>0</v>
      </c>
      <c r="P574" s="61" t="str">
        <f t="shared" si="70"/>
        <v/>
      </c>
      <c r="Q574" s="62" t="str">
        <f t="shared" si="71"/>
        <v/>
      </c>
      <c r="R574" s="63" t="str">
        <f t="shared" si="72"/>
        <v/>
      </c>
      <c r="S574" s="62" t="str">
        <f t="shared" si="73"/>
        <v/>
      </c>
    </row>
    <row r="575" spans="10:19">
      <c r="J575" s="45">
        <v>566</v>
      </c>
      <c r="K575" s="47"/>
      <c r="L575" s="41">
        <f t="shared" si="67"/>
        <v>12.50448853439903</v>
      </c>
      <c r="M575" s="42">
        <f t="shared" si="68"/>
        <v>6.6025554148042851E-3</v>
      </c>
      <c r="N575" s="51">
        <f t="shared" si="66"/>
        <v>0.3074894790947198</v>
      </c>
      <c r="O575" s="52">
        <f t="shared" si="69"/>
        <v>0</v>
      </c>
      <c r="P575" s="61" t="str">
        <f t="shared" si="70"/>
        <v/>
      </c>
      <c r="Q575" s="62" t="str">
        <f t="shared" si="71"/>
        <v/>
      </c>
      <c r="R575" s="63" t="str">
        <f t="shared" si="72"/>
        <v/>
      </c>
      <c r="S575" s="62" t="str">
        <f t="shared" si="73"/>
        <v/>
      </c>
    </row>
    <row r="576" spans="10:19">
      <c r="J576" s="45">
        <v>567</v>
      </c>
      <c r="K576" s="47"/>
      <c r="L576" s="41">
        <f t="shared" si="67"/>
        <v>12.511081409322943</v>
      </c>
      <c r="M576" s="42">
        <f t="shared" si="68"/>
        <v>6.5832080326165641E-3</v>
      </c>
      <c r="N576" s="51">
        <f t="shared" si="66"/>
        <v>0.30661566020044617</v>
      </c>
      <c r="O576" s="52">
        <f t="shared" si="69"/>
        <v>0</v>
      </c>
      <c r="P576" s="61" t="str">
        <f t="shared" si="70"/>
        <v/>
      </c>
      <c r="Q576" s="62" t="str">
        <f t="shared" si="71"/>
        <v/>
      </c>
      <c r="R576" s="63" t="str">
        <f t="shared" si="72"/>
        <v/>
      </c>
      <c r="S576" s="62" t="str">
        <f t="shared" si="73"/>
        <v/>
      </c>
    </row>
    <row r="577" spans="10:19">
      <c r="J577" s="45">
        <v>568</v>
      </c>
      <c r="K577" s="47"/>
      <c r="L577" s="41">
        <f t="shared" si="67"/>
        <v>12.51765497759064</v>
      </c>
      <c r="M577" s="42">
        <f t="shared" si="68"/>
        <v>6.5639420296291235E-3</v>
      </c>
      <c r="N577" s="51">
        <f t="shared" si="66"/>
        <v>0.30574541761222029</v>
      </c>
      <c r="O577" s="52">
        <f t="shared" si="69"/>
        <v>0</v>
      </c>
      <c r="P577" s="61" t="str">
        <f t="shared" si="70"/>
        <v/>
      </c>
      <c r="Q577" s="62" t="str">
        <f t="shared" si="71"/>
        <v/>
      </c>
      <c r="R577" s="63" t="str">
        <f t="shared" si="72"/>
        <v/>
      </c>
      <c r="S577" s="62" t="str">
        <f t="shared" si="73"/>
        <v/>
      </c>
    </row>
    <row r="578" spans="10:19">
      <c r="J578" s="45">
        <v>569</v>
      </c>
      <c r="K578" s="47"/>
      <c r="L578" s="41">
        <f t="shared" si="67"/>
        <v>12.524209320363516</v>
      </c>
      <c r="M578" s="42">
        <f t="shared" si="68"/>
        <v>6.5447569706994441E-3</v>
      </c>
      <c r="N578" s="51">
        <f t="shared" si="66"/>
        <v>0.3048787326534157</v>
      </c>
      <c r="O578" s="52">
        <f t="shared" si="69"/>
        <v>0</v>
      </c>
      <c r="P578" s="61" t="str">
        <f t="shared" si="70"/>
        <v/>
      </c>
      <c r="Q578" s="62" t="str">
        <f t="shared" si="71"/>
        <v/>
      </c>
      <c r="R578" s="63" t="str">
        <f t="shared" si="72"/>
        <v/>
      </c>
      <c r="S578" s="62" t="str">
        <f t="shared" si="73"/>
        <v/>
      </c>
    </row>
    <row r="579" spans="10:19">
      <c r="J579" s="45">
        <v>570</v>
      </c>
      <c r="K579" s="47"/>
      <c r="L579" s="41">
        <f t="shared" si="67"/>
        <v>12.530744518369227</v>
      </c>
      <c r="M579" s="42">
        <f t="shared" si="68"/>
        <v>6.5256524234391872E-3</v>
      </c>
      <c r="N579" s="51">
        <f t="shared" si="66"/>
        <v>0.30401558676338247</v>
      </c>
      <c r="O579" s="52">
        <f t="shared" si="69"/>
        <v>0</v>
      </c>
      <c r="P579" s="61" t="str">
        <f t="shared" si="70"/>
        <v/>
      </c>
      <c r="Q579" s="62" t="str">
        <f t="shared" si="71"/>
        <v/>
      </c>
      <c r="R579" s="63" t="str">
        <f t="shared" si="72"/>
        <v/>
      </c>
      <c r="S579" s="62" t="str">
        <f t="shared" si="73"/>
        <v/>
      </c>
    </row>
    <row r="580" spans="10:19">
      <c r="J580" s="45">
        <v>571</v>
      </c>
      <c r="K580" s="47"/>
      <c r="L580" s="41">
        <f t="shared" si="67"/>
        <v>12.537260651904374</v>
      </c>
      <c r="M580" s="42">
        <f t="shared" si="68"/>
        <v>6.5066279581947137E-3</v>
      </c>
      <c r="N580" s="51">
        <f t="shared" si="66"/>
        <v>0.30315596149668522</v>
      </c>
      <c r="O580" s="52">
        <f t="shared" si="69"/>
        <v>0</v>
      </c>
      <c r="P580" s="61" t="str">
        <f t="shared" si="70"/>
        <v/>
      </c>
      <c r="Q580" s="62" t="str">
        <f t="shared" si="71"/>
        <v/>
      </c>
      <c r="R580" s="63" t="str">
        <f t="shared" si="72"/>
        <v/>
      </c>
      <c r="S580" s="62" t="str">
        <f t="shared" si="73"/>
        <v/>
      </c>
    </row>
    <row r="581" spans="10:19">
      <c r="J581" s="45">
        <v>572</v>
      </c>
      <c r="K581" s="47"/>
      <c r="L581" s="41">
        <f t="shared" si="67"/>
        <v>12.543757800837279</v>
      </c>
      <c r="M581" s="42">
        <f t="shared" si="68"/>
        <v>6.4876831480276051E-3</v>
      </c>
      <c r="N581" s="51">
        <f t="shared" si="66"/>
        <v>0.30229983852225217</v>
      </c>
      <c r="O581" s="52">
        <f t="shared" si="69"/>
        <v>0</v>
      </c>
      <c r="P581" s="61" t="str">
        <f t="shared" si="70"/>
        <v/>
      </c>
      <c r="Q581" s="62" t="str">
        <f t="shared" si="71"/>
        <v/>
      </c>
      <c r="R581" s="63" t="str">
        <f t="shared" si="72"/>
        <v/>
      </c>
      <c r="S581" s="62" t="str">
        <f t="shared" si="73"/>
        <v/>
      </c>
    </row>
    <row r="582" spans="10:19">
      <c r="J582" s="45">
        <v>573</v>
      </c>
      <c r="K582" s="47"/>
      <c r="L582" s="41">
        <f t="shared" si="67"/>
        <v>12.55023604461068</v>
      </c>
      <c r="M582" s="42">
        <f t="shared" si="68"/>
        <v>6.4688175686953894E-3</v>
      </c>
      <c r="N582" s="51">
        <f t="shared" si="66"/>
        <v>0.30144719962255984</v>
      </c>
      <c r="O582" s="52">
        <f t="shared" si="69"/>
        <v>0</v>
      </c>
      <c r="P582" s="61" t="str">
        <f t="shared" si="70"/>
        <v/>
      </c>
      <c r="Q582" s="62" t="str">
        <f t="shared" si="71"/>
        <v/>
      </c>
      <c r="R582" s="63" t="str">
        <f t="shared" si="72"/>
        <v/>
      </c>
      <c r="S582" s="62" t="str">
        <f t="shared" si="73"/>
        <v/>
      </c>
    </row>
    <row r="583" spans="10:19">
      <c r="J583" s="45">
        <v>574</v>
      </c>
      <c r="K583" s="47"/>
      <c r="L583" s="41">
        <f t="shared" si="67"/>
        <v>12.556695462244393</v>
      </c>
      <c r="M583" s="42">
        <f t="shared" si="68"/>
        <v>6.4500307986323953E-3</v>
      </c>
      <c r="N583" s="51">
        <f t="shared" si="66"/>
        <v>0.30059802669287983</v>
      </c>
      <c r="O583" s="52">
        <f t="shared" si="69"/>
        <v>0</v>
      </c>
      <c r="P583" s="61" t="str">
        <f t="shared" si="70"/>
        <v/>
      </c>
      <c r="Q583" s="62" t="str">
        <f t="shared" si="71"/>
        <v/>
      </c>
      <c r="R583" s="63" t="str">
        <f t="shared" si="72"/>
        <v/>
      </c>
      <c r="S583" s="62" t="str">
        <f t="shared" si="73"/>
        <v/>
      </c>
    </row>
    <row r="584" spans="10:19">
      <c r="J584" s="45">
        <v>575</v>
      </c>
      <c r="K584" s="47"/>
      <c r="L584" s="41">
        <f t="shared" si="67"/>
        <v>12.563136132338036</v>
      </c>
      <c r="M584" s="42">
        <f t="shared" si="68"/>
        <v>6.4313224189308498E-3</v>
      </c>
      <c r="N584" s="51">
        <f t="shared" si="66"/>
        <v>0.29975230174044754</v>
      </c>
      <c r="O584" s="52">
        <f t="shared" si="69"/>
        <v>0</v>
      </c>
      <c r="P584" s="61" t="str">
        <f t="shared" si="70"/>
        <v/>
      </c>
      <c r="Q584" s="62" t="str">
        <f t="shared" si="71"/>
        <v/>
      </c>
      <c r="R584" s="63" t="str">
        <f t="shared" si="72"/>
        <v/>
      </c>
      <c r="S584" s="62" t="str">
        <f t="shared" si="73"/>
        <v/>
      </c>
    </row>
    <row r="585" spans="10:19">
      <c r="J585" s="45">
        <v>576</v>
      </c>
      <c r="K585" s="47"/>
      <c r="L585" s="41">
        <f t="shared" si="67"/>
        <v>12.569558133073597</v>
      </c>
      <c r="M585" s="42">
        <f t="shared" si="68"/>
        <v>6.4126920133219367E-3</v>
      </c>
      <c r="N585" s="51">
        <f t="shared" ref="N585:N648" si="74">(L635-L585)</f>
        <v>0.29891000688371427</v>
      </c>
      <c r="O585" s="52">
        <f t="shared" si="69"/>
        <v>0</v>
      </c>
      <c r="P585" s="61" t="str">
        <f t="shared" si="70"/>
        <v/>
      </c>
      <c r="Q585" s="62" t="str">
        <f t="shared" si="71"/>
        <v/>
      </c>
      <c r="R585" s="63" t="str">
        <f t="shared" si="72"/>
        <v/>
      </c>
      <c r="S585" s="62" t="str">
        <f t="shared" si="73"/>
        <v/>
      </c>
    </row>
    <row r="586" spans="10:19">
      <c r="J586" s="45">
        <v>577</v>
      </c>
      <c r="K586" s="47"/>
      <c r="L586" s="41">
        <f t="shared" ref="L586:L649" si="75">(((J586*$F$39+$F$40)-(((($F$39*J586+$F$40)^2)-(4*$F$39*$F$40*$F$41*J586))^0.5))/(2*$F$41))-$F$42</f>
        <v>12.575961542218135</v>
      </c>
      <c r="M586" s="42">
        <f t="shared" ref="M586:M649" si="76">($F$39/(2*$F$41))*(1-(($F$39*J586+$F$40-2*$F$41*$F$40)/(((($F$39*J586+$F$40)^2)-4*$F$41*$F$39*J586*$F$40)^0.5)))</f>
        <v>6.394139168157187E-3</v>
      </c>
      <c r="N586" s="51">
        <f t="shared" si="74"/>
        <v>0.29807112435152838</v>
      </c>
      <c r="O586" s="52">
        <f t="shared" ref="O586:O649" si="77">IF(N586&lt;=$B$49,1+O585,0)</f>
        <v>0</v>
      </c>
      <c r="P586" s="61" t="str">
        <f t="shared" ref="P586:P649" si="78">IF(J586&lt;=$F$44,J586,"")</f>
        <v/>
      </c>
      <c r="Q586" s="62" t="str">
        <f t="shared" ref="Q586:Q649" si="79">IF(J586&lt;=$F$44,L586,"")</f>
        <v/>
      </c>
      <c r="R586" s="63" t="str">
        <f t="shared" ref="R586:R649" si="80">IF(AND(J586&gt;=$F$44,J586&lt;=200),J586,"")</f>
        <v/>
      </c>
      <c r="S586" s="62" t="str">
        <f t="shared" ref="S586:S649" si="81">IF(AND(J586&gt;=$F$44,J586&lt;=200),L586,"")</f>
        <v/>
      </c>
    </row>
    <row r="587" spans="10:19">
      <c r="J587" s="45">
        <v>578</v>
      </c>
      <c r="K587" s="47"/>
      <c r="L587" s="41">
        <f t="shared" si="75"/>
        <v>12.582346437126343</v>
      </c>
      <c r="M587" s="42">
        <f t="shared" si="76"/>
        <v>6.3756634723898002E-3</v>
      </c>
      <c r="N587" s="51">
        <f t="shared" si="74"/>
        <v>0.29723563648245843</v>
      </c>
      <c r="O587" s="52">
        <f t="shared" si="77"/>
        <v>0</v>
      </c>
      <c r="P587" s="61" t="str">
        <f t="shared" si="78"/>
        <v/>
      </c>
      <c r="Q587" s="62" t="str">
        <f t="shared" si="79"/>
        <v/>
      </c>
      <c r="R587" s="63" t="str">
        <f t="shared" si="80"/>
        <v/>
      </c>
      <c r="S587" s="62" t="str">
        <f t="shared" si="81"/>
        <v/>
      </c>
    </row>
    <row r="588" spans="10:19">
      <c r="J588" s="45">
        <v>579</v>
      </c>
      <c r="K588" s="47"/>
      <c r="L588" s="41">
        <f t="shared" si="75"/>
        <v>12.588712894743194</v>
      </c>
      <c r="M588" s="42">
        <f t="shared" si="76"/>
        <v>6.3572645175563811E-3</v>
      </c>
      <c r="N588" s="51">
        <f t="shared" si="74"/>
        <v>0.29640352572384288</v>
      </c>
      <c r="O588" s="52">
        <f t="shared" si="77"/>
        <v>0</v>
      </c>
      <c r="P588" s="61" t="str">
        <f t="shared" si="78"/>
        <v/>
      </c>
      <c r="Q588" s="62" t="str">
        <f t="shared" si="79"/>
        <v/>
      </c>
      <c r="R588" s="63" t="str">
        <f t="shared" si="80"/>
        <v/>
      </c>
      <c r="S588" s="62" t="str">
        <f t="shared" si="81"/>
        <v/>
      </c>
    </row>
    <row r="589" spans="10:19">
      <c r="J589" s="45">
        <v>580</v>
      </c>
      <c r="K589" s="47"/>
      <c r="L589" s="41">
        <f t="shared" si="75"/>
        <v>12.595060991606436</v>
      </c>
      <c r="M589" s="42">
        <f t="shared" si="76"/>
        <v>6.3389418977585817E-3</v>
      </c>
      <c r="N589" s="51">
        <f t="shared" si="74"/>
        <v>0.29557477463124116</v>
      </c>
      <c r="O589" s="52">
        <f t="shared" si="77"/>
        <v>0</v>
      </c>
      <c r="P589" s="61" t="str">
        <f t="shared" si="78"/>
        <v/>
      </c>
      <c r="Q589" s="62" t="str">
        <f t="shared" si="79"/>
        <v/>
      </c>
      <c r="R589" s="63" t="str">
        <f t="shared" si="80"/>
        <v/>
      </c>
      <c r="S589" s="62" t="str">
        <f t="shared" si="81"/>
        <v/>
      </c>
    </row>
    <row r="590" spans="10:19">
      <c r="J590" s="45">
        <v>581</v>
      </c>
      <c r="K590" s="47"/>
      <c r="L590" s="41">
        <f t="shared" si="75"/>
        <v>12.601390803849243</v>
      </c>
      <c r="M590" s="42">
        <f t="shared" si="76"/>
        <v>6.3206952096449076E-3</v>
      </c>
      <c r="N590" s="51">
        <f t="shared" si="74"/>
        <v>0.29474936586752065</v>
      </c>
      <c r="O590" s="52">
        <f t="shared" si="77"/>
        <v>0</v>
      </c>
      <c r="P590" s="61" t="str">
        <f t="shared" si="78"/>
        <v/>
      </c>
      <c r="Q590" s="62" t="str">
        <f t="shared" si="79"/>
        <v/>
      </c>
      <c r="R590" s="63" t="str">
        <f t="shared" si="80"/>
        <v/>
      </c>
      <c r="S590" s="62" t="str">
        <f t="shared" si="81"/>
        <v/>
      </c>
    </row>
    <row r="591" spans="10:19">
      <c r="J591" s="45">
        <v>582</v>
      </c>
      <c r="K591" s="47"/>
      <c r="L591" s="41">
        <f t="shared" si="75"/>
        <v>12.607702407202655</v>
      </c>
      <c r="M591" s="42">
        <f t="shared" si="76"/>
        <v>6.3025240523928829E-3</v>
      </c>
      <c r="N591" s="51">
        <f t="shared" si="74"/>
        <v>0.29392728220222608</v>
      </c>
      <c r="O591" s="52">
        <f t="shared" si="77"/>
        <v>0</v>
      </c>
      <c r="P591" s="61" t="str">
        <f t="shared" si="78"/>
        <v/>
      </c>
      <c r="Q591" s="62" t="str">
        <f t="shared" si="79"/>
        <v/>
      </c>
      <c r="R591" s="63" t="str">
        <f t="shared" si="80"/>
        <v/>
      </c>
      <c r="S591" s="62" t="str">
        <f t="shared" si="81"/>
        <v/>
      </c>
    </row>
    <row r="592" spans="10:19">
      <c r="J592" s="45">
        <v>583</v>
      </c>
      <c r="K592" s="47"/>
      <c r="L592" s="41">
        <f t="shared" si="75"/>
        <v>12.613995876998183</v>
      </c>
      <c r="M592" s="42">
        <f t="shared" si="76"/>
        <v>6.284428027690997E-3</v>
      </c>
      <c r="N592" s="51">
        <f t="shared" si="74"/>
        <v>0.29310850651073217</v>
      </c>
      <c r="O592" s="52">
        <f t="shared" si="77"/>
        <v>0</v>
      </c>
      <c r="P592" s="61" t="str">
        <f t="shared" si="78"/>
        <v/>
      </c>
      <c r="Q592" s="62" t="str">
        <f t="shared" si="79"/>
        <v/>
      </c>
      <c r="R592" s="63" t="str">
        <f t="shared" si="80"/>
        <v/>
      </c>
      <c r="S592" s="62" t="str">
        <f t="shared" si="81"/>
        <v/>
      </c>
    </row>
    <row r="593" spans="10:19">
      <c r="J593" s="45">
        <v>584</v>
      </c>
      <c r="K593" s="47"/>
      <c r="L593" s="41">
        <f t="shared" si="75"/>
        <v>12.620271288170253</v>
      </c>
      <c r="M593" s="42">
        <f t="shared" si="76"/>
        <v>6.2664067397211363E-3</v>
      </c>
      <c r="N593" s="51">
        <f t="shared" si="74"/>
        <v>0.29229302177355798</v>
      </c>
      <c r="O593" s="52">
        <f t="shared" si="77"/>
        <v>0</v>
      </c>
      <c r="P593" s="61" t="str">
        <f t="shared" si="78"/>
        <v/>
      </c>
      <c r="Q593" s="62" t="str">
        <f t="shared" si="79"/>
        <v/>
      </c>
      <c r="R593" s="63" t="str">
        <f t="shared" si="80"/>
        <v/>
      </c>
      <c r="S593" s="62" t="str">
        <f t="shared" si="81"/>
        <v/>
      </c>
    </row>
    <row r="594" spans="10:19">
      <c r="J594" s="45">
        <v>585</v>
      </c>
      <c r="K594" s="47"/>
      <c r="L594" s="41">
        <f t="shared" si="75"/>
        <v>12.626528715258729</v>
      </c>
      <c r="M594" s="42">
        <f t="shared" si="76"/>
        <v>6.2484597951408616E-3</v>
      </c>
      <c r="N594" s="51">
        <f t="shared" si="74"/>
        <v>0.29148081107564927</v>
      </c>
      <c r="O594" s="52">
        <f t="shared" si="77"/>
        <v>0</v>
      </c>
      <c r="P594" s="61" t="str">
        <f t="shared" si="78"/>
        <v/>
      </c>
      <c r="Q594" s="62" t="str">
        <f t="shared" si="79"/>
        <v/>
      </c>
      <c r="R594" s="63" t="str">
        <f t="shared" si="80"/>
        <v/>
      </c>
      <c r="S594" s="62" t="str">
        <f t="shared" si="81"/>
        <v/>
      </c>
    </row>
    <row r="595" spans="10:19">
      <c r="J595" s="45">
        <v>586</v>
      </c>
      <c r="K595" s="47"/>
      <c r="L595" s="41">
        <f t="shared" si="75"/>
        <v>12.632768232411342</v>
      </c>
      <c r="M595" s="42">
        <f t="shared" si="76"/>
        <v>6.2305868030660535E-3</v>
      </c>
      <c r="N595" s="51">
        <f t="shared" si="74"/>
        <v>0.29067185760563596</v>
      </c>
      <c r="O595" s="52">
        <f t="shared" si="77"/>
        <v>0</v>
      </c>
      <c r="P595" s="61" t="str">
        <f t="shared" si="78"/>
        <v/>
      </c>
      <c r="Q595" s="62" t="str">
        <f t="shared" si="79"/>
        <v/>
      </c>
      <c r="R595" s="63" t="str">
        <f t="shared" si="80"/>
        <v/>
      </c>
      <c r="S595" s="62" t="str">
        <f t="shared" si="81"/>
        <v/>
      </c>
    </row>
    <row r="596" spans="10:19">
      <c r="J596" s="45">
        <v>587</v>
      </c>
      <c r="K596" s="47"/>
      <c r="L596" s="41">
        <f t="shared" si="75"/>
        <v>12.638989913386188</v>
      </c>
      <c r="M596" s="42">
        <f t="shared" si="76"/>
        <v>6.2127873750535099E-3</v>
      </c>
      <c r="N596" s="51">
        <f t="shared" si="74"/>
        <v>0.2898661446550701</v>
      </c>
      <c r="O596" s="52">
        <f t="shared" si="77"/>
        <v>0</v>
      </c>
      <c r="P596" s="61" t="str">
        <f t="shared" si="78"/>
        <v/>
      </c>
      <c r="Q596" s="62" t="str">
        <f t="shared" si="79"/>
        <v/>
      </c>
      <c r="R596" s="63" t="str">
        <f t="shared" si="80"/>
        <v/>
      </c>
      <c r="S596" s="62" t="str">
        <f t="shared" si="81"/>
        <v/>
      </c>
    </row>
    <row r="597" spans="10:19">
      <c r="J597" s="45">
        <v>588</v>
      </c>
      <c r="K597" s="47"/>
      <c r="L597" s="41">
        <f t="shared" si="75"/>
        <v>12.645193831554101</v>
      </c>
      <c r="M597" s="42">
        <f t="shared" si="76"/>
        <v>6.1950611250838105E-3</v>
      </c>
      <c r="N597" s="51">
        <f t="shared" si="74"/>
        <v>0.28906365561780412</v>
      </c>
      <c r="O597" s="52">
        <f t="shared" si="77"/>
        <v>0</v>
      </c>
      <c r="P597" s="61" t="str">
        <f t="shared" si="78"/>
        <v/>
      </c>
      <c r="Q597" s="62" t="str">
        <f t="shared" si="79"/>
        <v/>
      </c>
      <c r="R597" s="63" t="str">
        <f t="shared" si="80"/>
        <v/>
      </c>
      <c r="S597" s="62" t="str">
        <f t="shared" si="81"/>
        <v/>
      </c>
    </row>
    <row r="598" spans="10:19">
      <c r="J598" s="45">
        <v>589</v>
      </c>
      <c r="K598" s="47"/>
      <c r="L598" s="41">
        <f t="shared" si="75"/>
        <v>12.651380059901141</v>
      </c>
      <c r="M598" s="42">
        <f t="shared" si="76"/>
        <v>6.1774076695441599E-3</v>
      </c>
      <c r="N598" s="51">
        <f t="shared" si="74"/>
        <v>0.28826437398915772</v>
      </c>
      <c r="O598" s="52">
        <f t="shared" si="77"/>
        <v>0</v>
      </c>
      <c r="P598" s="61" t="str">
        <f t="shared" si="78"/>
        <v/>
      </c>
      <c r="Q598" s="62" t="str">
        <f t="shared" si="79"/>
        <v/>
      </c>
      <c r="R598" s="63" t="str">
        <f t="shared" si="80"/>
        <v/>
      </c>
      <c r="S598" s="62" t="str">
        <f t="shared" si="81"/>
        <v/>
      </c>
    </row>
    <row r="599" spans="10:19">
      <c r="J599" s="45">
        <v>590</v>
      </c>
      <c r="K599" s="47"/>
      <c r="L599" s="41">
        <f t="shared" si="75"/>
        <v>12.657548671030906</v>
      </c>
      <c r="M599" s="42">
        <f t="shared" si="76"/>
        <v>6.1598266272115719E-3</v>
      </c>
      <c r="N599" s="51">
        <f t="shared" si="74"/>
        <v>0.2874682833653317</v>
      </c>
      <c r="O599" s="52">
        <f t="shared" si="77"/>
        <v>0</v>
      </c>
      <c r="P599" s="61" t="str">
        <f t="shared" si="78"/>
        <v/>
      </c>
      <c r="Q599" s="62" t="str">
        <f t="shared" si="79"/>
        <v/>
      </c>
      <c r="R599" s="63" t="str">
        <f t="shared" si="80"/>
        <v/>
      </c>
      <c r="S599" s="62" t="str">
        <f t="shared" si="81"/>
        <v/>
      </c>
    </row>
    <row r="600" spans="10:19">
      <c r="J600" s="45">
        <v>591</v>
      </c>
      <c r="K600" s="47"/>
      <c r="L600" s="41">
        <f t="shared" si="75"/>
        <v>12.663699737166985</v>
      </c>
      <c r="M600" s="42">
        <f t="shared" si="76"/>
        <v>6.1423176192359754E-3</v>
      </c>
      <c r="N600" s="51">
        <f t="shared" si="74"/>
        <v>0.28667536744267075</v>
      </c>
      <c r="O600" s="52">
        <f t="shared" si="77"/>
        <v>0</v>
      </c>
      <c r="P600" s="61" t="str">
        <f t="shared" si="78"/>
        <v/>
      </c>
      <c r="Q600" s="62" t="str">
        <f t="shared" si="79"/>
        <v/>
      </c>
      <c r="R600" s="63" t="str">
        <f t="shared" si="80"/>
        <v/>
      </c>
      <c r="S600" s="62" t="str">
        <f t="shared" si="81"/>
        <v/>
      </c>
    </row>
    <row r="601" spans="10:19">
      <c r="J601" s="45">
        <v>592</v>
      </c>
      <c r="K601" s="47"/>
      <c r="L601" s="41">
        <f t="shared" si="75"/>
        <v>12.669833330155301</v>
      </c>
      <c r="M601" s="42">
        <f t="shared" si="76"/>
        <v>6.1248802691235412E-3</v>
      </c>
      <c r="N601" s="51">
        <f t="shared" si="74"/>
        <v>0.28588561001688007</v>
      </c>
      <c r="O601" s="52">
        <f t="shared" si="77"/>
        <v>0</v>
      </c>
      <c r="P601" s="61" t="str">
        <f t="shared" si="78"/>
        <v/>
      </c>
      <c r="Q601" s="62" t="str">
        <f t="shared" si="79"/>
        <v/>
      </c>
      <c r="R601" s="63" t="str">
        <f t="shared" si="80"/>
        <v/>
      </c>
      <c r="S601" s="62" t="str">
        <f t="shared" si="81"/>
        <v/>
      </c>
    </row>
    <row r="602" spans="10:19">
      <c r="J602" s="45">
        <v>593</v>
      </c>
      <c r="K602" s="47"/>
      <c r="L602" s="41">
        <f t="shared" si="75"/>
        <v>12.675949521466446</v>
      </c>
      <c r="M602" s="42">
        <f t="shared" si="76"/>
        <v>6.1075142027201303E-3</v>
      </c>
      <c r="N602" s="51">
        <f t="shared" si="74"/>
        <v>0.28509899498248892</v>
      </c>
      <c r="O602" s="52">
        <f t="shared" si="77"/>
        <v>0</v>
      </c>
      <c r="P602" s="61" t="str">
        <f t="shared" si="78"/>
        <v/>
      </c>
      <c r="Q602" s="62" t="str">
        <f t="shared" si="79"/>
        <v/>
      </c>
      <c r="R602" s="63" t="str">
        <f t="shared" si="80"/>
        <v/>
      </c>
      <c r="S602" s="62" t="str">
        <f t="shared" si="81"/>
        <v/>
      </c>
    </row>
    <row r="603" spans="10:19">
      <c r="J603" s="45">
        <v>594</v>
      </c>
      <c r="K603" s="47"/>
      <c r="L603" s="41">
        <f t="shared" si="75"/>
        <v>12.682048382198017</v>
      </c>
      <c r="M603" s="42">
        <f t="shared" si="76"/>
        <v>6.0902190481949385E-3</v>
      </c>
      <c r="N603" s="51">
        <f t="shared" si="74"/>
        <v>0.28431550633203528</v>
      </c>
      <c r="O603" s="52">
        <f t="shared" si="77"/>
        <v>0</v>
      </c>
      <c r="P603" s="61" t="str">
        <f t="shared" si="78"/>
        <v/>
      </c>
      <c r="Q603" s="62" t="str">
        <f t="shared" si="79"/>
        <v/>
      </c>
      <c r="R603" s="63" t="str">
        <f t="shared" si="80"/>
        <v/>
      </c>
      <c r="S603" s="62" t="str">
        <f t="shared" si="81"/>
        <v/>
      </c>
    </row>
    <row r="604" spans="10:19">
      <c r="J604" s="45">
        <v>595</v>
      </c>
      <c r="K604" s="47"/>
      <c r="L604" s="41">
        <f t="shared" si="75"/>
        <v>12.68812998307693</v>
      </c>
      <c r="M604" s="42">
        <f t="shared" si="76"/>
        <v>6.0729944360240398E-3</v>
      </c>
      <c r="N604" s="51">
        <f t="shared" si="74"/>
        <v>0.28353512815549209</v>
      </c>
      <c r="O604" s="52">
        <f t="shared" si="77"/>
        <v>0</v>
      </c>
      <c r="P604" s="61" t="str">
        <f t="shared" si="78"/>
        <v/>
      </c>
      <c r="Q604" s="62" t="str">
        <f t="shared" si="79"/>
        <v/>
      </c>
      <c r="R604" s="63" t="str">
        <f t="shared" si="80"/>
        <v/>
      </c>
      <c r="S604" s="62" t="str">
        <f t="shared" si="81"/>
        <v/>
      </c>
    </row>
    <row r="605" spans="10:19">
      <c r="J605" s="45">
        <v>596</v>
      </c>
      <c r="K605" s="47"/>
      <c r="L605" s="41">
        <f t="shared" si="75"/>
        <v>12.694194394461746</v>
      </c>
      <c r="M605" s="42">
        <f t="shared" si="76"/>
        <v>6.0558399989743637E-3</v>
      </c>
      <c r="N605" s="51">
        <f t="shared" si="74"/>
        <v>0.28275784463948206</v>
      </c>
      <c r="O605" s="52">
        <f t="shared" si="77"/>
        <v>0</v>
      </c>
      <c r="P605" s="61" t="str">
        <f t="shared" si="78"/>
        <v/>
      </c>
      <c r="Q605" s="62" t="str">
        <f t="shared" si="79"/>
        <v/>
      </c>
      <c r="R605" s="63" t="str">
        <f t="shared" si="80"/>
        <v/>
      </c>
      <c r="S605" s="62" t="str">
        <f t="shared" si="81"/>
        <v/>
      </c>
    </row>
    <row r="606" spans="10:19">
      <c r="J606" s="45">
        <v>597</v>
      </c>
      <c r="K606" s="47"/>
      <c r="L606" s="41">
        <f t="shared" si="75"/>
        <v>12.700241686344908</v>
      </c>
      <c r="M606" s="42">
        <f t="shared" si="76"/>
        <v>6.0387553720875385E-3</v>
      </c>
      <c r="N606" s="51">
        <f t="shared" si="74"/>
        <v>0.28198364006675014</v>
      </c>
      <c r="O606" s="52">
        <f t="shared" si="77"/>
        <v>0</v>
      </c>
      <c r="P606" s="61" t="str">
        <f t="shared" si="78"/>
        <v/>
      </c>
      <c r="Q606" s="62" t="str">
        <f t="shared" si="79"/>
        <v/>
      </c>
      <c r="R606" s="63" t="str">
        <f t="shared" si="80"/>
        <v/>
      </c>
      <c r="S606" s="62" t="str">
        <f t="shared" si="81"/>
        <v/>
      </c>
    </row>
    <row r="607" spans="10:19">
      <c r="J607" s="45">
        <v>598</v>
      </c>
      <c r="K607" s="47"/>
      <c r="L607" s="41">
        <f t="shared" si="75"/>
        <v>12.706271928355045</v>
      </c>
      <c r="M607" s="42">
        <f t="shared" si="76"/>
        <v>6.0217401926639666E-3</v>
      </c>
      <c r="N607" s="51">
        <f t="shared" si="74"/>
        <v>0.2812124988153375</v>
      </c>
      <c r="O607" s="52">
        <f t="shared" si="77"/>
        <v>0</v>
      </c>
      <c r="P607" s="61" t="str">
        <f t="shared" si="78"/>
        <v/>
      </c>
      <c r="Q607" s="62" t="str">
        <f t="shared" si="79"/>
        <v/>
      </c>
      <c r="R607" s="63" t="str">
        <f t="shared" si="80"/>
        <v/>
      </c>
      <c r="S607" s="62" t="str">
        <f t="shared" si="81"/>
        <v/>
      </c>
    </row>
    <row r="608" spans="10:19">
      <c r="J608" s="45">
        <v>599</v>
      </c>
      <c r="K608" s="47"/>
      <c r="L608" s="41">
        <f t="shared" si="75"/>
        <v>12.71228518975922</v>
      </c>
      <c r="M608" s="42">
        <f t="shared" si="76"/>
        <v>6.0047941002470424E-3</v>
      </c>
      <c r="N608" s="51">
        <f t="shared" si="74"/>
        <v>0.28044440535803616</v>
      </c>
      <c r="O608" s="52">
        <f t="shared" si="77"/>
        <v>0</v>
      </c>
      <c r="P608" s="61" t="str">
        <f t="shared" si="78"/>
        <v/>
      </c>
      <c r="Q608" s="62" t="str">
        <f t="shared" si="79"/>
        <v/>
      </c>
      <c r="R608" s="63" t="str">
        <f t="shared" si="80"/>
        <v/>
      </c>
      <c r="S608" s="62" t="str">
        <f t="shared" si="81"/>
        <v/>
      </c>
    </row>
    <row r="609" spans="10:19">
      <c r="J609" s="45">
        <v>600</v>
      </c>
      <c r="K609" s="47"/>
      <c r="L609" s="41">
        <f t="shared" si="75"/>
        <v>12.718281539465108</v>
      </c>
      <c r="M609" s="42">
        <f t="shared" si="76"/>
        <v>5.9879167366074437E-3</v>
      </c>
      <c r="N609" s="51">
        <f t="shared" si="74"/>
        <v>0.27967934426174423</v>
      </c>
      <c r="O609" s="52">
        <f t="shared" si="77"/>
        <v>0</v>
      </c>
      <c r="P609" s="61" t="str">
        <f t="shared" si="78"/>
        <v/>
      </c>
      <c r="Q609" s="62" t="str">
        <f t="shared" si="79"/>
        <v/>
      </c>
      <c r="R609" s="63" t="str">
        <f t="shared" si="80"/>
        <v/>
      </c>
      <c r="S609" s="62" t="str">
        <f t="shared" si="81"/>
        <v/>
      </c>
    </row>
    <row r="610" spans="10:19">
      <c r="J610" s="45">
        <v>601</v>
      </c>
      <c r="K610" s="47"/>
      <c r="L610" s="41">
        <f t="shared" si="75"/>
        <v>12.724261046023322</v>
      </c>
      <c r="M610" s="42">
        <f t="shared" si="76"/>
        <v>5.971107745727483E-3</v>
      </c>
      <c r="N610" s="51">
        <f t="shared" si="74"/>
        <v>0.27891730018671801</v>
      </c>
      <c r="O610" s="52">
        <f t="shared" si="77"/>
        <v>0</v>
      </c>
      <c r="P610" s="61" t="str">
        <f t="shared" si="78"/>
        <v/>
      </c>
      <c r="Q610" s="62" t="str">
        <f t="shared" si="79"/>
        <v/>
      </c>
      <c r="R610" s="63" t="str">
        <f t="shared" si="80"/>
        <v/>
      </c>
      <c r="S610" s="62" t="str">
        <f t="shared" si="81"/>
        <v/>
      </c>
    </row>
    <row r="611" spans="10:19">
      <c r="J611" s="45">
        <v>602</v>
      </c>
      <c r="K611" s="47"/>
      <c r="L611" s="41">
        <f t="shared" si="75"/>
        <v>12.730223777629517</v>
      </c>
      <c r="M611" s="42">
        <f t="shared" si="76"/>
        <v>5.9543667737857664E-3</v>
      </c>
      <c r="N611" s="51">
        <f t="shared" si="74"/>
        <v>0.27815825788604087</v>
      </c>
      <c r="O611" s="52">
        <f t="shared" si="77"/>
        <v>0</v>
      </c>
      <c r="P611" s="61" t="str">
        <f t="shared" si="78"/>
        <v/>
      </c>
      <c r="Q611" s="62" t="str">
        <f t="shared" si="79"/>
        <v/>
      </c>
      <c r="R611" s="63" t="str">
        <f t="shared" si="80"/>
        <v/>
      </c>
      <c r="S611" s="62" t="str">
        <f t="shared" si="81"/>
        <v/>
      </c>
    </row>
    <row r="612" spans="10:19">
      <c r="J612" s="45">
        <v>603</v>
      </c>
      <c r="K612" s="47"/>
      <c r="L612" s="41">
        <f t="shared" si="75"/>
        <v>12.736169802126639</v>
      </c>
      <c r="M612" s="42">
        <f t="shared" si="76"/>
        <v>5.9376934691417645E-3</v>
      </c>
      <c r="N612" s="51">
        <f t="shared" si="74"/>
        <v>0.27740220220487188</v>
      </c>
      <c r="O612" s="52">
        <f t="shared" si="77"/>
        <v>0</v>
      </c>
      <c r="P612" s="61" t="str">
        <f t="shared" si="78"/>
        <v/>
      </c>
      <c r="Q612" s="62" t="str">
        <f t="shared" si="79"/>
        <v/>
      </c>
      <c r="R612" s="63" t="str">
        <f t="shared" si="80"/>
        <v/>
      </c>
      <c r="S612" s="62" t="str">
        <f t="shared" si="81"/>
        <v/>
      </c>
    </row>
    <row r="613" spans="10:19">
      <c r="J613" s="45">
        <v>604</v>
      </c>
      <c r="K613" s="47"/>
      <c r="L613" s="41">
        <f t="shared" si="75"/>
        <v>12.742099187007055</v>
      </c>
      <c r="M613" s="42">
        <f t="shared" si="76"/>
        <v>5.9210874823206368E-3</v>
      </c>
      <c r="N613" s="51">
        <f t="shared" si="74"/>
        <v>0.27664911807994486</v>
      </c>
      <c r="O613" s="52">
        <f t="shared" si="77"/>
        <v>0</v>
      </c>
      <c r="P613" s="61" t="str">
        <f t="shared" si="78"/>
        <v/>
      </c>
      <c r="Q613" s="62" t="str">
        <f t="shared" si="79"/>
        <v/>
      </c>
      <c r="R613" s="63" t="str">
        <f t="shared" si="80"/>
        <v/>
      </c>
      <c r="S613" s="62" t="str">
        <f t="shared" si="81"/>
        <v/>
      </c>
    </row>
    <row r="614" spans="10:19">
      <c r="J614" s="45">
        <v>605</v>
      </c>
      <c r="K614" s="47"/>
      <c r="L614" s="41">
        <f t="shared" si="75"/>
        <v>12.748011999414743</v>
      </c>
      <c r="M614" s="42">
        <f t="shared" si="76"/>
        <v>5.9045484659980569E-3</v>
      </c>
      <c r="N614" s="51">
        <f t="shared" si="74"/>
        <v>0.27589899053882938</v>
      </c>
      <c r="O614" s="52">
        <f t="shared" si="77"/>
        <v>0</v>
      </c>
      <c r="P614" s="61" t="str">
        <f t="shared" si="78"/>
        <v/>
      </c>
      <c r="Q614" s="62" t="str">
        <f t="shared" si="79"/>
        <v/>
      </c>
      <c r="R614" s="63" t="str">
        <f t="shared" si="80"/>
        <v/>
      </c>
      <c r="S614" s="62" t="str">
        <f t="shared" si="81"/>
        <v/>
      </c>
    </row>
    <row r="615" spans="10:19">
      <c r="J615" s="45">
        <v>606</v>
      </c>
      <c r="K615" s="47"/>
      <c r="L615" s="41">
        <f t="shared" si="75"/>
        <v>12.753908306147464</v>
      </c>
      <c r="M615" s="42">
        <f t="shared" si="76"/>
        <v>5.8880760749852375E-3</v>
      </c>
      <c r="N615" s="51">
        <f t="shared" si="74"/>
        <v>0.27515180469928957</v>
      </c>
      <c r="O615" s="52">
        <f t="shared" si="77"/>
        <v>0</v>
      </c>
      <c r="P615" s="61" t="str">
        <f t="shared" si="78"/>
        <v/>
      </c>
      <c r="Q615" s="62" t="str">
        <f t="shared" si="79"/>
        <v/>
      </c>
      <c r="R615" s="63" t="str">
        <f t="shared" si="80"/>
        <v/>
      </c>
      <c r="S615" s="62" t="str">
        <f t="shared" si="81"/>
        <v/>
      </c>
    </row>
    <row r="616" spans="10:19">
      <c r="J616" s="45">
        <v>607</v>
      </c>
      <c r="K616" s="47"/>
      <c r="L616" s="41">
        <f t="shared" si="75"/>
        <v>12.759788173658784</v>
      </c>
      <c r="M616" s="42">
        <f t="shared" si="76"/>
        <v>5.871669966214116E-3</v>
      </c>
      <c r="N616" s="51">
        <f t="shared" si="74"/>
        <v>0.27440754576883108</v>
      </c>
      <c r="O616" s="52">
        <f t="shared" si="77"/>
        <v>0</v>
      </c>
      <c r="P616" s="61" t="str">
        <f t="shared" si="78"/>
        <v/>
      </c>
      <c r="Q616" s="62" t="str">
        <f t="shared" si="79"/>
        <v/>
      </c>
      <c r="R616" s="63" t="str">
        <f t="shared" si="80"/>
        <v/>
      </c>
      <c r="S616" s="62" t="str">
        <f t="shared" si="81"/>
        <v/>
      </c>
    </row>
    <row r="617" spans="10:19">
      <c r="J617" s="45">
        <v>608</v>
      </c>
      <c r="K617" s="47"/>
      <c r="L617" s="41">
        <f t="shared" si="75"/>
        <v>12.765651668060295</v>
      </c>
      <c r="M617" s="42">
        <f t="shared" si="76"/>
        <v>5.8553297987224877E-3</v>
      </c>
      <c r="N617" s="51">
        <f t="shared" si="74"/>
        <v>0.27366619904388934</v>
      </c>
      <c r="O617" s="52">
        <f t="shared" si="77"/>
        <v>0</v>
      </c>
      <c r="P617" s="61" t="str">
        <f t="shared" si="78"/>
        <v/>
      </c>
      <c r="Q617" s="62" t="str">
        <f t="shared" si="79"/>
        <v/>
      </c>
      <c r="R617" s="63" t="str">
        <f t="shared" si="80"/>
        <v/>
      </c>
      <c r="S617" s="62" t="str">
        <f t="shared" si="81"/>
        <v/>
      </c>
    </row>
    <row r="618" spans="10:19">
      <c r="J618" s="45">
        <v>609</v>
      </c>
      <c r="K618" s="47"/>
      <c r="L618" s="41">
        <f t="shared" si="75"/>
        <v>12.771498855123674</v>
      </c>
      <c r="M618" s="42">
        <f t="shared" si="76"/>
        <v>5.8390552336393727E-3</v>
      </c>
      <c r="N618" s="51">
        <f t="shared" si="74"/>
        <v>0.27292774990932855</v>
      </c>
      <c r="O618" s="52">
        <f t="shared" si="77"/>
        <v>0</v>
      </c>
      <c r="P618" s="61" t="str">
        <f t="shared" si="78"/>
        <v/>
      </c>
      <c r="Q618" s="62" t="str">
        <f t="shared" si="79"/>
        <v/>
      </c>
      <c r="R618" s="63" t="str">
        <f t="shared" si="80"/>
        <v/>
      </c>
      <c r="S618" s="62" t="str">
        <f t="shared" si="81"/>
        <v/>
      </c>
    </row>
    <row r="619" spans="10:19">
      <c r="J619" s="45">
        <v>610</v>
      </c>
      <c r="K619" s="47"/>
      <c r="L619" s="41">
        <f t="shared" si="75"/>
        <v>12.777329800282752</v>
      </c>
      <c r="M619" s="42">
        <f t="shared" si="76"/>
        <v>5.8228459341704937E-3</v>
      </c>
      <c r="N619" s="51">
        <f t="shared" si="74"/>
        <v>0.27219218383782007</v>
      </c>
      <c r="O619" s="52">
        <f t="shared" si="77"/>
        <v>0</v>
      </c>
      <c r="P619" s="61" t="str">
        <f t="shared" si="78"/>
        <v/>
      </c>
      <c r="Q619" s="62" t="str">
        <f t="shared" si="79"/>
        <v/>
      </c>
      <c r="R619" s="63" t="str">
        <f t="shared" si="80"/>
        <v/>
      </c>
      <c r="S619" s="62" t="str">
        <f t="shared" si="81"/>
        <v/>
      </c>
    </row>
    <row r="620" spans="10:19">
      <c r="J620" s="45">
        <v>611</v>
      </c>
      <c r="K620" s="47"/>
      <c r="L620" s="41">
        <f t="shared" si="75"/>
        <v>12.783144568635617</v>
      </c>
      <c r="M620" s="42">
        <f t="shared" si="76"/>
        <v>5.8067015655837873E-3</v>
      </c>
      <c r="N620" s="51">
        <f t="shared" si="74"/>
        <v>0.27145948638919393</v>
      </c>
      <c r="O620" s="52">
        <f t="shared" si="77"/>
        <v>0</v>
      </c>
      <c r="P620" s="61" t="str">
        <f t="shared" si="78"/>
        <v/>
      </c>
      <c r="Q620" s="62" t="str">
        <f t="shared" si="79"/>
        <v/>
      </c>
      <c r="R620" s="63" t="str">
        <f t="shared" si="80"/>
        <v/>
      </c>
      <c r="S620" s="62" t="str">
        <f t="shared" si="81"/>
        <v/>
      </c>
    </row>
    <row r="621" spans="10:19">
      <c r="J621" s="45">
        <v>612</v>
      </c>
      <c r="K621" s="47"/>
      <c r="L621" s="41">
        <f t="shared" si="75"/>
        <v>12.788943224946628</v>
      </c>
      <c r="M621" s="42">
        <f t="shared" si="76"/>
        <v>5.7906217951951304E-3</v>
      </c>
      <c r="N621" s="51">
        <f t="shared" si="74"/>
        <v>0.27072964320992909</v>
      </c>
      <c r="O621" s="52">
        <f t="shared" si="77"/>
        <v>0</v>
      </c>
      <c r="P621" s="61" t="str">
        <f t="shared" si="78"/>
        <v/>
      </c>
      <c r="Q621" s="62" t="str">
        <f t="shared" si="79"/>
        <v/>
      </c>
      <c r="R621" s="63" t="str">
        <f t="shared" si="80"/>
        <v/>
      </c>
      <c r="S621" s="62" t="str">
        <f t="shared" si="81"/>
        <v/>
      </c>
    </row>
    <row r="622" spans="10:19">
      <c r="J622" s="45">
        <v>613</v>
      </c>
      <c r="K622" s="47"/>
      <c r="L622" s="41">
        <f t="shared" si="75"/>
        <v>12.794725833648503</v>
      </c>
      <c r="M622" s="42">
        <f t="shared" si="76"/>
        <v>5.7746062923540592E-3</v>
      </c>
      <c r="N622" s="51">
        <f t="shared" si="74"/>
        <v>0.27000264003244823</v>
      </c>
      <c r="O622" s="52">
        <f t="shared" si="77"/>
        <v>0</v>
      </c>
      <c r="P622" s="61" t="str">
        <f t="shared" si="78"/>
        <v/>
      </c>
      <c r="Q622" s="62" t="str">
        <f t="shared" si="79"/>
        <v/>
      </c>
      <c r="R622" s="63" t="str">
        <f t="shared" si="80"/>
        <v/>
      </c>
      <c r="S622" s="62" t="str">
        <f t="shared" si="81"/>
        <v/>
      </c>
    </row>
    <row r="623" spans="10:19">
      <c r="J623" s="45">
        <v>614</v>
      </c>
      <c r="K623" s="47"/>
      <c r="L623" s="41">
        <f t="shared" si="75"/>
        <v>12.800492458844293</v>
      </c>
      <c r="M623" s="42">
        <f t="shared" si="76"/>
        <v>5.7586547284297221E-3</v>
      </c>
      <c r="N623" s="51">
        <f t="shared" si="74"/>
        <v>0.2692784626746505</v>
      </c>
      <c r="O623" s="52">
        <f t="shared" si="77"/>
        <v>0</v>
      </c>
      <c r="P623" s="61" t="str">
        <f t="shared" si="78"/>
        <v/>
      </c>
      <c r="Q623" s="62" t="str">
        <f t="shared" si="79"/>
        <v/>
      </c>
      <c r="R623" s="63" t="str">
        <f t="shared" si="80"/>
        <v/>
      </c>
      <c r="S623" s="62" t="str">
        <f t="shared" si="81"/>
        <v/>
      </c>
    </row>
    <row r="624" spans="10:19">
      <c r="J624" s="45">
        <v>615</v>
      </c>
      <c r="K624" s="47"/>
      <c r="L624" s="41">
        <f t="shared" si="75"/>
        <v>12.806243164309434</v>
      </c>
      <c r="M624" s="42">
        <f t="shared" si="76"/>
        <v>5.7427667767967856E-3</v>
      </c>
      <c r="N624" s="51">
        <f t="shared" si="74"/>
        <v>0.26855709703924191</v>
      </c>
      <c r="O624" s="52">
        <f t="shared" si="77"/>
        <v>0</v>
      </c>
      <c r="P624" s="61" t="str">
        <f t="shared" si="78"/>
        <v/>
      </c>
      <c r="Q624" s="62" t="str">
        <f t="shared" si="79"/>
        <v/>
      </c>
      <c r="R624" s="63" t="str">
        <f t="shared" si="80"/>
        <v/>
      </c>
      <c r="S624" s="62" t="str">
        <f t="shared" si="81"/>
        <v/>
      </c>
    </row>
    <row r="625" spans="10:19">
      <c r="J625" s="45">
        <v>616</v>
      </c>
      <c r="K625" s="47"/>
      <c r="L625" s="41">
        <f t="shared" si="75"/>
        <v>12.81197801349375</v>
      </c>
      <c r="M625" s="42">
        <f t="shared" si="76"/>
        <v>5.726942112821592E-3</v>
      </c>
      <c r="N625" s="51">
        <f t="shared" si="74"/>
        <v>0.26783852911318817</v>
      </c>
      <c r="O625" s="52">
        <f t="shared" si="77"/>
        <v>0</v>
      </c>
      <c r="P625" s="61" t="str">
        <f t="shared" si="78"/>
        <v/>
      </c>
      <c r="Q625" s="62" t="str">
        <f t="shared" si="79"/>
        <v/>
      </c>
      <c r="R625" s="63" t="str">
        <f t="shared" si="80"/>
        <v/>
      </c>
      <c r="S625" s="62" t="str">
        <f t="shared" si="81"/>
        <v/>
      </c>
    </row>
    <row r="626" spans="10:19">
      <c r="J626" s="45">
        <v>617</v>
      </c>
      <c r="K626" s="47"/>
      <c r="L626" s="41">
        <f t="shared" si="75"/>
        <v>12.817697069523389</v>
      </c>
      <c r="M626" s="42">
        <f t="shared" si="76"/>
        <v>5.7111804138483616E-3</v>
      </c>
      <c r="N626" s="51">
        <f t="shared" si="74"/>
        <v>0.26712274496713206</v>
      </c>
      <c r="O626" s="52">
        <f t="shared" si="77"/>
        <v>0</v>
      </c>
      <c r="P626" s="61" t="str">
        <f t="shared" si="78"/>
        <v/>
      </c>
      <c r="Q626" s="62" t="str">
        <f t="shared" si="79"/>
        <v/>
      </c>
      <c r="R626" s="63" t="str">
        <f t="shared" si="80"/>
        <v/>
      </c>
      <c r="S626" s="62" t="str">
        <f t="shared" si="81"/>
        <v/>
      </c>
    </row>
    <row r="627" spans="10:19">
      <c r="J627" s="45">
        <v>618</v>
      </c>
      <c r="K627" s="47"/>
      <c r="L627" s="41">
        <f t="shared" si="75"/>
        <v>12.82340039520286</v>
      </c>
      <c r="M627" s="42">
        <f t="shared" si="76"/>
        <v>5.6954813591854362E-3</v>
      </c>
      <c r="N627" s="51">
        <f t="shared" si="74"/>
        <v>0.26640973075480545</v>
      </c>
      <c r="O627" s="52">
        <f t="shared" si="77"/>
        <v>0</v>
      </c>
      <c r="P627" s="61" t="str">
        <f t="shared" si="78"/>
        <v/>
      </c>
      <c r="Q627" s="62" t="str">
        <f t="shared" si="79"/>
        <v/>
      </c>
      <c r="R627" s="63" t="str">
        <f t="shared" si="80"/>
        <v/>
      </c>
      <c r="S627" s="62" t="str">
        <f t="shared" si="81"/>
        <v/>
      </c>
    </row>
    <row r="628" spans="10:19">
      <c r="J628" s="45">
        <v>619</v>
      </c>
      <c r="K628" s="47"/>
      <c r="L628" s="41">
        <f t="shared" si="75"/>
        <v>12.829088053016932</v>
      </c>
      <c r="M628" s="42">
        <f t="shared" si="76"/>
        <v>5.6798446300917807E-3</v>
      </c>
      <c r="N628" s="51">
        <f t="shared" si="74"/>
        <v>0.26569947271252836</v>
      </c>
      <c r="O628" s="52">
        <f t="shared" si="77"/>
        <v>0</v>
      </c>
      <c r="P628" s="61" t="str">
        <f t="shared" si="78"/>
        <v/>
      </c>
      <c r="Q628" s="62" t="str">
        <f t="shared" si="79"/>
        <v/>
      </c>
      <c r="R628" s="63" t="str">
        <f t="shared" si="80"/>
        <v/>
      </c>
      <c r="S628" s="62" t="str">
        <f t="shared" si="81"/>
        <v/>
      </c>
    </row>
    <row r="629" spans="10:19">
      <c r="J629" s="45">
        <v>620</v>
      </c>
      <c r="K629" s="47"/>
      <c r="L629" s="41">
        <f t="shared" si="75"/>
        <v>12.834760105132609</v>
      </c>
      <c r="M629" s="42">
        <f t="shared" si="76"/>
        <v>5.6642699097634161E-3</v>
      </c>
      <c r="N629" s="51">
        <f t="shared" si="74"/>
        <v>0.26499195715856949</v>
      </c>
      <c r="O629" s="52">
        <f t="shared" si="77"/>
        <v>0</v>
      </c>
      <c r="P629" s="61" t="str">
        <f t="shared" si="78"/>
        <v/>
      </c>
      <c r="Q629" s="62" t="str">
        <f t="shared" si="79"/>
        <v/>
      </c>
      <c r="R629" s="63" t="str">
        <f t="shared" si="80"/>
        <v/>
      </c>
      <c r="S629" s="62" t="str">
        <f t="shared" si="81"/>
        <v/>
      </c>
    </row>
    <row r="630" spans="10:19">
      <c r="J630" s="45">
        <v>621</v>
      </c>
      <c r="K630" s="47"/>
      <c r="L630" s="41">
        <f t="shared" si="75"/>
        <v>12.840416613401059</v>
      </c>
      <c r="M630" s="42">
        <f t="shared" si="76"/>
        <v>5.6487568833200408E-3</v>
      </c>
      <c r="N630" s="51">
        <f t="shared" si="74"/>
        <v>0.26428717049263462</v>
      </c>
      <c r="O630" s="52">
        <f t="shared" si="77"/>
        <v>0</v>
      </c>
      <c r="P630" s="61" t="str">
        <f t="shared" si="78"/>
        <v/>
      </c>
      <c r="Q630" s="62" t="str">
        <f t="shared" si="79"/>
        <v/>
      </c>
      <c r="R630" s="63" t="str">
        <f t="shared" si="80"/>
        <v/>
      </c>
      <c r="S630" s="62" t="str">
        <f t="shared" si="81"/>
        <v/>
      </c>
    </row>
    <row r="631" spans="10:19">
      <c r="J631" s="45">
        <v>622</v>
      </c>
      <c r="K631" s="47"/>
      <c r="L631" s="41">
        <f t="shared" si="75"/>
        <v>12.846057639359531</v>
      </c>
      <c r="M631" s="42">
        <f t="shared" si="76"/>
        <v>5.633305237791807E-3</v>
      </c>
      <c r="N631" s="51">
        <f t="shared" si="74"/>
        <v>0.26358509919527684</v>
      </c>
      <c r="O631" s="52">
        <f t="shared" si="77"/>
        <v>0</v>
      </c>
      <c r="P631" s="61" t="str">
        <f t="shared" si="78"/>
        <v/>
      </c>
      <c r="Q631" s="62" t="str">
        <f t="shared" si="79"/>
        <v/>
      </c>
      <c r="R631" s="63" t="str">
        <f t="shared" si="80"/>
        <v/>
      </c>
      <c r="S631" s="62" t="str">
        <f t="shared" si="81"/>
        <v/>
      </c>
    </row>
    <row r="632" spans="10:19">
      <c r="J632" s="45">
        <v>623</v>
      </c>
      <c r="K632" s="47"/>
      <c r="L632" s="41">
        <f t="shared" si="75"/>
        <v>12.851683244233239</v>
      </c>
      <c r="M632" s="42">
        <f t="shared" si="76"/>
        <v>5.6179146621060582E-3</v>
      </c>
      <c r="N632" s="51">
        <f t="shared" si="74"/>
        <v>0.26288572982738145</v>
      </c>
      <c r="O632" s="52">
        <f t="shared" si="77"/>
        <v>0</v>
      </c>
      <c r="P632" s="61" t="str">
        <f t="shared" si="78"/>
        <v/>
      </c>
      <c r="Q632" s="62" t="str">
        <f t="shared" si="79"/>
        <v/>
      </c>
      <c r="R632" s="63" t="str">
        <f t="shared" si="80"/>
        <v/>
      </c>
      <c r="S632" s="62" t="str">
        <f t="shared" si="81"/>
        <v/>
      </c>
    </row>
    <row r="633" spans="10:19">
      <c r="J633" s="45">
        <v>624</v>
      </c>
      <c r="K633" s="47"/>
      <c r="L633" s="41">
        <f t="shared" si="75"/>
        <v>12.857293488937273</v>
      </c>
      <c r="M633" s="42">
        <f t="shared" si="76"/>
        <v>5.6025848470742986E-3</v>
      </c>
      <c r="N633" s="51">
        <f t="shared" si="74"/>
        <v>0.26218904902962414</v>
      </c>
      <c r="O633" s="52">
        <f t="shared" si="77"/>
        <v>0</v>
      </c>
      <c r="P633" s="61" t="str">
        <f t="shared" si="78"/>
        <v/>
      </c>
      <c r="Q633" s="62" t="str">
        <f t="shared" si="79"/>
        <v/>
      </c>
      <c r="R633" s="63" t="str">
        <f t="shared" si="80"/>
        <v/>
      </c>
      <c r="S633" s="62" t="str">
        <f t="shared" si="81"/>
        <v/>
      </c>
    </row>
    <row r="634" spans="10:19">
      <c r="J634" s="45">
        <v>625</v>
      </c>
      <c r="K634" s="47"/>
      <c r="L634" s="41">
        <f t="shared" si="75"/>
        <v>12.862888434078483</v>
      </c>
      <c r="M634" s="42">
        <f t="shared" si="76"/>
        <v>5.5873154853791403E-3</v>
      </c>
      <c r="N634" s="51">
        <f t="shared" si="74"/>
        <v>0.26149504352188124</v>
      </c>
      <c r="O634" s="52">
        <f t="shared" si="77"/>
        <v>0</v>
      </c>
      <c r="P634" s="61" t="str">
        <f t="shared" si="78"/>
        <v/>
      </c>
      <c r="Q634" s="62" t="str">
        <f t="shared" si="79"/>
        <v/>
      </c>
      <c r="R634" s="63" t="str">
        <f t="shared" si="80"/>
        <v/>
      </c>
      <c r="S634" s="62" t="str">
        <f t="shared" si="81"/>
        <v/>
      </c>
    </row>
    <row r="635" spans="10:19">
      <c r="J635" s="45">
        <v>626</v>
      </c>
      <c r="K635" s="47"/>
      <c r="L635" s="41">
        <f t="shared" si="75"/>
        <v>12.868468139957312</v>
      </c>
      <c r="M635" s="42">
        <f t="shared" si="76"/>
        <v>5.5721062715614975E-3</v>
      </c>
      <c r="N635" s="51">
        <f t="shared" si="74"/>
        <v>0.26080370010273946</v>
      </c>
      <c r="O635" s="52">
        <f t="shared" si="77"/>
        <v>0</v>
      </c>
      <c r="P635" s="61" t="str">
        <f t="shared" si="78"/>
        <v/>
      </c>
      <c r="Q635" s="62" t="str">
        <f t="shared" si="79"/>
        <v/>
      </c>
      <c r="R635" s="63" t="str">
        <f t="shared" si="80"/>
        <v/>
      </c>
      <c r="S635" s="62" t="str">
        <f t="shared" si="81"/>
        <v/>
      </c>
    </row>
    <row r="636" spans="10:19">
      <c r="J636" s="45">
        <v>627</v>
      </c>
      <c r="K636" s="47"/>
      <c r="L636" s="41">
        <f t="shared" si="75"/>
        <v>12.874032666569663</v>
      </c>
      <c r="M636" s="42">
        <f t="shared" si="76"/>
        <v>5.5569569020077177E-3</v>
      </c>
      <c r="N636" s="51">
        <f t="shared" si="74"/>
        <v>0.26011500564898249</v>
      </c>
      <c r="O636" s="52">
        <f t="shared" si="77"/>
        <v>0</v>
      </c>
      <c r="P636" s="61" t="str">
        <f t="shared" si="78"/>
        <v/>
      </c>
      <c r="Q636" s="62" t="str">
        <f t="shared" si="79"/>
        <v/>
      </c>
      <c r="R636" s="63" t="str">
        <f t="shared" si="80"/>
        <v/>
      </c>
      <c r="S636" s="62" t="str">
        <f t="shared" si="81"/>
        <v/>
      </c>
    </row>
    <row r="637" spans="10:19">
      <c r="J637" s="45">
        <v>628</v>
      </c>
      <c r="K637" s="47"/>
      <c r="L637" s="41">
        <f t="shared" si="75"/>
        <v>12.879582073608802</v>
      </c>
      <c r="M637" s="42">
        <f t="shared" si="76"/>
        <v>5.541867074936889E-3</v>
      </c>
      <c r="N637" s="51">
        <f t="shared" si="74"/>
        <v>0.25942894711492848</v>
      </c>
      <c r="O637" s="52">
        <f t="shared" si="77"/>
        <v>0</v>
      </c>
      <c r="P637" s="61" t="str">
        <f t="shared" si="78"/>
        <v/>
      </c>
      <c r="Q637" s="62" t="str">
        <f t="shared" si="79"/>
        <v/>
      </c>
      <c r="R637" s="63" t="str">
        <f t="shared" si="80"/>
        <v/>
      </c>
      <c r="S637" s="62" t="str">
        <f t="shared" si="81"/>
        <v/>
      </c>
    </row>
    <row r="638" spans="10:19">
      <c r="J638" s="45">
        <v>629</v>
      </c>
      <c r="K638" s="47"/>
      <c r="L638" s="41">
        <f t="shared" si="75"/>
        <v>12.885116420467037</v>
      </c>
      <c r="M638" s="42">
        <f t="shared" si="76"/>
        <v>5.5268364903883187E-3</v>
      </c>
      <c r="N638" s="51">
        <f t="shared" si="74"/>
        <v>0.25874551153212444</v>
      </c>
      <c r="O638" s="52">
        <f t="shared" si="77"/>
        <v>0</v>
      </c>
      <c r="P638" s="61" t="str">
        <f t="shared" si="78"/>
        <v/>
      </c>
      <c r="Q638" s="62" t="str">
        <f t="shared" si="79"/>
        <v/>
      </c>
      <c r="R638" s="63" t="str">
        <f t="shared" si="80"/>
        <v/>
      </c>
      <c r="S638" s="62" t="str">
        <f t="shared" si="81"/>
        <v/>
      </c>
    </row>
    <row r="639" spans="10:19">
      <c r="J639" s="45">
        <v>630</v>
      </c>
      <c r="K639" s="47"/>
      <c r="L639" s="41">
        <f t="shared" si="75"/>
        <v>12.890635766237677</v>
      </c>
      <c r="M639" s="42">
        <f t="shared" si="76"/>
        <v>5.5118648502089258E-3</v>
      </c>
      <c r="N639" s="51">
        <f t="shared" si="74"/>
        <v>0.25806468600861265</v>
      </c>
      <c r="O639" s="52">
        <f t="shared" si="77"/>
        <v>0</v>
      </c>
      <c r="P639" s="61" t="str">
        <f t="shared" si="78"/>
        <v/>
      </c>
      <c r="Q639" s="62" t="str">
        <f t="shared" si="79"/>
        <v/>
      </c>
      <c r="R639" s="63" t="str">
        <f t="shared" si="80"/>
        <v/>
      </c>
      <c r="S639" s="62" t="str">
        <f t="shared" si="81"/>
        <v/>
      </c>
    </row>
    <row r="640" spans="10:19">
      <c r="J640" s="45">
        <v>631</v>
      </c>
      <c r="K640" s="47"/>
      <c r="L640" s="41">
        <f t="shared" si="75"/>
        <v>12.896140169716764</v>
      </c>
      <c r="M640" s="42">
        <f t="shared" si="76"/>
        <v>5.4969518580408527E-3</v>
      </c>
      <c r="N640" s="51">
        <f t="shared" si="74"/>
        <v>0.25738645772854873</v>
      </c>
      <c r="O640" s="52">
        <f t="shared" si="77"/>
        <v>0</v>
      </c>
      <c r="P640" s="61" t="str">
        <f t="shared" si="78"/>
        <v/>
      </c>
      <c r="Q640" s="62" t="str">
        <f t="shared" si="79"/>
        <v/>
      </c>
      <c r="R640" s="63" t="str">
        <f t="shared" si="80"/>
        <v/>
      </c>
      <c r="S640" s="62" t="str">
        <f t="shared" si="81"/>
        <v/>
      </c>
    </row>
    <row r="641" spans="10:19">
      <c r="J641" s="45">
        <v>632</v>
      </c>
      <c r="K641" s="47"/>
      <c r="L641" s="41">
        <f t="shared" si="75"/>
        <v>12.901629689404881</v>
      </c>
      <c r="M641" s="42">
        <f t="shared" si="76"/>
        <v>5.4820972193092019E-3</v>
      </c>
      <c r="N641" s="51">
        <f t="shared" si="74"/>
        <v>0.25671081395159412</v>
      </c>
      <c r="O641" s="52">
        <f t="shared" si="77"/>
        <v>0</v>
      </c>
      <c r="P641" s="61" t="str">
        <f t="shared" si="78"/>
        <v/>
      </c>
      <c r="Q641" s="62" t="str">
        <f t="shared" si="79"/>
        <v/>
      </c>
      <c r="R641" s="63" t="str">
        <f t="shared" si="80"/>
        <v/>
      </c>
      <c r="S641" s="62" t="str">
        <f t="shared" si="81"/>
        <v/>
      </c>
    </row>
    <row r="642" spans="10:19">
      <c r="J642" s="45">
        <v>633</v>
      </c>
      <c r="K642" s="47"/>
      <c r="L642" s="41">
        <f t="shared" si="75"/>
        <v>12.907104383508916</v>
      </c>
      <c r="M642" s="42">
        <f t="shared" si="76"/>
        <v>5.4673006412097273E-3</v>
      </c>
      <c r="N642" s="51">
        <f t="shared" si="74"/>
        <v>0.25603774201250218</v>
      </c>
      <c r="O642" s="52">
        <f t="shared" si="77"/>
        <v>0</v>
      </c>
      <c r="P642" s="61" t="str">
        <f t="shared" si="78"/>
        <v/>
      </c>
      <c r="Q642" s="62" t="str">
        <f t="shared" si="79"/>
        <v/>
      </c>
      <c r="R642" s="63" t="str">
        <f t="shared" si="80"/>
        <v/>
      </c>
      <c r="S642" s="62" t="str">
        <f t="shared" si="81"/>
        <v/>
      </c>
    </row>
    <row r="643" spans="10:19">
      <c r="J643" s="45">
        <v>634</v>
      </c>
      <c r="K643" s="47"/>
      <c r="L643" s="41">
        <f t="shared" si="75"/>
        <v>12.912564309943811</v>
      </c>
      <c r="M643" s="42">
        <f t="shared" si="76"/>
        <v>5.4525618326967742E-3</v>
      </c>
      <c r="N643" s="51">
        <f t="shared" si="74"/>
        <v>0.25536722932056222</v>
      </c>
      <c r="O643" s="52">
        <f t="shared" si="77"/>
        <v>0</v>
      </c>
      <c r="P643" s="61" t="str">
        <f t="shared" si="78"/>
        <v/>
      </c>
      <c r="Q643" s="62" t="str">
        <f t="shared" si="79"/>
        <v/>
      </c>
      <c r="R643" s="63" t="str">
        <f t="shared" si="80"/>
        <v/>
      </c>
      <c r="S643" s="62" t="str">
        <f t="shared" si="81"/>
        <v/>
      </c>
    </row>
    <row r="644" spans="10:19">
      <c r="J644" s="45">
        <v>635</v>
      </c>
      <c r="K644" s="47"/>
      <c r="L644" s="41">
        <f t="shared" si="75"/>
        <v>12.918009526334378</v>
      </c>
      <c r="M644" s="42">
        <f t="shared" si="76"/>
        <v>5.4378805044711445E-3</v>
      </c>
      <c r="N644" s="51">
        <f t="shared" si="74"/>
        <v>0.25469926335905058</v>
      </c>
      <c r="O644" s="52">
        <f t="shared" si="77"/>
        <v>0</v>
      </c>
      <c r="P644" s="61" t="str">
        <f t="shared" si="78"/>
        <v/>
      </c>
      <c r="Q644" s="62" t="str">
        <f t="shared" si="79"/>
        <v/>
      </c>
      <c r="R644" s="63" t="str">
        <f t="shared" si="80"/>
        <v/>
      </c>
      <c r="S644" s="62" t="str">
        <f t="shared" si="81"/>
        <v/>
      </c>
    </row>
    <row r="645" spans="10:19">
      <c r="J645" s="45">
        <v>636</v>
      </c>
      <c r="K645" s="47"/>
      <c r="L645" s="41">
        <f t="shared" si="75"/>
        <v>12.923440090016978</v>
      </c>
      <c r="M645" s="42">
        <f t="shared" si="76"/>
        <v>5.4232563689682054E-3</v>
      </c>
      <c r="N645" s="51">
        <f t="shared" si="74"/>
        <v>0.25403383168483273</v>
      </c>
      <c r="O645" s="52">
        <f t="shared" si="77"/>
        <v>0</v>
      </c>
      <c r="P645" s="61" t="str">
        <f t="shared" si="78"/>
        <v/>
      </c>
      <c r="Q645" s="62" t="str">
        <f t="shared" si="79"/>
        <v/>
      </c>
      <c r="R645" s="63" t="str">
        <f t="shared" si="80"/>
        <v/>
      </c>
      <c r="S645" s="62" t="str">
        <f t="shared" si="81"/>
        <v/>
      </c>
    </row>
    <row r="646" spans="10:19">
      <c r="J646" s="45">
        <v>637</v>
      </c>
      <c r="K646" s="47"/>
      <c r="L646" s="41">
        <f t="shared" si="75"/>
        <v>12.928856058041259</v>
      </c>
      <c r="M646" s="42">
        <f t="shared" si="76"/>
        <v>5.4086891403460563E-3</v>
      </c>
      <c r="N646" s="51">
        <f t="shared" si="74"/>
        <v>0.25337092192778421</v>
      </c>
      <c r="O646" s="52">
        <f t="shared" si="77"/>
        <v>0</v>
      </c>
      <c r="P646" s="61" t="str">
        <f t="shared" si="78"/>
        <v/>
      </c>
      <c r="Q646" s="62" t="str">
        <f t="shared" si="79"/>
        <v/>
      </c>
      <c r="R646" s="63" t="str">
        <f t="shared" si="80"/>
        <v/>
      </c>
      <c r="S646" s="62" t="str">
        <f t="shared" si="81"/>
        <v/>
      </c>
    </row>
    <row r="647" spans="10:19">
      <c r="J647" s="45">
        <v>638</v>
      </c>
      <c r="K647" s="47"/>
      <c r="L647" s="41">
        <f t="shared" si="75"/>
        <v>12.934257487171905</v>
      </c>
      <c r="M647" s="42">
        <f t="shared" si="76"/>
        <v>5.3941785344736046E-3</v>
      </c>
      <c r="N647" s="51">
        <f t="shared" si="74"/>
        <v>0.25271052179032871</v>
      </c>
      <c r="O647" s="52">
        <f t="shared" si="77"/>
        <v>0</v>
      </c>
      <c r="P647" s="61" t="str">
        <f t="shared" si="78"/>
        <v/>
      </c>
      <c r="Q647" s="62" t="str">
        <f t="shared" si="79"/>
        <v/>
      </c>
      <c r="R647" s="63" t="str">
        <f t="shared" si="80"/>
        <v/>
      </c>
      <c r="S647" s="62" t="str">
        <f t="shared" si="81"/>
        <v/>
      </c>
    </row>
    <row r="648" spans="10:19">
      <c r="J648" s="45">
        <v>639</v>
      </c>
      <c r="K648" s="47"/>
      <c r="L648" s="41">
        <f t="shared" si="75"/>
        <v>12.939644433890299</v>
      </c>
      <c r="M648" s="42">
        <f t="shared" si="76"/>
        <v>5.3797242689190934E-3</v>
      </c>
      <c r="N648" s="51">
        <f t="shared" si="74"/>
        <v>0.25205261904698517</v>
      </c>
      <c r="O648" s="52">
        <f t="shared" si="77"/>
        <v>0</v>
      </c>
      <c r="P648" s="61" t="str">
        <f t="shared" si="78"/>
        <v/>
      </c>
      <c r="Q648" s="62" t="str">
        <f t="shared" si="79"/>
        <v/>
      </c>
      <c r="R648" s="63" t="str">
        <f t="shared" si="80"/>
        <v/>
      </c>
      <c r="S648" s="62" t="str">
        <f t="shared" si="81"/>
        <v/>
      </c>
    </row>
    <row r="649" spans="10:19">
      <c r="J649" s="45">
        <v>640</v>
      </c>
      <c r="K649" s="47"/>
      <c r="L649" s="41">
        <f t="shared" si="75"/>
        <v>12.945016954396237</v>
      </c>
      <c r="M649" s="42">
        <f t="shared" si="76"/>
        <v>5.3653260629383239E-3</v>
      </c>
      <c r="N649" s="51">
        <f t="shared" ref="N649:N712" si="82">(L699-L649)</f>
        <v>0.25139720154381351</v>
      </c>
      <c r="O649" s="52">
        <f t="shared" si="77"/>
        <v>0</v>
      </c>
      <c r="P649" s="61" t="str">
        <f t="shared" si="78"/>
        <v/>
      </c>
      <c r="Q649" s="62" t="str">
        <f t="shared" si="79"/>
        <v/>
      </c>
      <c r="R649" s="63" t="str">
        <f t="shared" si="80"/>
        <v/>
      </c>
      <c r="S649" s="62" t="str">
        <f t="shared" si="81"/>
        <v/>
      </c>
    </row>
    <row r="650" spans="10:19">
      <c r="J650" s="45">
        <v>641</v>
      </c>
      <c r="K650" s="47"/>
      <c r="L650" s="41">
        <f t="shared" ref="L650:L713" si="83">(((J650*$F$39+$F$40)-(((($F$39*J650+$F$40)^2)-(4*$F$39*$F$40*$F$41*J650))^0.5))/(2*$F$41))-$F$42</f>
        <v>12.950375104609655</v>
      </c>
      <c r="M650" s="42">
        <f t="shared" ref="M650:M713" si="84">($F$39/(2*$F$41))*(1-(($F$39*J650+$F$40-2*$F$41*$F$40)/(((($F$39*J650+$F$40)^2)-4*$F$41*$F$39*J650*$F$40)^0.5)))</f>
        <v>5.3509836374631631E-3</v>
      </c>
      <c r="N650" s="51">
        <f t="shared" si="82"/>
        <v>0.2507442571979599</v>
      </c>
      <c r="O650" s="52">
        <f t="shared" ref="O650:O713" si="85">IF(N650&lt;=$B$49,1+O649,0)</f>
        <v>0</v>
      </c>
      <c r="P650" s="61" t="str">
        <f t="shared" ref="P650:P713" si="86">IF(J650&lt;=$F$44,J650,"")</f>
        <v/>
      </c>
      <c r="Q650" s="62" t="str">
        <f t="shared" ref="Q650:Q713" si="87">IF(J650&lt;=$F$44,L650,"")</f>
        <v/>
      </c>
      <c r="R650" s="63" t="str">
        <f t="shared" ref="R650:R713" si="88">IF(AND(J650&gt;=$F$44,J650&lt;=200),J650,"")</f>
        <v/>
      </c>
      <c r="S650" s="62" t="str">
        <f t="shared" ref="S650:S713" si="89">IF(AND(J650&gt;=$F$44,J650&lt;=200),L650,"")</f>
        <v/>
      </c>
    </row>
    <row r="651" spans="10:19">
      <c r="J651" s="45">
        <v>642</v>
      </c>
      <c r="K651" s="47"/>
      <c r="L651" s="41">
        <f t="shared" si="83"/>
        <v>12.955718940172181</v>
      </c>
      <c r="M651" s="42">
        <f t="shared" si="84"/>
        <v>5.336696715090225E-3</v>
      </c>
      <c r="N651" s="51">
        <f t="shared" si="82"/>
        <v>0.25009377399725885</v>
      </c>
      <c r="O651" s="52">
        <f t="shared" si="85"/>
        <v>0</v>
      </c>
      <c r="P651" s="61" t="str">
        <f t="shared" si="86"/>
        <v/>
      </c>
      <c r="Q651" s="62" t="str">
        <f t="shared" si="87"/>
        <v/>
      </c>
      <c r="R651" s="63" t="str">
        <f t="shared" si="88"/>
        <v/>
      </c>
      <c r="S651" s="62" t="str">
        <f t="shared" si="89"/>
        <v/>
      </c>
    </row>
    <row r="652" spans="10:19">
      <c r="J652" s="45">
        <v>643</v>
      </c>
      <c r="K652" s="47"/>
      <c r="L652" s="41">
        <f t="shared" si="83"/>
        <v>12.961048516448935</v>
      </c>
      <c r="M652" s="42">
        <f t="shared" si="84"/>
        <v>5.3224650200694125E-3</v>
      </c>
      <c r="N652" s="51">
        <f t="shared" si="82"/>
        <v>0.24944573999959552</v>
      </c>
      <c r="O652" s="52">
        <f t="shared" si="85"/>
        <v>0</v>
      </c>
      <c r="P652" s="61" t="str">
        <f t="shared" si="86"/>
        <v/>
      </c>
      <c r="Q652" s="62" t="str">
        <f t="shared" si="87"/>
        <v/>
      </c>
      <c r="R652" s="63" t="str">
        <f t="shared" si="88"/>
        <v/>
      </c>
      <c r="S652" s="62" t="str">
        <f t="shared" si="89"/>
        <v/>
      </c>
    </row>
    <row r="653" spans="10:19">
      <c r="J653" s="45">
        <v>644</v>
      </c>
      <c r="K653" s="47"/>
      <c r="L653" s="41">
        <f t="shared" si="83"/>
        <v>12.966363888530053</v>
      </c>
      <c r="M653" s="42">
        <f t="shared" si="84"/>
        <v>5.3082882782927252E-3</v>
      </c>
      <c r="N653" s="51">
        <f t="shared" si="82"/>
        <v>0.24880014333262679</v>
      </c>
      <c r="O653" s="52">
        <f t="shared" si="85"/>
        <v>0</v>
      </c>
      <c r="P653" s="61" t="str">
        <f t="shared" si="86"/>
        <v/>
      </c>
      <c r="Q653" s="62" t="str">
        <f t="shared" si="87"/>
        <v/>
      </c>
      <c r="R653" s="63" t="str">
        <f t="shared" si="88"/>
        <v/>
      </c>
      <c r="S653" s="62" t="str">
        <f t="shared" si="89"/>
        <v/>
      </c>
    </row>
    <row r="654" spans="10:19">
      <c r="J654" s="45">
        <v>645</v>
      </c>
      <c r="K654" s="47"/>
      <c r="L654" s="41">
        <f t="shared" si="83"/>
        <v>12.971665111232422</v>
      </c>
      <c r="M654" s="42">
        <f t="shared" si="84"/>
        <v>5.2941662172830417E-3</v>
      </c>
      <c r="N654" s="51">
        <f t="shared" si="82"/>
        <v>0.24815697219314004</v>
      </c>
      <c r="O654" s="52">
        <f t="shared" si="85"/>
        <v>0</v>
      </c>
      <c r="P654" s="61" t="str">
        <f t="shared" si="86"/>
        <v/>
      </c>
      <c r="Q654" s="62" t="str">
        <f t="shared" si="87"/>
        <v/>
      </c>
      <c r="R654" s="63" t="str">
        <f t="shared" si="88"/>
        <v/>
      </c>
      <c r="S654" s="62" t="str">
        <f t="shared" si="89"/>
        <v/>
      </c>
    </row>
    <row r="655" spans="10:19">
      <c r="J655" s="45">
        <v>646</v>
      </c>
      <c r="K655" s="47"/>
      <c r="L655" s="41">
        <f t="shared" si="83"/>
        <v>12.976952239101228</v>
      </c>
      <c r="M655" s="42">
        <f t="shared" si="84"/>
        <v>5.280098566183093E-3</v>
      </c>
      <c r="N655" s="51">
        <f t="shared" si="82"/>
        <v>0.24751621484674047</v>
      </c>
      <c r="O655" s="52">
        <f t="shared" si="85"/>
        <v>0</v>
      </c>
      <c r="P655" s="61" t="str">
        <f t="shared" si="86"/>
        <v/>
      </c>
      <c r="Q655" s="62" t="str">
        <f t="shared" si="87"/>
        <v/>
      </c>
      <c r="R655" s="63" t="str">
        <f t="shared" si="88"/>
        <v/>
      </c>
      <c r="S655" s="62" t="str">
        <f t="shared" si="89"/>
        <v/>
      </c>
    </row>
    <row r="656" spans="10:19">
      <c r="J656" s="45">
        <v>647</v>
      </c>
      <c r="K656" s="47"/>
      <c r="L656" s="41">
        <f t="shared" si="83"/>
        <v>12.982225326411658</v>
      </c>
      <c r="M656" s="42">
        <f t="shared" si="84"/>
        <v>5.2660850557443269E-3</v>
      </c>
      <c r="N656" s="51">
        <f t="shared" si="82"/>
        <v>0.24687785962723297</v>
      </c>
      <c r="O656" s="52">
        <f t="shared" si="85"/>
        <v>0</v>
      </c>
      <c r="P656" s="61" t="str">
        <f t="shared" si="86"/>
        <v/>
      </c>
      <c r="Q656" s="62" t="str">
        <f t="shared" si="87"/>
        <v/>
      </c>
      <c r="R656" s="63" t="str">
        <f t="shared" si="88"/>
        <v/>
      </c>
      <c r="S656" s="62" t="str">
        <f t="shared" si="89"/>
        <v/>
      </c>
    </row>
    <row r="657" spans="10:19">
      <c r="J657" s="45">
        <v>648</v>
      </c>
      <c r="K657" s="47"/>
      <c r="L657" s="41">
        <f t="shared" si="83"/>
        <v>12.987484427170383</v>
      </c>
      <c r="M657" s="42">
        <f t="shared" si="84"/>
        <v>5.2521254183161671E-3</v>
      </c>
      <c r="N657" s="51">
        <f t="shared" si="82"/>
        <v>0.24624189493635207</v>
      </c>
      <c r="O657" s="52">
        <f t="shared" si="85"/>
        <v>0</v>
      </c>
      <c r="P657" s="61" t="str">
        <f t="shared" si="86"/>
        <v/>
      </c>
      <c r="Q657" s="62" t="str">
        <f t="shared" si="87"/>
        <v/>
      </c>
      <c r="R657" s="63" t="str">
        <f t="shared" si="88"/>
        <v/>
      </c>
      <c r="S657" s="62" t="str">
        <f t="shared" si="89"/>
        <v/>
      </c>
    </row>
    <row r="658" spans="10:19">
      <c r="J658" s="45">
        <v>649</v>
      </c>
      <c r="K658" s="47"/>
      <c r="L658" s="41">
        <f t="shared" si="83"/>
        <v>12.992729595117256</v>
      </c>
      <c r="M658" s="42">
        <f t="shared" si="84"/>
        <v>5.2382193878350225E-3</v>
      </c>
      <c r="N658" s="51">
        <f t="shared" si="82"/>
        <v>0.24560830924314381</v>
      </c>
      <c r="O658" s="52">
        <f t="shared" si="85"/>
        <v>0</v>
      </c>
      <c r="P658" s="61" t="str">
        <f t="shared" si="86"/>
        <v/>
      </c>
      <c r="Q658" s="62" t="str">
        <f t="shared" si="87"/>
        <v/>
      </c>
      <c r="R658" s="63" t="str">
        <f t="shared" si="88"/>
        <v/>
      </c>
      <c r="S658" s="62" t="str">
        <f t="shared" si="89"/>
        <v/>
      </c>
    </row>
    <row r="659" spans="10:19">
      <c r="J659" s="45">
        <v>650</v>
      </c>
      <c r="K659" s="47"/>
      <c r="L659" s="41">
        <f t="shared" si="83"/>
        <v>12.997960883726853</v>
      </c>
      <c r="M659" s="42">
        <f t="shared" si="84"/>
        <v>5.2243666998135771E-3</v>
      </c>
      <c r="N659" s="51">
        <f t="shared" si="82"/>
        <v>0.24497709108360333</v>
      </c>
      <c r="O659" s="52">
        <f t="shared" si="85"/>
        <v>0</v>
      </c>
      <c r="P659" s="61" t="str">
        <f t="shared" si="86"/>
        <v/>
      </c>
      <c r="Q659" s="62" t="str">
        <f t="shared" si="87"/>
        <v/>
      </c>
      <c r="R659" s="63" t="str">
        <f t="shared" si="88"/>
        <v/>
      </c>
      <c r="S659" s="62" t="str">
        <f t="shared" si="89"/>
        <v/>
      </c>
    </row>
    <row r="660" spans="10:19">
      <c r="J660" s="45">
        <v>651</v>
      </c>
      <c r="K660" s="47"/>
      <c r="L660" s="41">
        <f t="shared" si="83"/>
        <v>13.00317834621004</v>
      </c>
      <c r="M660" s="42">
        <f t="shared" si="84"/>
        <v>5.2105670913300973E-3</v>
      </c>
      <c r="N660" s="51">
        <f t="shared" si="82"/>
        <v>0.24434822906023435</v>
      </c>
      <c r="O660" s="52">
        <f t="shared" si="85"/>
        <v>0</v>
      </c>
      <c r="P660" s="61" t="str">
        <f t="shared" si="86"/>
        <v/>
      </c>
      <c r="Q660" s="62" t="str">
        <f t="shared" si="87"/>
        <v/>
      </c>
      <c r="R660" s="63" t="str">
        <f t="shared" si="88"/>
        <v/>
      </c>
      <c r="S660" s="62" t="str">
        <f t="shared" si="89"/>
        <v/>
      </c>
    </row>
    <row r="661" spans="10:19">
      <c r="J661" s="45">
        <v>652</v>
      </c>
      <c r="K661" s="47"/>
      <c r="L661" s="41">
        <f t="shared" si="83"/>
        <v>13.008382035515558</v>
      </c>
      <c r="M661" s="42">
        <f t="shared" si="84"/>
        <v>5.1968203010178335E-3</v>
      </c>
      <c r="N661" s="51">
        <f t="shared" si="82"/>
        <v>0.24372171184150559</v>
      </c>
      <c r="O661" s="52">
        <f t="shared" si="85"/>
        <v>0</v>
      </c>
      <c r="P661" s="61" t="str">
        <f t="shared" si="86"/>
        <v/>
      </c>
      <c r="Q661" s="62" t="str">
        <f t="shared" si="87"/>
        <v/>
      </c>
      <c r="R661" s="63" t="str">
        <f t="shared" si="88"/>
        <v/>
      </c>
      <c r="S661" s="62" t="str">
        <f t="shared" si="89"/>
        <v/>
      </c>
    </row>
    <row r="662" spans="10:19">
      <c r="J662" s="45">
        <v>653</v>
      </c>
      <c r="K662" s="47"/>
      <c r="L662" s="41">
        <f t="shared" si="83"/>
        <v>13.013572004331511</v>
      </c>
      <c r="M662" s="42">
        <f t="shared" si="84"/>
        <v>5.1831260690545135E-3</v>
      </c>
      <c r="N662" s="51">
        <f t="shared" si="82"/>
        <v>0.24309752816159502</v>
      </c>
      <c r="O662" s="52">
        <f t="shared" si="85"/>
        <v>0</v>
      </c>
      <c r="P662" s="61" t="str">
        <f t="shared" si="86"/>
        <v/>
      </c>
      <c r="Q662" s="62" t="str">
        <f t="shared" si="87"/>
        <v/>
      </c>
      <c r="R662" s="63" t="str">
        <f t="shared" si="88"/>
        <v/>
      </c>
      <c r="S662" s="62" t="str">
        <f t="shared" si="89"/>
        <v/>
      </c>
    </row>
    <row r="663" spans="10:19">
      <c r="J663" s="45">
        <v>654</v>
      </c>
      <c r="K663" s="47"/>
      <c r="L663" s="41">
        <f t="shared" si="83"/>
        <v>13.018748305087</v>
      </c>
      <c r="M663" s="42">
        <f t="shared" si="84"/>
        <v>5.1694841371518778E-3</v>
      </c>
      <c r="N663" s="51">
        <f t="shared" si="82"/>
        <v>0.24247566681973787</v>
      </c>
      <c r="O663" s="52">
        <f t="shared" si="85"/>
        <v>0</v>
      </c>
      <c r="P663" s="61" t="str">
        <f t="shared" si="86"/>
        <v/>
      </c>
      <c r="Q663" s="62" t="str">
        <f t="shared" si="87"/>
        <v/>
      </c>
      <c r="R663" s="63" t="str">
        <f t="shared" si="88"/>
        <v/>
      </c>
      <c r="S663" s="62" t="str">
        <f t="shared" si="89"/>
        <v/>
      </c>
    </row>
    <row r="664" spans="10:19">
      <c r="J664" s="45">
        <v>655</v>
      </c>
      <c r="K664" s="47"/>
      <c r="L664" s="41">
        <f t="shared" si="83"/>
        <v>13.023910989953572</v>
      </c>
      <c r="M664" s="42">
        <f t="shared" si="84"/>
        <v>5.155894248545261E-3</v>
      </c>
      <c r="N664" s="51">
        <f t="shared" si="82"/>
        <v>0.24185611667996021</v>
      </c>
      <c r="O664" s="52">
        <f t="shared" si="85"/>
        <v>0</v>
      </c>
      <c r="P664" s="61" t="str">
        <f t="shared" si="86"/>
        <v/>
      </c>
      <c r="Q664" s="62" t="str">
        <f t="shared" si="87"/>
        <v/>
      </c>
      <c r="R664" s="63" t="str">
        <f t="shared" si="88"/>
        <v/>
      </c>
      <c r="S664" s="62" t="str">
        <f t="shared" si="89"/>
        <v/>
      </c>
    </row>
    <row r="665" spans="10:19">
      <c r="J665" s="45">
        <v>656</v>
      </c>
      <c r="K665" s="47"/>
      <c r="L665" s="41">
        <f t="shared" si="83"/>
        <v>13.029060110846753</v>
      </c>
      <c r="M665" s="42">
        <f t="shared" si="84"/>
        <v>5.142356147983463E-3</v>
      </c>
      <c r="N665" s="51">
        <f t="shared" si="82"/>
        <v>0.24123886667059757</v>
      </c>
      <c r="O665" s="52">
        <f t="shared" si="85"/>
        <v>0</v>
      </c>
      <c r="P665" s="61" t="str">
        <f t="shared" si="86"/>
        <v/>
      </c>
      <c r="Q665" s="62" t="str">
        <f t="shared" si="87"/>
        <v/>
      </c>
      <c r="R665" s="63" t="str">
        <f t="shared" si="88"/>
        <v/>
      </c>
      <c r="S665" s="62" t="str">
        <f t="shared" si="89"/>
        <v/>
      </c>
    </row>
    <row r="666" spans="10:19">
      <c r="J666" s="45">
        <v>657</v>
      </c>
      <c r="K666" s="47"/>
      <c r="L666" s="41">
        <f t="shared" si="83"/>
        <v>13.034195719427615</v>
      </c>
      <c r="M666" s="42">
        <f t="shared" si="84"/>
        <v>5.1288695817183145E-3</v>
      </c>
      <c r="N666" s="51">
        <f t="shared" si="82"/>
        <v>0.24062390578382065</v>
      </c>
      <c r="O666" s="52">
        <f t="shared" si="85"/>
        <v>0</v>
      </c>
      <c r="P666" s="61" t="str">
        <f t="shared" si="86"/>
        <v/>
      </c>
      <c r="Q666" s="62" t="str">
        <f t="shared" si="87"/>
        <v/>
      </c>
      <c r="R666" s="63" t="str">
        <f t="shared" si="88"/>
        <v/>
      </c>
      <c r="S666" s="62" t="str">
        <f t="shared" si="89"/>
        <v/>
      </c>
    </row>
    <row r="667" spans="10:19">
      <c r="J667" s="45">
        <v>658</v>
      </c>
      <c r="K667" s="47"/>
      <c r="L667" s="41">
        <f t="shared" si="83"/>
        <v>13.039317867104185</v>
      </c>
      <c r="M667" s="42">
        <f t="shared" si="84"/>
        <v>5.1154342974947167E-3</v>
      </c>
      <c r="N667" s="51">
        <f t="shared" si="82"/>
        <v>0.24001122307526046</v>
      </c>
      <c r="O667" s="52">
        <f t="shared" si="85"/>
        <v>0</v>
      </c>
      <c r="P667" s="61" t="str">
        <f t="shared" si="86"/>
        <v/>
      </c>
      <c r="Q667" s="62" t="str">
        <f t="shared" si="87"/>
        <v/>
      </c>
      <c r="R667" s="63" t="str">
        <f t="shared" si="88"/>
        <v/>
      </c>
      <c r="S667" s="62" t="str">
        <f t="shared" si="89"/>
        <v/>
      </c>
    </row>
    <row r="668" spans="10:19">
      <c r="J668" s="45">
        <v>659</v>
      </c>
      <c r="K668" s="47"/>
      <c r="L668" s="41">
        <f t="shared" si="83"/>
        <v>13.044426605033003</v>
      </c>
      <c r="M668" s="42">
        <f t="shared" si="84"/>
        <v>5.1020500445404689E-3</v>
      </c>
      <c r="N668" s="51">
        <f t="shared" si="82"/>
        <v>0.23940080766360161</v>
      </c>
      <c r="O668" s="52">
        <f t="shared" si="85"/>
        <v>0</v>
      </c>
      <c r="P668" s="61" t="str">
        <f t="shared" si="86"/>
        <v/>
      </c>
      <c r="Q668" s="62" t="str">
        <f t="shared" si="87"/>
        <v/>
      </c>
      <c r="R668" s="63" t="str">
        <f t="shared" si="88"/>
        <v/>
      </c>
      <c r="S668" s="62" t="str">
        <f t="shared" si="89"/>
        <v/>
      </c>
    </row>
    <row r="669" spans="10:19">
      <c r="J669" s="45">
        <v>660</v>
      </c>
      <c r="K669" s="47"/>
      <c r="L669" s="41">
        <f t="shared" si="83"/>
        <v>13.049521984120572</v>
      </c>
      <c r="M669" s="42">
        <f t="shared" si="84"/>
        <v>5.0887165735563388E-3</v>
      </c>
      <c r="N669" s="51">
        <f t="shared" si="82"/>
        <v>0.23879264873013106</v>
      </c>
      <c r="O669" s="52">
        <f t="shared" si="85"/>
        <v>0</v>
      </c>
      <c r="P669" s="61" t="str">
        <f t="shared" si="86"/>
        <v/>
      </c>
      <c r="Q669" s="62" t="str">
        <f t="shared" si="87"/>
        <v/>
      </c>
      <c r="R669" s="63" t="str">
        <f t="shared" si="88"/>
        <v/>
      </c>
      <c r="S669" s="62" t="str">
        <f t="shared" si="89"/>
        <v/>
      </c>
    </row>
    <row r="670" spans="10:19">
      <c r="J670" s="45">
        <v>661</v>
      </c>
      <c r="K670" s="47"/>
      <c r="L670" s="41">
        <f t="shared" si="83"/>
        <v>13.054604055024811</v>
      </c>
      <c r="M670" s="42">
        <f t="shared" si="84"/>
        <v>5.0754336367061469E-3</v>
      </c>
      <c r="N670" s="51">
        <f t="shared" si="82"/>
        <v>0.23818673551828518</v>
      </c>
      <c r="O670" s="52">
        <f t="shared" si="85"/>
        <v>0</v>
      </c>
      <c r="P670" s="61" t="str">
        <f t="shared" si="86"/>
        <v/>
      </c>
      <c r="Q670" s="62" t="str">
        <f t="shared" si="87"/>
        <v/>
      </c>
      <c r="R670" s="63" t="str">
        <f t="shared" si="88"/>
        <v/>
      </c>
      <c r="S670" s="62" t="str">
        <f t="shared" si="89"/>
        <v/>
      </c>
    </row>
    <row r="671" spans="10:19">
      <c r="J671" s="45">
        <v>662</v>
      </c>
      <c r="K671" s="47"/>
      <c r="L671" s="41">
        <f t="shared" si="83"/>
        <v>13.059672868156557</v>
      </c>
      <c r="M671" s="42">
        <f t="shared" si="84"/>
        <v>5.0622009876068828E-3</v>
      </c>
      <c r="N671" s="51">
        <f t="shared" si="82"/>
        <v>0.23758305733336904</v>
      </c>
      <c r="O671" s="52">
        <f t="shared" si="85"/>
        <v>0</v>
      </c>
      <c r="P671" s="61" t="str">
        <f t="shared" si="86"/>
        <v/>
      </c>
      <c r="Q671" s="62" t="str">
        <f t="shared" si="87"/>
        <v/>
      </c>
      <c r="R671" s="63" t="str">
        <f t="shared" si="88"/>
        <v/>
      </c>
      <c r="S671" s="62" t="str">
        <f t="shared" si="89"/>
        <v/>
      </c>
    </row>
    <row r="672" spans="10:19">
      <c r="J672" s="45">
        <v>663</v>
      </c>
      <c r="K672" s="47"/>
      <c r="L672" s="41">
        <f t="shared" si="83"/>
        <v>13.064728473680951</v>
      </c>
      <c r="M672" s="42">
        <f t="shared" si="84"/>
        <v>5.0490183813189796E-3</v>
      </c>
      <c r="N672" s="51">
        <f t="shared" si="82"/>
        <v>0.2369816035420218</v>
      </c>
      <c r="O672" s="52">
        <f t="shared" si="85"/>
        <v>0</v>
      </c>
      <c r="P672" s="61" t="str">
        <f t="shared" si="86"/>
        <v/>
      </c>
      <c r="Q672" s="62" t="str">
        <f t="shared" si="87"/>
        <v/>
      </c>
      <c r="R672" s="63" t="str">
        <f t="shared" si="88"/>
        <v/>
      </c>
      <c r="S672" s="62" t="str">
        <f t="shared" si="89"/>
        <v/>
      </c>
    </row>
    <row r="673" spans="10:19">
      <c r="J673" s="45">
        <v>664</v>
      </c>
      <c r="K673" s="47"/>
      <c r="L673" s="41">
        <f t="shared" si="83"/>
        <v>13.069770921518943</v>
      </c>
      <c r="M673" s="42">
        <f t="shared" si="84"/>
        <v>5.0358855743366055E-3</v>
      </c>
      <c r="N673" s="51">
        <f t="shared" si="82"/>
        <v>0.23638236357184716</v>
      </c>
      <c r="O673" s="52">
        <f t="shared" si="85"/>
        <v>0</v>
      </c>
      <c r="P673" s="61" t="str">
        <f t="shared" si="86"/>
        <v/>
      </c>
      <c r="Q673" s="62" t="str">
        <f t="shared" si="87"/>
        <v/>
      </c>
      <c r="R673" s="63" t="str">
        <f t="shared" si="88"/>
        <v/>
      </c>
      <c r="S673" s="62" t="str">
        <f t="shared" si="89"/>
        <v/>
      </c>
    </row>
    <row r="674" spans="10:19">
      <c r="J674" s="45">
        <v>665</v>
      </c>
      <c r="K674" s="47"/>
      <c r="L674" s="41">
        <f t="shared" si="83"/>
        <v>13.074800261348676</v>
      </c>
      <c r="M674" s="42">
        <f t="shared" si="84"/>
        <v>5.0228023245780509E-3</v>
      </c>
      <c r="N674" s="51">
        <f t="shared" si="82"/>
        <v>0.23578532691105458</v>
      </c>
      <c r="O674" s="52">
        <f t="shared" si="85"/>
        <v>0</v>
      </c>
      <c r="P674" s="61" t="str">
        <f t="shared" si="86"/>
        <v/>
      </c>
      <c r="Q674" s="62" t="str">
        <f t="shared" si="87"/>
        <v/>
      </c>
      <c r="R674" s="63" t="str">
        <f t="shared" si="88"/>
        <v/>
      </c>
      <c r="S674" s="62" t="str">
        <f t="shared" si="89"/>
        <v/>
      </c>
    </row>
    <row r="675" spans="10:19">
      <c r="J675" s="45">
        <v>666</v>
      </c>
      <c r="K675" s="47"/>
      <c r="L675" s="41">
        <f t="shared" si="83"/>
        <v>13.079816542606938</v>
      </c>
      <c r="M675" s="42">
        <f t="shared" si="84"/>
        <v>5.009768391376109E-3</v>
      </c>
      <c r="N675" s="51">
        <f t="shared" si="82"/>
        <v>0.23519048310795299</v>
      </c>
      <c r="O675" s="52">
        <f t="shared" si="85"/>
        <v>0</v>
      </c>
      <c r="P675" s="61" t="str">
        <f t="shared" si="86"/>
        <v/>
      </c>
      <c r="Q675" s="62" t="str">
        <f t="shared" si="87"/>
        <v/>
      </c>
      <c r="R675" s="63" t="str">
        <f t="shared" si="88"/>
        <v/>
      </c>
      <c r="S675" s="62" t="str">
        <f t="shared" si="89"/>
        <v/>
      </c>
    </row>
    <row r="676" spans="10:19">
      <c r="J676" s="45">
        <v>667</v>
      </c>
      <c r="K676" s="47"/>
      <c r="L676" s="41">
        <f t="shared" si="83"/>
        <v>13.084819814490521</v>
      </c>
      <c r="M676" s="42">
        <f t="shared" si="84"/>
        <v>4.9967835354687148E-3</v>
      </c>
      <c r="N676" s="51">
        <f t="shared" si="82"/>
        <v>0.23459782177072874</v>
      </c>
      <c r="O676" s="52">
        <f t="shared" si="85"/>
        <v>0</v>
      </c>
      <c r="P676" s="61" t="str">
        <f t="shared" si="86"/>
        <v/>
      </c>
      <c r="Q676" s="62" t="str">
        <f t="shared" si="87"/>
        <v/>
      </c>
      <c r="R676" s="63" t="str">
        <f t="shared" si="88"/>
        <v/>
      </c>
      <c r="S676" s="62" t="str">
        <f t="shared" si="89"/>
        <v/>
      </c>
    </row>
    <row r="677" spans="10:19">
      <c r="J677" s="45">
        <v>668</v>
      </c>
      <c r="K677" s="47"/>
      <c r="L677" s="41">
        <f t="shared" si="83"/>
        <v>13.089810125957666</v>
      </c>
      <c r="M677" s="42">
        <f t="shared" si="84"/>
        <v>4.9838475189894517E-3</v>
      </c>
      <c r="N677" s="51">
        <f t="shared" si="82"/>
        <v>0.23400733256686301</v>
      </c>
      <c r="O677" s="52">
        <f t="shared" si="85"/>
        <v>0</v>
      </c>
      <c r="P677" s="61" t="str">
        <f t="shared" si="86"/>
        <v/>
      </c>
      <c r="Q677" s="62" t="str">
        <f t="shared" si="87"/>
        <v/>
      </c>
      <c r="R677" s="63" t="str">
        <f t="shared" si="88"/>
        <v/>
      </c>
      <c r="S677" s="62" t="str">
        <f t="shared" si="89"/>
        <v/>
      </c>
    </row>
    <row r="678" spans="10:19">
      <c r="J678" s="45">
        <v>669</v>
      </c>
      <c r="K678" s="47"/>
      <c r="L678" s="41">
        <f t="shared" si="83"/>
        <v>13.09478752572946</v>
      </c>
      <c r="M678" s="42">
        <f t="shared" si="84"/>
        <v>4.9709601054581934E-3</v>
      </c>
      <c r="N678" s="51">
        <f t="shared" si="82"/>
        <v>0.23341900522285997</v>
      </c>
      <c r="O678" s="52">
        <f t="shared" si="85"/>
        <v>0</v>
      </c>
      <c r="P678" s="61" t="str">
        <f t="shared" si="86"/>
        <v/>
      </c>
      <c r="Q678" s="62" t="str">
        <f t="shared" si="87"/>
        <v/>
      </c>
      <c r="R678" s="63" t="str">
        <f t="shared" si="88"/>
        <v/>
      </c>
      <c r="S678" s="62" t="str">
        <f t="shared" si="89"/>
        <v/>
      </c>
    </row>
    <row r="679" spans="10:19">
      <c r="J679" s="45">
        <v>670</v>
      </c>
      <c r="K679" s="47"/>
      <c r="L679" s="41">
        <f t="shared" si="83"/>
        <v>13.099752062291179</v>
      </c>
      <c r="M679" s="42">
        <f t="shared" si="84"/>
        <v>4.9581210597718977E-3</v>
      </c>
      <c r="N679" s="51">
        <f t="shared" si="82"/>
        <v>0.23283282952384177</v>
      </c>
      <c r="O679" s="52">
        <f t="shared" si="85"/>
        <v>0</v>
      </c>
      <c r="P679" s="61" t="str">
        <f t="shared" si="86"/>
        <v/>
      </c>
      <c r="Q679" s="62" t="str">
        <f t="shared" si="87"/>
        <v/>
      </c>
      <c r="R679" s="63" t="str">
        <f t="shared" si="88"/>
        <v/>
      </c>
      <c r="S679" s="62" t="str">
        <f t="shared" si="89"/>
        <v/>
      </c>
    </row>
    <row r="680" spans="10:19">
      <c r="J680" s="45">
        <v>671</v>
      </c>
      <c r="K680" s="47"/>
      <c r="L680" s="41">
        <f t="shared" si="83"/>
        <v>13.104703783893694</v>
      </c>
      <c r="M680" s="42">
        <f t="shared" si="84"/>
        <v>4.9453301481953531E-3</v>
      </c>
      <c r="N680" s="51">
        <f t="shared" si="82"/>
        <v>0.23224879531310805</v>
      </c>
      <c r="O680" s="52">
        <f t="shared" si="85"/>
        <v>0</v>
      </c>
      <c r="P680" s="61" t="str">
        <f t="shared" si="86"/>
        <v/>
      </c>
      <c r="Q680" s="62" t="str">
        <f t="shared" si="87"/>
        <v/>
      </c>
      <c r="R680" s="63" t="str">
        <f t="shared" si="88"/>
        <v/>
      </c>
      <c r="S680" s="62" t="str">
        <f t="shared" si="89"/>
        <v/>
      </c>
    </row>
    <row r="681" spans="10:19">
      <c r="J681" s="45">
        <v>672</v>
      </c>
      <c r="K681" s="47"/>
      <c r="L681" s="41">
        <f t="shared" si="83"/>
        <v>13.109642738554808</v>
      </c>
      <c r="M681" s="42">
        <f t="shared" si="84"/>
        <v>4.9325871383520603E-3</v>
      </c>
      <c r="N681" s="51">
        <f t="shared" si="82"/>
        <v>0.23166689249181971</v>
      </c>
      <c r="O681" s="52">
        <f t="shared" si="85"/>
        <v>0</v>
      </c>
      <c r="P681" s="61" t="str">
        <f t="shared" si="86"/>
        <v/>
      </c>
      <c r="Q681" s="62" t="str">
        <f t="shared" si="87"/>
        <v/>
      </c>
      <c r="R681" s="63" t="str">
        <f t="shared" si="88"/>
        <v/>
      </c>
      <c r="S681" s="62" t="str">
        <f t="shared" si="89"/>
        <v/>
      </c>
    </row>
    <row r="682" spans="10:19">
      <c r="J682" s="45">
        <v>673</v>
      </c>
      <c r="K682" s="47"/>
      <c r="L682" s="41">
        <f t="shared" si="83"/>
        <v>13.114568974060621</v>
      </c>
      <c r="M682" s="42">
        <f t="shared" si="84"/>
        <v>4.9198917992151906E-3</v>
      </c>
      <c r="N682" s="51">
        <f t="shared" si="82"/>
        <v>0.23108711101860457</v>
      </c>
      <c r="O682" s="52">
        <f t="shared" si="85"/>
        <v>0</v>
      </c>
      <c r="P682" s="61" t="str">
        <f t="shared" si="86"/>
        <v/>
      </c>
      <c r="Q682" s="62" t="str">
        <f t="shared" si="87"/>
        <v/>
      </c>
      <c r="R682" s="63" t="str">
        <f t="shared" si="88"/>
        <v/>
      </c>
      <c r="S682" s="62" t="str">
        <f t="shared" si="89"/>
        <v/>
      </c>
    </row>
    <row r="683" spans="10:19">
      <c r="J683" s="45">
        <v>674</v>
      </c>
      <c r="K683" s="47"/>
      <c r="L683" s="41">
        <f t="shared" si="83"/>
        <v>13.119482537966897</v>
      </c>
      <c r="M683" s="42">
        <f t="shared" si="84"/>
        <v>4.9072439010985035E-3</v>
      </c>
      <c r="N683" s="51">
        <f t="shared" si="82"/>
        <v>0.23050944090913639</v>
      </c>
      <c r="O683" s="52">
        <f t="shared" si="85"/>
        <v>0</v>
      </c>
      <c r="P683" s="61" t="str">
        <f t="shared" si="86"/>
        <v/>
      </c>
      <c r="Q683" s="62" t="str">
        <f t="shared" si="87"/>
        <v/>
      </c>
      <c r="R683" s="63" t="str">
        <f t="shared" si="88"/>
        <v/>
      </c>
      <c r="S683" s="62" t="str">
        <f t="shared" si="89"/>
        <v/>
      </c>
    </row>
    <row r="684" spans="10:19">
      <c r="J684" s="45">
        <v>675</v>
      </c>
      <c r="K684" s="47"/>
      <c r="L684" s="41">
        <f t="shared" si="83"/>
        <v>13.124383477600365</v>
      </c>
      <c r="M684" s="42">
        <f t="shared" si="84"/>
        <v>4.8946432156475187E-3</v>
      </c>
      <c r="N684" s="51">
        <f t="shared" si="82"/>
        <v>0.2299338722358133</v>
      </c>
      <c r="O684" s="52">
        <f t="shared" si="85"/>
        <v>0</v>
      </c>
      <c r="P684" s="61" t="str">
        <f t="shared" si="86"/>
        <v/>
      </c>
      <c r="Q684" s="62" t="str">
        <f t="shared" si="87"/>
        <v/>
      </c>
      <c r="R684" s="63" t="str">
        <f t="shared" si="88"/>
        <v/>
      </c>
      <c r="S684" s="62" t="str">
        <f t="shared" si="89"/>
        <v/>
      </c>
    </row>
    <row r="685" spans="10:19">
      <c r="J685" s="45">
        <v>676</v>
      </c>
      <c r="K685" s="47"/>
      <c r="L685" s="41">
        <f t="shared" si="83"/>
        <v>13.129271840060051</v>
      </c>
      <c r="M685" s="42">
        <f t="shared" si="84"/>
        <v>4.8820895158305519E-3</v>
      </c>
      <c r="N685" s="51">
        <f t="shared" si="82"/>
        <v>0.22936039512735995</v>
      </c>
      <c r="O685" s="52">
        <f t="shared" si="85"/>
        <v>0</v>
      </c>
      <c r="P685" s="61" t="str">
        <f t="shared" si="86"/>
        <v/>
      </c>
      <c r="Q685" s="62" t="str">
        <f t="shared" si="87"/>
        <v/>
      </c>
      <c r="R685" s="63" t="str">
        <f t="shared" si="88"/>
        <v/>
      </c>
      <c r="S685" s="62" t="str">
        <f t="shared" si="89"/>
        <v/>
      </c>
    </row>
    <row r="686" spans="10:19">
      <c r="J686" s="45">
        <v>677</v>
      </c>
      <c r="K686" s="47"/>
      <c r="L686" s="41">
        <f t="shared" si="83"/>
        <v>13.134147672218646</v>
      </c>
      <c r="M686" s="42">
        <f t="shared" si="84"/>
        <v>4.8695825759299521E-3</v>
      </c>
      <c r="N686" s="51">
        <f t="shared" si="82"/>
        <v>0.22878899976848643</v>
      </c>
      <c r="O686" s="52">
        <f t="shared" si="85"/>
        <v>0</v>
      </c>
      <c r="P686" s="61" t="str">
        <f t="shared" si="86"/>
        <v/>
      </c>
      <c r="Q686" s="62" t="str">
        <f t="shared" si="87"/>
        <v/>
      </c>
      <c r="R686" s="63" t="str">
        <f t="shared" si="88"/>
        <v/>
      </c>
      <c r="S686" s="62" t="str">
        <f t="shared" si="89"/>
        <v/>
      </c>
    </row>
    <row r="687" spans="10:19">
      <c r="J687" s="45">
        <v>678</v>
      </c>
      <c r="K687" s="47"/>
      <c r="L687" s="41">
        <f t="shared" si="83"/>
        <v>13.13901102072373</v>
      </c>
      <c r="M687" s="42">
        <f t="shared" si="84"/>
        <v>4.857122171533404E-3</v>
      </c>
      <c r="N687" s="51">
        <f t="shared" si="82"/>
        <v>0.2282196763994726</v>
      </c>
      <c r="O687" s="52">
        <f t="shared" si="85"/>
        <v>0</v>
      </c>
      <c r="P687" s="61" t="str">
        <f t="shared" si="86"/>
        <v/>
      </c>
      <c r="Q687" s="62" t="str">
        <f t="shared" si="87"/>
        <v/>
      </c>
      <c r="R687" s="63" t="str">
        <f t="shared" si="88"/>
        <v/>
      </c>
      <c r="S687" s="62" t="str">
        <f t="shared" si="89"/>
        <v/>
      </c>
    </row>
    <row r="688" spans="10:19">
      <c r="J688" s="45">
        <v>679</v>
      </c>
      <c r="K688" s="47"/>
      <c r="L688" s="41">
        <f t="shared" si="83"/>
        <v>13.143861931999162</v>
      </c>
      <c r="M688" s="42">
        <f t="shared" si="84"/>
        <v>4.8447080795251301E-3</v>
      </c>
      <c r="N688" s="51">
        <f t="shared" si="82"/>
        <v>0.22765241531582703</v>
      </c>
      <c r="O688" s="52">
        <f t="shared" si="85"/>
        <v>0</v>
      </c>
      <c r="P688" s="61" t="str">
        <f t="shared" si="86"/>
        <v/>
      </c>
      <c r="Q688" s="62" t="str">
        <f t="shared" si="87"/>
        <v/>
      </c>
      <c r="R688" s="63" t="str">
        <f t="shared" si="88"/>
        <v/>
      </c>
      <c r="S688" s="62" t="str">
        <f t="shared" si="89"/>
        <v/>
      </c>
    </row>
    <row r="689" spans="10:19">
      <c r="J689" s="45">
        <v>680</v>
      </c>
      <c r="K689" s="47"/>
      <c r="L689" s="41">
        <f t="shared" si="83"/>
        <v>13.14870045224629</v>
      </c>
      <c r="M689" s="42">
        <f t="shared" si="84"/>
        <v>4.8323400780774543E-3</v>
      </c>
      <c r="N689" s="51">
        <f t="shared" si="82"/>
        <v>0.22708720686799388</v>
      </c>
      <c r="O689" s="52">
        <f t="shared" si="85"/>
        <v>0</v>
      </c>
      <c r="P689" s="61" t="str">
        <f t="shared" si="86"/>
        <v/>
      </c>
      <c r="Q689" s="62" t="str">
        <f t="shared" si="87"/>
        <v/>
      </c>
      <c r="R689" s="63" t="str">
        <f t="shared" si="88"/>
        <v/>
      </c>
      <c r="S689" s="62" t="str">
        <f t="shared" si="89"/>
        <v/>
      </c>
    </row>
    <row r="690" spans="10:19">
      <c r="J690" s="45">
        <v>681</v>
      </c>
      <c r="K690" s="47"/>
      <c r="L690" s="41">
        <f t="shared" si="83"/>
        <v>13.153526627445313</v>
      </c>
      <c r="M690" s="42">
        <f t="shared" si="84"/>
        <v>4.8200179466420887E-3</v>
      </c>
      <c r="N690" s="51">
        <f t="shared" si="82"/>
        <v>0.22652404146084315</v>
      </c>
      <c r="O690" s="52">
        <f t="shared" si="85"/>
        <v>0</v>
      </c>
      <c r="P690" s="61" t="str">
        <f t="shared" si="86"/>
        <v/>
      </c>
      <c r="Q690" s="62" t="str">
        <f t="shared" si="87"/>
        <v/>
      </c>
      <c r="R690" s="63" t="str">
        <f t="shared" si="88"/>
        <v/>
      </c>
      <c r="S690" s="62" t="str">
        <f t="shared" si="89"/>
        <v/>
      </c>
    </row>
    <row r="691" spans="10:19">
      <c r="J691" s="45">
        <v>682</v>
      </c>
      <c r="K691" s="47"/>
      <c r="L691" s="41">
        <f t="shared" si="83"/>
        <v>13.158340503356476</v>
      </c>
      <c r="M691" s="42">
        <f t="shared" si="84"/>
        <v>4.807741465941733E-3</v>
      </c>
      <c r="N691" s="51">
        <f t="shared" si="82"/>
        <v>0.22596290955352671</v>
      </c>
      <c r="O691" s="52">
        <f t="shared" si="85"/>
        <v>0</v>
      </c>
      <c r="P691" s="61" t="str">
        <f t="shared" si="86"/>
        <v/>
      </c>
      <c r="Q691" s="62" t="str">
        <f t="shared" si="87"/>
        <v/>
      </c>
      <c r="R691" s="63" t="str">
        <f t="shared" si="88"/>
        <v/>
      </c>
      <c r="S691" s="62" t="str">
        <f t="shared" si="89"/>
        <v/>
      </c>
    </row>
    <row r="692" spans="10:19">
      <c r="J692" s="45">
        <v>683</v>
      </c>
      <c r="K692" s="47"/>
      <c r="L692" s="41">
        <f t="shared" si="83"/>
        <v>13.163142125521418</v>
      </c>
      <c r="M692" s="42">
        <f t="shared" si="84"/>
        <v>4.795510417961669E-3</v>
      </c>
      <c r="N692" s="51">
        <f t="shared" si="82"/>
        <v>0.22540380165886198</v>
      </c>
      <c r="O692" s="52">
        <f t="shared" si="85"/>
        <v>0</v>
      </c>
      <c r="P692" s="61" t="str">
        <f t="shared" si="86"/>
        <v/>
      </c>
      <c r="Q692" s="62" t="str">
        <f t="shared" si="87"/>
        <v/>
      </c>
      <c r="R692" s="63" t="str">
        <f t="shared" si="88"/>
        <v/>
      </c>
      <c r="S692" s="62" t="str">
        <f t="shared" si="89"/>
        <v/>
      </c>
    </row>
    <row r="693" spans="10:19">
      <c r="J693" s="45">
        <v>684</v>
      </c>
      <c r="K693" s="47"/>
      <c r="L693" s="41">
        <f t="shared" si="83"/>
        <v>13.167931539264373</v>
      </c>
      <c r="M693" s="42">
        <f t="shared" si="84"/>
        <v>4.7833245859413434E-3</v>
      </c>
      <c r="N693" s="51">
        <f t="shared" si="82"/>
        <v>0.22484670834325193</v>
      </c>
      <c r="O693" s="52">
        <f t="shared" si="85"/>
        <v>0</v>
      </c>
      <c r="P693" s="61" t="str">
        <f t="shared" si="86"/>
        <v/>
      </c>
      <c r="Q693" s="62" t="str">
        <f t="shared" si="87"/>
        <v/>
      </c>
      <c r="R693" s="63" t="str">
        <f t="shared" si="88"/>
        <v/>
      </c>
      <c r="S693" s="62" t="str">
        <f t="shared" si="89"/>
        <v/>
      </c>
    </row>
    <row r="694" spans="10:19">
      <c r="J694" s="45">
        <v>685</v>
      </c>
      <c r="K694" s="47"/>
      <c r="L694" s="41">
        <f t="shared" si="83"/>
        <v>13.172708789693429</v>
      </c>
      <c r="M694" s="42">
        <f t="shared" si="84"/>
        <v>4.7711837543660983E-3</v>
      </c>
      <c r="N694" s="51">
        <f t="shared" si="82"/>
        <v>0.22429162022614513</v>
      </c>
      <c r="O694" s="52">
        <f t="shared" si="85"/>
        <v>0</v>
      </c>
      <c r="P694" s="61" t="str">
        <f t="shared" si="86"/>
        <v/>
      </c>
      <c r="Q694" s="62" t="str">
        <f t="shared" si="87"/>
        <v/>
      </c>
      <c r="R694" s="63" t="str">
        <f t="shared" si="88"/>
        <v/>
      </c>
      <c r="S694" s="62" t="str">
        <f t="shared" si="89"/>
        <v/>
      </c>
    </row>
    <row r="695" spans="10:19">
      <c r="J695" s="45">
        <v>686</v>
      </c>
      <c r="K695" s="47"/>
      <c r="L695" s="41">
        <f t="shared" si="83"/>
        <v>13.177473921701811</v>
      </c>
      <c r="M695" s="42">
        <f t="shared" si="84"/>
        <v>4.7590877089589275E-3</v>
      </c>
      <c r="N695" s="51">
        <f t="shared" si="82"/>
        <v>0.2237385279797639</v>
      </c>
      <c r="O695" s="52">
        <f t="shared" si="85"/>
        <v>0</v>
      </c>
      <c r="P695" s="61" t="str">
        <f t="shared" si="86"/>
        <v/>
      </c>
      <c r="Q695" s="62" t="str">
        <f t="shared" si="87"/>
        <v/>
      </c>
      <c r="R695" s="63" t="str">
        <f t="shared" si="88"/>
        <v/>
      </c>
      <c r="S695" s="62" t="str">
        <f t="shared" si="89"/>
        <v/>
      </c>
    </row>
    <row r="696" spans="10:19">
      <c r="J696" s="45">
        <v>687</v>
      </c>
      <c r="K696" s="47"/>
      <c r="L696" s="41">
        <f t="shared" si="83"/>
        <v>13.182226979969043</v>
      </c>
      <c r="M696" s="42">
        <f t="shared" si="84"/>
        <v>4.7470362366722803E-3</v>
      </c>
      <c r="N696" s="51">
        <f t="shared" si="82"/>
        <v>0.22318742232875266</v>
      </c>
      <c r="O696" s="52">
        <f t="shared" si="85"/>
        <v>0</v>
      </c>
      <c r="P696" s="61" t="str">
        <f t="shared" si="86"/>
        <v/>
      </c>
      <c r="Q696" s="62" t="str">
        <f t="shared" si="87"/>
        <v/>
      </c>
      <c r="R696" s="63" t="str">
        <f t="shared" si="88"/>
        <v/>
      </c>
      <c r="S696" s="62" t="str">
        <f t="shared" si="89"/>
        <v/>
      </c>
    </row>
    <row r="697" spans="10:19">
      <c r="J697" s="45">
        <v>688</v>
      </c>
      <c r="K697" s="47"/>
      <c r="L697" s="41">
        <f t="shared" si="83"/>
        <v>13.186968008962234</v>
      </c>
      <c r="M697" s="42">
        <f t="shared" si="84"/>
        <v>4.7350291256800158E-3</v>
      </c>
      <c r="N697" s="51">
        <f t="shared" si="82"/>
        <v>0.22263829404985991</v>
      </c>
      <c r="O697" s="52">
        <f t="shared" si="85"/>
        <v>0</v>
      </c>
      <c r="P697" s="61" t="str">
        <f t="shared" si="86"/>
        <v/>
      </c>
      <c r="Q697" s="62" t="str">
        <f t="shared" si="87"/>
        <v/>
      </c>
      <c r="R697" s="63" t="str">
        <f t="shared" si="88"/>
        <v/>
      </c>
      <c r="S697" s="62" t="str">
        <f t="shared" si="89"/>
        <v/>
      </c>
    </row>
    <row r="698" spans="10:19">
      <c r="J698" s="45">
        <v>689</v>
      </c>
      <c r="K698" s="47"/>
      <c r="L698" s="41">
        <f t="shared" si="83"/>
        <v>13.191697052937284</v>
      </c>
      <c r="M698" s="42">
        <f t="shared" si="84"/>
        <v>4.7230661653692189E-3</v>
      </c>
      <c r="N698" s="51">
        <f t="shared" si="82"/>
        <v>0.2220911339715741</v>
      </c>
      <c r="O698" s="52">
        <f t="shared" si="85"/>
        <v>0</v>
      </c>
      <c r="P698" s="61" t="str">
        <f t="shared" si="86"/>
        <v/>
      </c>
      <c r="Q698" s="62" t="str">
        <f t="shared" si="87"/>
        <v/>
      </c>
      <c r="R698" s="63" t="str">
        <f t="shared" si="88"/>
        <v/>
      </c>
      <c r="S698" s="62" t="str">
        <f t="shared" si="89"/>
        <v/>
      </c>
    </row>
    <row r="699" spans="10:19">
      <c r="J699" s="45">
        <v>690</v>
      </c>
      <c r="K699" s="47"/>
      <c r="L699" s="41">
        <f t="shared" si="83"/>
        <v>13.196414155940051</v>
      </c>
      <c r="M699" s="42">
        <f t="shared" si="84"/>
        <v>4.7111471463323513E-3</v>
      </c>
      <c r="N699" s="51">
        <f t="shared" si="82"/>
        <v>0.2215459329737719</v>
      </c>
      <c r="O699" s="52">
        <f t="shared" si="85"/>
        <v>0</v>
      </c>
      <c r="P699" s="61" t="str">
        <f t="shared" si="86"/>
        <v/>
      </c>
      <c r="Q699" s="62" t="str">
        <f t="shared" si="87"/>
        <v/>
      </c>
      <c r="R699" s="63" t="str">
        <f t="shared" si="88"/>
        <v/>
      </c>
      <c r="S699" s="62" t="str">
        <f t="shared" si="89"/>
        <v/>
      </c>
    </row>
    <row r="700" spans="10:19">
      <c r="J700" s="45">
        <v>691</v>
      </c>
      <c r="K700" s="47"/>
      <c r="L700" s="41">
        <f t="shared" si="83"/>
        <v>13.201119361807615</v>
      </c>
      <c r="M700" s="42">
        <f t="shared" si="84"/>
        <v>4.6992718603591698E-3</v>
      </c>
      <c r="N700" s="51">
        <f t="shared" si="82"/>
        <v>0.22100268198743223</v>
      </c>
      <c r="O700" s="52">
        <f t="shared" si="85"/>
        <v>0</v>
      </c>
      <c r="P700" s="61" t="str">
        <f t="shared" si="86"/>
        <v/>
      </c>
      <c r="Q700" s="62" t="str">
        <f t="shared" si="87"/>
        <v/>
      </c>
      <c r="R700" s="63" t="str">
        <f t="shared" si="88"/>
        <v/>
      </c>
      <c r="S700" s="62" t="str">
        <f t="shared" si="89"/>
        <v/>
      </c>
    </row>
    <row r="701" spans="10:19">
      <c r="J701" s="45">
        <v>692</v>
      </c>
      <c r="K701" s="47"/>
      <c r="L701" s="41">
        <f t="shared" si="83"/>
        <v>13.20581271416944</v>
      </c>
      <c r="M701" s="42">
        <f t="shared" si="84"/>
        <v>4.6874401004289249E-3</v>
      </c>
      <c r="N701" s="51">
        <f t="shared" si="82"/>
        <v>0.22046137199425964</v>
      </c>
      <c r="O701" s="52">
        <f t="shared" si="85"/>
        <v>0</v>
      </c>
      <c r="P701" s="61" t="str">
        <f t="shared" si="86"/>
        <v/>
      </c>
      <c r="Q701" s="62" t="str">
        <f t="shared" si="87"/>
        <v/>
      </c>
      <c r="R701" s="63" t="str">
        <f t="shared" si="88"/>
        <v/>
      </c>
      <c r="S701" s="62" t="str">
        <f t="shared" si="89"/>
        <v/>
      </c>
    </row>
    <row r="702" spans="10:19">
      <c r="J702" s="45">
        <v>693</v>
      </c>
      <c r="K702" s="47"/>
      <c r="L702" s="41">
        <f t="shared" si="83"/>
        <v>13.210494256448531</v>
      </c>
      <c r="M702" s="42">
        <f t="shared" si="84"/>
        <v>4.6756516607025303E-3</v>
      </c>
      <c r="N702" s="51">
        <f t="shared" si="82"/>
        <v>0.21992199402639834</v>
      </c>
      <c r="O702" s="52">
        <f t="shared" si="85"/>
        <v>0</v>
      </c>
      <c r="P702" s="61" t="str">
        <f t="shared" si="86"/>
        <v/>
      </c>
      <c r="Q702" s="62" t="str">
        <f t="shared" si="87"/>
        <v/>
      </c>
      <c r="R702" s="63" t="str">
        <f t="shared" si="88"/>
        <v/>
      </c>
      <c r="S702" s="62" t="str">
        <f t="shared" si="89"/>
        <v/>
      </c>
    </row>
    <row r="703" spans="10:19">
      <c r="J703" s="45">
        <v>694</v>
      </c>
      <c r="K703" s="47"/>
      <c r="L703" s="41">
        <f t="shared" si="83"/>
        <v>13.215164031862679</v>
      </c>
      <c r="M703" s="42">
        <f t="shared" si="84"/>
        <v>4.6639063365147429E-3</v>
      </c>
      <c r="N703" s="51">
        <f t="shared" si="82"/>
        <v>0.21938453916608225</v>
      </c>
      <c r="O703" s="52">
        <f t="shared" si="85"/>
        <v>0</v>
      </c>
      <c r="P703" s="61" t="str">
        <f t="shared" si="86"/>
        <v/>
      </c>
      <c r="Q703" s="62" t="str">
        <f t="shared" si="87"/>
        <v/>
      </c>
      <c r="R703" s="63" t="str">
        <f t="shared" si="88"/>
        <v/>
      </c>
      <c r="S703" s="62" t="str">
        <f t="shared" si="89"/>
        <v/>
      </c>
    </row>
    <row r="704" spans="10:19">
      <c r="J704" s="45">
        <v>695</v>
      </c>
      <c r="K704" s="47"/>
      <c r="L704" s="41">
        <f t="shared" si="83"/>
        <v>13.219822083425562</v>
      </c>
      <c r="M704" s="42">
        <f t="shared" si="84"/>
        <v>4.6522039243665379E-3</v>
      </c>
      <c r="N704" s="51">
        <f t="shared" si="82"/>
        <v>0.2188489985453046</v>
      </c>
      <c r="O704" s="52">
        <f t="shared" si="85"/>
        <v>0</v>
      </c>
      <c r="P704" s="61" t="str">
        <f t="shared" si="86"/>
        <v/>
      </c>
      <c r="Q704" s="62" t="str">
        <f t="shared" si="87"/>
        <v/>
      </c>
      <c r="R704" s="63" t="str">
        <f t="shared" si="88"/>
        <v/>
      </c>
      <c r="S704" s="62" t="str">
        <f t="shared" si="89"/>
        <v/>
      </c>
    </row>
    <row r="705" spans="10:19">
      <c r="J705" s="45">
        <v>696</v>
      </c>
      <c r="K705" s="47"/>
      <c r="L705" s="41">
        <f t="shared" si="83"/>
        <v>13.224468453947969</v>
      </c>
      <c r="M705" s="42">
        <f t="shared" si="84"/>
        <v>4.6405442219173559E-3</v>
      </c>
      <c r="N705" s="51">
        <f t="shared" si="82"/>
        <v>0.21831536334551593</v>
      </c>
      <c r="O705" s="52">
        <f t="shared" si="85"/>
        <v>0</v>
      </c>
      <c r="P705" s="61" t="str">
        <f t="shared" si="86"/>
        <v/>
      </c>
      <c r="Q705" s="62" t="str">
        <f t="shared" si="87"/>
        <v/>
      </c>
      <c r="R705" s="63" t="str">
        <f t="shared" si="88"/>
        <v/>
      </c>
      <c r="S705" s="62" t="str">
        <f t="shared" si="89"/>
        <v/>
      </c>
    </row>
    <row r="706" spans="10:19">
      <c r="J706" s="45">
        <v>697</v>
      </c>
      <c r="K706" s="47"/>
      <c r="L706" s="41">
        <f t="shared" si="83"/>
        <v>13.229103186038891</v>
      </c>
      <c r="M706" s="42">
        <f t="shared" si="84"/>
        <v>4.6289270279775887E-3</v>
      </c>
      <c r="N706" s="51">
        <f t="shared" si="82"/>
        <v>0.2177836247973044</v>
      </c>
      <c r="O706" s="52">
        <f t="shared" si="85"/>
        <v>0</v>
      </c>
      <c r="P706" s="61" t="str">
        <f t="shared" si="86"/>
        <v/>
      </c>
      <c r="Q706" s="62" t="str">
        <f t="shared" si="87"/>
        <v/>
      </c>
      <c r="R706" s="63" t="str">
        <f t="shared" si="88"/>
        <v/>
      </c>
      <c r="S706" s="62" t="str">
        <f t="shared" si="89"/>
        <v/>
      </c>
    </row>
    <row r="707" spans="10:19">
      <c r="J707" s="45">
        <v>698</v>
      </c>
      <c r="K707" s="47"/>
      <c r="L707" s="41">
        <f t="shared" si="83"/>
        <v>13.233726322106735</v>
      </c>
      <c r="M707" s="42">
        <f t="shared" si="84"/>
        <v>4.6173521425009745E-3</v>
      </c>
      <c r="N707" s="51">
        <f t="shared" si="82"/>
        <v>0.21725377418003511</v>
      </c>
      <c r="O707" s="52">
        <f t="shared" si="85"/>
        <v>0</v>
      </c>
      <c r="P707" s="61" t="str">
        <f t="shared" si="86"/>
        <v/>
      </c>
      <c r="Q707" s="62" t="str">
        <f t="shared" si="87"/>
        <v/>
      </c>
      <c r="R707" s="63" t="str">
        <f t="shared" si="88"/>
        <v/>
      </c>
      <c r="S707" s="62" t="str">
        <f t="shared" si="89"/>
        <v/>
      </c>
    </row>
    <row r="708" spans="10:19">
      <c r="J708" s="45">
        <v>699</v>
      </c>
      <c r="K708" s="47"/>
      <c r="L708" s="41">
        <f t="shared" si="83"/>
        <v>13.238337904360399</v>
      </c>
      <c r="M708" s="42">
        <f t="shared" si="84"/>
        <v>4.6058193665771269E-3</v>
      </c>
      <c r="N708" s="51">
        <f t="shared" si="82"/>
        <v>0.21672580282164056</v>
      </c>
      <c r="O708" s="52">
        <f t="shared" si="85"/>
        <v>0</v>
      </c>
      <c r="P708" s="61" t="str">
        <f t="shared" si="86"/>
        <v/>
      </c>
      <c r="Q708" s="62" t="str">
        <f t="shared" si="87"/>
        <v/>
      </c>
      <c r="R708" s="63" t="str">
        <f t="shared" si="88"/>
        <v/>
      </c>
      <c r="S708" s="62" t="str">
        <f t="shared" si="89"/>
        <v/>
      </c>
    </row>
    <row r="709" spans="10:19">
      <c r="J709" s="45">
        <v>700</v>
      </c>
      <c r="K709" s="47"/>
      <c r="L709" s="41">
        <f t="shared" si="83"/>
        <v>13.242937974810456</v>
      </c>
      <c r="M709" s="42">
        <f t="shared" si="84"/>
        <v>4.5943285024241413E-3</v>
      </c>
      <c r="N709" s="51">
        <f t="shared" si="82"/>
        <v>0.21619970209818185</v>
      </c>
      <c r="O709" s="52">
        <f t="shared" si="85"/>
        <v>0</v>
      </c>
      <c r="P709" s="61" t="str">
        <f t="shared" si="86"/>
        <v/>
      </c>
      <c r="Q709" s="62" t="str">
        <f t="shared" si="87"/>
        <v/>
      </c>
      <c r="R709" s="63" t="str">
        <f t="shared" si="88"/>
        <v/>
      </c>
      <c r="S709" s="62" t="str">
        <f t="shared" si="89"/>
        <v/>
      </c>
    </row>
    <row r="710" spans="10:19">
      <c r="J710" s="45">
        <v>701</v>
      </c>
      <c r="K710" s="47"/>
      <c r="L710" s="41">
        <f t="shared" si="83"/>
        <v>13.247526575270275</v>
      </c>
      <c r="M710" s="42">
        <f t="shared" si="84"/>
        <v>4.5828793533811193E-3</v>
      </c>
      <c r="N710" s="51">
        <f t="shared" si="82"/>
        <v>0.2156754634336</v>
      </c>
      <c r="O710" s="52">
        <f t="shared" si="85"/>
        <v>0</v>
      </c>
      <c r="P710" s="61" t="str">
        <f t="shared" si="86"/>
        <v/>
      </c>
      <c r="Q710" s="62" t="str">
        <f t="shared" si="87"/>
        <v/>
      </c>
      <c r="R710" s="63" t="str">
        <f t="shared" si="88"/>
        <v/>
      </c>
      <c r="S710" s="62" t="str">
        <f t="shared" si="89"/>
        <v/>
      </c>
    </row>
    <row r="711" spans="10:19">
      <c r="J711" s="45">
        <v>702</v>
      </c>
      <c r="K711" s="47"/>
      <c r="L711" s="41">
        <f t="shared" si="83"/>
        <v>13.252103747357063</v>
      </c>
      <c r="M711" s="42">
        <f t="shared" si="84"/>
        <v>4.5714717239009718E-3</v>
      </c>
      <c r="N711" s="51">
        <f t="shared" si="82"/>
        <v>0.2151530782994584</v>
      </c>
      <c r="O711" s="52">
        <f t="shared" si="85"/>
        <v>0</v>
      </c>
      <c r="P711" s="61" t="str">
        <f t="shared" si="86"/>
        <v/>
      </c>
      <c r="Q711" s="62" t="str">
        <f t="shared" si="87"/>
        <v/>
      </c>
      <c r="R711" s="63" t="str">
        <f t="shared" si="88"/>
        <v/>
      </c>
      <c r="S711" s="62" t="str">
        <f t="shared" si="89"/>
        <v/>
      </c>
    </row>
    <row r="712" spans="10:19">
      <c r="J712" s="45">
        <v>703</v>
      </c>
      <c r="K712" s="47"/>
      <c r="L712" s="41">
        <f t="shared" si="83"/>
        <v>13.256669532493106</v>
      </c>
      <c r="M712" s="42">
        <f t="shared" si="84"/>
        <v>4.560105419543008E-3</v>
      </c>
      <c r="N712" s="51">
        <f t="shared" si="82"/>
        <v>0.21463253821452177</v>
      </c>
      <c r="O712" s="52">
        <f t="shared" si="85"/>
        <v>0</v>
      </c>
      <c r="P712" s="61" t="str">
        <f t="shared" si="86"/>
        <v/>
      </c>
      <c r="Q712" s="62" t="str">
        <f t="shared" si="87"/>
        <v/>
      </c>
      <c r="R712" s="63" t="str">
        <f t="shared" si="88"/>
        <v/>
      </c>
      <c r="S712" s="62" t="str">
        <f t="shared" si="89"/>
        <v/>
      </c>
    </row>
    <row r="713" spans="10:19">
      <c r="J713" s="45">
        <v>704</v>
      </c>
      <c r="K713" s="47"/>
      <c r="L713" s="41">
        <f t="shared" si="83"/>
        <v>13.261223971906738</v>
      </c>
      <c r="M713" s="42">
        <f t="shared" si="84"/>
        <v>4.5487802469658389E-3</v>
      </c>
      <c r="N713" s="51">
        <f t="shared" ref="N713:N776" si="90">(L763-L713)</f>
        <v>0.21411383474455548</v>
      </c>
      <c r="O713" s="52">
        <f t="shared" si="85"/>
        <v>0</v>
      </c>
      <c r="P713" s="61" t="str">
        <f t="shared" si="86"/>
        <v/>
      </c>
      <c r="Q713" s="62" t="str">
        <f t="shared" si="87"/>
        <v/>
      </c>
      <c r="R713" s="63" t="str">
        <f t="shared" si="88"/>
        <v/>
      </c>
      <c r="S713" s="62" t="str">
        <f t="shared" si="89"/>
        <v/>
      </c>
    </row>
    <row r="714" spans="10:19">
      <c r="J714" s="45">
        <v>705</v>
      </c>
      <c r="K714" s="47"/>
      <c r="L714" s="41">
        <f t="shared" ref="L714:L777" si="91">(((J714*$F$39+$F$40)-(((($F$39*J714+$F$40)^2)-(4*$F$39*$F$40*$F$41*J714))^0.5))/(2*$F$41))-$F$42</f>
        <v>13.265767106633533</v>
      </c>
      <c r="M714" s="42">
        <f t="shared" ref="M714:M777" si="92">($F$39/(2*$F$41))*(1-(($F$39*J714+$F$40-2*$F$41*$F$40)/(((($F$39*J714+$F$40)^2)-4*$F$41*$F$39*J714*$F$40)^0.5)))</f>
        <v>4.5374960139201023E-3</v>
      </c>
      <c r="N714" s="51">
        <f t="shared" si="90"/>
        <v>0.21359695950200397</v>
      </c>
      <c r="O714" s="52">
        <f t="shared" ref="O714:O777" si="93">IF(N714&lt;=$B$49,1+O713,0)</f>
        <v>0</v>
      </c>
      <c r="P714" s="61" t="str">
        <f t="shared" ref="P714:P777" si="94">IF(J714&lt;=$F$44,J714,"")</f>
        <v/>
      </c>
      <c r="Q714" s="62" t="str">
        <f t="shared" ref="Q714:Q777" si="95">IF(J714&lt;=$F$44,L714,"")</f>
        <v/>
      </c>
      <c r="R714" s="63" t="str">
        <f t="shared" ref="R714:R777" si="96">IF(AND(J714&gt;=$F$44,J714&lt;=200),J714,"")</f>
        <v/>
      </c>
      <c r="S714" s="62" t="str">
        <f t="shared" ref="S714:S777" si="97">IF(AND(J714&gt;=$F$44,J714&lt;=200),L714,"")</f>
        <v/>
      </c>
    </row>
    <row r="715" spans="10:19">
      <c r="J715" s="45">
        <v>706</v>
      </c>
      <c r="K715" s="47"/>
      <c r="L715" s="41">
        <f t="shared" si="91"/>
        <v>13.270298977517351</v>
      </c>
      <c r="M715" s="42">
        <f t="shared" si="92"/>
        <v>4.5262525292414377E-3</v>
      </c>
      <c r="N715" s="51">
        <f t="shared" si="90"/>
        <v>0.21308190414562134</v>
      </c>
      <c r="O715" s="52">
        <f t="shared" si="93"/>
        <v>0</v>
      </c>
      <c r="P715" s="61" t="str">
        <f t="shared" si="94"/>
        <v/>
      </c>
      <c r="Q715" s="62" t="str">
        <f t="shared" si="95"/>
        <v/>
      </c>
      <c r="R715" s="63" t="str">
        <f t="shared" si="96"/>
        <v/>
      </c>
      <c r="S715" s="62" t="str">
        <f t="shared" si="97"/>
        <v/>
      </c>
    </row>
    <row r="716" spans="10:19">
      <c r="J716" s="45">
        <v>707</v>
      </c>
      <c r="K716" s="47"/>
      <c r="L716" s="41">
        <f t="shared" si="91"/>
        <v>13.274819625211435</v>
      </c>
      <c r="M716" s="42">
        <f t="shared" si="92"/>
        <v>4.5150496028433362E-3</v>
      </c>
      <c r="N716" s="51">
        <f t="shared" si="90"/>
        <v>0.21256866038025457</v>
      </c>
      <c r="O716" s="52">
        <f t="shared" si="93"/>
        <v>0</v>
      </c>
      <c r="P716" s="61" t="str">
        <f t="shared" si="94"/>
        <v/>
      </c>
      <c r="Q716" s="62" t="str">
        <f t="shared" si="95"/>
        <v/>
      </c>
      <c r="R716" s="63" t="str">
        <f t="shared" si="96"/>
        <v/>
      </c>
      <c r="S716" s="62" t="str">
        <f t="shared" si="97"/>
        <v/>
      </c>
    </row>
    <row r="717" spans="10:19">
      <c r="J717" s="45">
        <v>708</v>
      </c>
      <c r="K717" s="47"/>
      <c r="L717" s="41">
        <f t="shared" si="91"/>
        <v>13.279329090179445</v>
      </c>
      <c r="M717" s="42">
        <f t="shared" si="92"/>
        <v>4.5038870457102071E-3</v>
      </c>
      <c r="N717" s="51">
        <f t="shared" si="90"/>
        <v>0.21205721995656113</v>
      </c>
      <c r="O717" s="52">
        <f t="shared" si="93"/>
        <v>0</v>
      </c>
      <c r="P717" s="61" t="str">
        <f t="shared" si="94"/>
        <v/>
      </c>
      <c r="Q717" s="62" t="str">
        <f t="shared" si="95"/>
        <v/>
      </c>
      <c r="R717" s="63" t="str">
        <f t="shared" si="96"/>
        <v/>
      </c>
      <c r="S717" s="62" t="str">
        <f t="shared" si="97"/>
        <v/>
      </c>
    </row>
    <row r="718" spans="10:19">
      <c r="J718" s="45">
        <v>709</v>
      </c>
      <c r="K718" s="47"/>
      <c r="L718" s="41">
        <f t="shared" si="91"/>
        <v>13.283827412696604</v>
      </c>
      <c r="M718" s="42">
        <f t="shared" si="92"/>
        <v>4.4927646698903747E-3</v>
      </c>
      <c r="N718" s="51">
        <f t="shared" si="90"/>
        <v>0.21154757467060392</v>
      </c>
      <c r="O718" s="52">
        <f t="shared" si="93"/>
        <v>0</v>
      </c>
      <c r="P718" s="61" t="str">
        <f t="shared" si="94"/>
        <v/>
      </c>
      <c r="Q718" s="62" t="str">
        <f t="shared" si="95"/>
        <v/>
      </c>
      <c r="R718" s="63" t="str">
        <f t="shared" si="96"/>
        <v/>
      </c>
      <c r="S718" s="62" t="str">
        <f t="shared" si="97"/>
        <v/>
      </c>
    </row>
    <row r="719" spans="10:19">
      <c r="J719" s="45">
        <v>710</v>
      </c>
      <c r="K719" s="47"/>
      <c r="L719" s="41">
        <f t="shared" si="91"/>
        <v>13.288314632850703</v>
      </c>
      <c r="M719" s="42">
        <f t="shared" si="92"/>
        <v>4.4816822884891265E-3</v>
      </c>
      <c r="N719" s="51">
        <f t="shared" si="90"/>
        <v>0.21103971636367547</v>
      </c>
      <c r="O719" s="52">
        <f t="shared" si="93"/>
        <v>0</v>
      </c>
      <c r="P719" s="61" t="str">
        <f t="shared" si="94"/>
        <v/>
      </c>
      <c r="Q719" s="62" t="str">
        <f t="shared" si="95"/>
        <v/>
      </c>
      <c r="R719" s="63" t="str">
        <f t="shared" si="96"/>
        <v/>
      </c>
      <c r="S719" s="62" t="str">
        <f t="shared" si="97"/>
        <v/>
      </c>
    </row>
    <row r="720" spans="10:19">
      <c r="J720" s="45">
        <v>711</v>
      </c>
      <c r="K720" s="47"/>
      <c r="L720" s="41">
        <f t="shared" si="91"/>
        <v>13.292790790543096</v>
      </c>
      <c r="M720" s="42">
        <f t="shared" si="92"/>
        <v>4.4706397156619804E-3</v>
      </c>
      <c r="N720" s="51">
        <f t="shared" si="90"/>
        <v>0.21053363692201721</v>
      </c>
      <c r="O720" s="52">
        <f t="shared" si="93"/>
        <v>0</v>
      </c>
      <c r="P720" s="61" t="str">
        <f t="shared" si="94"/>
        <v/>
      </c>
      <c r="Q720" s="62" t="str">
        <f t="shared" si="95"/>
        <v/>
      </c>
      <c r="R720" s="63" t="str">
        <f t="shared" si="96"/>
        <v/>
      </c>
      <c r="S720" s="62" t="str">
        <f t="shared" si="97"/>
        <v/>
      </c>
    </row>
    <row r="721" spans="10:19">
      <c r="J721" s="45">
        <v>712</v>
      </c>
      <c r="K721" s="47"/>
      <c r="L721" s="41">
        <f t="shared" si="91"/>
        <v>13.297255925489926</v>
      </c>
      <c r="M721" s="42">
        <f t="shared" si="92"/>
        <v>4.4596367666076935E-3</v>
      </c>
      <c r="N721" s="51">
        <f t="shared" si="90"/>
        <v>0.21002932827637188</v>
      </c>
      <c r="O721" s="52">
        <f t="shared" si="93"/>
        <v>0</v>
      </c>
      <c r="P721" s="61" t="str">
        <f t="shared" si="94"/>
        <v/>
      </c>
      <c r="Q721" s="62" t="str">
        <f t="shared" si="95"/>
        <v/>
      </c>
      <c r="R721" s="63" t="str">
        <f t="shared" si="96"/>
        <v/>
      </c>
      <c r="S721" s="62" t="str">
        <f t="shared" si="97"/>
        <v/>
      </c>
    </row>
    <row r="722" spans="10:19">
      <c r="J722" s="45">
        <v>713</v>
      </c>
      <c r="K722" s="47"/>
      <c r="L722" s="41">
        <f t="shared" si="91"/>
        <v>13.301710077222973</v>
      </c>
      <c r="M722" s="42">
        <f t="shared" si="92"/>
        <v>4.4486732575616493E-3</v>
      </c>
      <c r="N722" s="51">
        <f t="shared" si="90"/>
        <v>0.20952678240190714</v>
      </c>
      <c r="O722" s="52">
        <f t="shared" si="93"/>
        <v>0</v>
      </c>
      <c r="P722" s="61" t="str">
        <f t="shared" si="94"/>
        <v/>
      </c>
      <c r="Q722" s="62" t="str">
        <f t="shared" si="95"/>
        <v/>
      </c>
      <c r="R722" s="63" t="str">
        <f t="shared" si="96"/>
        <v/>
      </c>
      <c r="S722" s="62" t="str">
        <f t="shared" si="97"/>
        <v/>
      </c>
    </row>
    <row r="723" spans="10:19">
      <c r="J723" s="45">
        <v>714</v>
      </c>
      <c r="K723" s="47"/>
      <c r="L723" s="41">
        <f t="shared" si="91"/>
        <v>13.30615328509079</v>
      </c>
      <c r="M723" s="42">
        <f t="shared" si="92"/>
        <v>4.4377490057890805E-3</v>
      </c>
      <c r="N723" s="51">
        <f t="shared" si="90"/>
        <v>0.20902599131780519</v>
      </c>
      <c r="O723" s="52">
        <f t="shared" si="93"/>
        <v>0</v>
      </c>
      <c r="P723" s="61" t="str">
        <f t="shared" si="94"/>
        <v/>
      </c>
      <c r="Q723" s="62" t="str">
        <f t="shared" si="95"/>
        <v/>
      </c>
      <c r="R723" s="63" t="str">
        <f t="shared" si="96"/>
        <v/>
      </c>
      <c r="S723" s="62" t="str">
        <f t="shared" si="97"/>
        <v/>
      </c>
    </row>
    <row r="724" spans="10:19">
      <c r="J724" s="45">
        <v>715</v>
      </c>
      <c r="K724" s="47"/>
      <c r="L724" s="41">
        <f t="shared" si="91"/>
        <v>13.31058558825973</v>
      </c>
      <c r="M724" s="42">
        <f t="shared" si="92"/>
        <v>4.4268638295783926E-3</v>
      </c>
      <c r="N724" s="51">
        <f t="shared" si="90"/>
        <v>0.20852694708701058</v>
      </c>
      <c r="O724" s="52">
        <f t="shared" si="93"/>
        <v>0</v>
      </c>
      <c r="P724" s="61" t="str">
        <f t="shared" si="94"/>
        <v/>
      </c>
      <c r="Q724" s="62" t="str">
        <f t="shared" si="95"/>
        <v/>
      </c>
      <c r="R724" s="63" t="str">
        <f t="shared" si="96"/>
        <v/>
      </c>
      <c r="S724" s="62" t="str">
        <f t="shared" si="97"/>
        <v/>
      </c>
    </row>
    <row r="725" spans="10:19">
      <c r="J725" s="45">
        <v>716</v>
      </c>
      <c r="K725" s="47"/>
      <c r="L725" s="41">
        <f t="shared" si="91"/>
        <v>13.315007025714891</v>
      </c>
      <c r="M725" s="42">
        <f t="shared" si="92"/>
        <v>4.4160175482345571E-3</v>
      </c>
      <c r="N725" s="51">
        <f t="shared" si="90"/>
        <v>0.20802964181599748</v>
      </c>
      <c r="O725" s="52">
        <f t="shared" si="93"/>
        <v>0</v>
      </c>
      <c r="P725" s="61" t="str">
        <f t="shared" si="94"/>
        <v/>
      </c>
      <c r="Q725" s="62" t="str">
        <f t="shared" si="95"/>
        <v/>
      </c>
      <c r="R725" s="63" t="str">
        <f t="shared" si="96"/>
        <v/>
      </c>
      <c r="S725" s="62" t="str">
        <f t="shared" si="97"/>
        <v/>
      </c>
    </row>
    <row r="726" spans="10:19">
      <c r="J726" s="45">
        <v>717</v>
      </c>
      <c r="K726" s="47"/>
      <c r="L726" s="41">
        <f t="shared" si="91"/>
        <v>13.31941763626125</v>
      </c>
      <c r="M726" s="42">
        <f t="shared" si="92"/>
        <v>4.4052099820725554E-3</v>
      </c>
      <c r="N726" s="51">
        <f t="shared" si="90"/>
        <v>0.20753406765438953</v>
      </c>
      <c r="O726" s="52">
        <f t="shared" si="93"/>
        <v>0</v>
      </c>
      <c r="P726" s="61" t="str">
        <f t="shared" si="94"/>
        <v/>
      </c>
      <c r="Q726" s="62" t="str">
        <f t="shared" si="95"/>
        <v/>
      </c>
      <c r="R726" s="63" t="str">
        <f t="shared" si="96"/>
        <v/>
      </c>
      <c r="S726" s="62" t="str">
        <f t="shared" si="97"/>
        <v/>
      </c>
    </row>
    <row r="727" spans="10:19">
      <c r="J727" s="45">
        <v>718</v>
      </c>
      <c r="K727" s="47"/>
      <c r="L727" s="41">
        <f t="shared" si="91"/>
        <v>13.323817458524529</v>
      </c>
      <c r="M727" s="42">
        <f t="shared" si="92"/>
        <v>4.394440952410871E-3</v>
      </c>
      <c r="N727" s="51">
        <f t="shared" si="90"/>
        <v>0.20704021679483553</v>
      </c>
      <c r="O727" s="52">
        <f t="shared" si="93"/>
        <v>0</v>
      </c>
      <c r="P727" s="61" t="str">
        <f t="shared" si="94"/>
        <v/>
      </c>
      <c r="Q727" s="62" t="str">
        <f t="shared" si="95"/>
        <v/>
      </c>
      <c r="R727" s="63" t="str">
        <f t="shared" si="96"/>
        <v/>
      </c>
      <c r="S727" s="62" t="str">
        <f t="shared" si="97"/>
        <v/>
      </c>
    </row>
    <row r="728" spans="10:19">
      <c r="J728" s="45">
        <v>719</v>
      </c>
      <c r="K728" s="47"/>
      <c r="L728" s="41">
        <f t="shared" si="91"/>
        <v>13.32820653095232</v>
      </c>
      <c r="M728" s="42">
        <f t="shared" si="92"/>
        <v>4.3837102815649526E-3</v>
      </c>
      <c r="N728" s="51">
        <f t="shared" si="90"/>
        <v>0.20654808147256709</v>
      </c>
      <c r="O728" s="52">
        <f t="shared" si="93"/>
        <v>0</v>
      </c>
      <c r="P728" s="61" t="str">
        <f t="shared" si="94"/>
        <v/>
      </c>
      <c r="Q728" s="62" t="str">
        <f t="shared" si="95"/>
        <v/>
      </c>
      <c r="R728" s="63" t="str">
        <f t="shared" si="96"/>
        <v/>
      </c>
      <c r="S728" s="62" t="str">
        <f t="shared" si="97"/>
        <v/>
      </c>
    </row>
    <row r="729" spans="10:19">
      <c r="J729" s="45">
        <v>720</v>
      </c>
      <c r="K729" s="47"/>
      <c r="L729" s="41">
        <f t="shared" si="91"/>
        <v>13.332584891815021</v>
      </c>
      <c r="M729" s="42">
        <f t="shared" si="92"/>
        <v>4.373017792840851E-3</v>
      </c>
      <c r="N729" s="51">
        <f t="shared" si="90"/>
        <v>0.20605765396525833</v>
      </c>
      <c r="O729" s="52">
        <f t="shared" si="93"/>
        <v>0</v>
      </c>
      <c r="P729" s="61" t="str">
        <f t="shared" si="94"/>
        <v/>
      </c>
      <c r="Q729" s="62" t="str">
        <f t="shared" si="95"/>
        <v/>
      </c>
      <c r="R729" s="63" t="str">
        <f t="shared" si="96"/>
        <v/>
      </c>
      <c r="S729" s="62" t="str">
        <f t="shared" si="97"/>
        <v/>
      </c>
    </row>
    <row r="730" spans="10:19">
      <c r="J730" s="45">
        <v>721</v>
      </c>
      <c r="K730" s="47"/>
      <c r="L730" s="41">
        <f t="shared" si="91"/>
        <v>13.336952579206802</v>
      </c>
      <c r="M730" s="42">
        <f t="shared" si="92"/>
        <v>4.3623633105287843E-3</v>
      </c>
      <c r="N730" s="51">
        <f t="shared" si="90"/>
        <v>0.20556892659271497</v>
      </c>
      <c r="O730" s="52">
        <f t="shared" si="93"/>
        <v>0</v>
      </c>
      <c r="P730" s="61" t="str">
        <f t="shared" si="94"/>
        <v/>
      </c>
      <c r="Q730" s="62" t="str">
        <f t="shared" si="95"/>
        <v/>
      </c>
      <c r="R730" s="63" t="str">
        <f t="shared" si="96"/>
        <v/>
      </c>
      <c r="S730" s="62" t="str">
        <f t="shared" si="97"/>
        <v/>
      </c>
    </row>
    <row r="731" spans="10:19">
      <c r="J731" s="45">
        <v>722</v>
      </c>
      <c r="K731" s="47"/>
      <c r="L731" s="41">
        <f t="shared" si="91"/>
        <v>13.341309631046627</v>
      </c>
      <c r="M731" s="42">
        <f t="shared" si="92"/>
        <v>4.3517466598968274E-3</v>
      </c>
      <c r="N731" s="51">
        <f t="shared" si="90"/>
        <v>0.20508189171659552</v>
      </c>
      <c r="O731" s="52">
        <f t="shared" si="93"/>
        <v>0</v>
      </c>
      <c r="P731" s="61" t="str">
        <f t="shared" si="94"/>
        <v/>
      </c>
      <c r="Q731" s="62" t="str">
        <f t="shared" si="95"/>
        <v/>
      </c>
      <c r="R731" s="63" t="str">
        <f t="shared" si="96"/>
        <v/>
      </c>
      <c r="S731" s="62" t="str">
        <f t="shared" si="97"/>
        <v/>
      </c>
    </row>
    <row r="732" spans="10:19">
      <c r="J732" s="45">
        <v>723</v>
      </c>
      <c r="K732" s="47"/>
      <c r="L732" s="41">
        <f t="shared" si="91"/>
        <v>13.345656085079225</v>
      </c>
      <c r="M732" s="42">
        <f t="shared" si="92"/>
        <v>4.3411676671846313E-3</v>
      </c>
      <c r="N732" s="51">
        <f t="shared" si="90"/>
        <v>0.20459654174017139</v>
      </c>
      <c r="O732" s="52">
        <f t="shared" si="93"/>
        <v>0</v>
      </c>
      <c r="P732" s="61" t="str">
        <f t="shared" si="94"/>
        <v/>
      </c>
      <c r="Q732" s="62" t="str">
        <f t="shared" si="95"/>
        <v/>
      </c>
      <c r="R732" s="63" t="str">
        <f t="shared" si="96"/>
        <v/>
      </c>
      <c r="S732" s="62" t="str">
        <f t="shared" si="97"/>
        <v/>
      </c>
    </row>
    <row r="733" spans="10:19">
      <c r="J733" s="45">
        <v>724</v>
      </c>
      <c r="K733" s="47"/>
      <c r="L733" s="41">
        <f t="shared" si="91"/>
        <v>13.349991978876034</v>
      </c>
      <c r="M733" s="42">
        <f t="shared" si="92"/>
        <v>4.3306261595971694E-3</v>
      </c>
      <c r="N733" s="51">
        <f t="shared" si="90"/>
        <v>0.20411286910801252</v>
      </c>
      <c r="O733" s="52">
        <f t="shared" si="93"/>
        <v>0</v>
      </c>
      <c r="P733" s="61" t="str">
        <f t="shared" si="94"/>
        <v/>
      </c>
      <c r="Q733" s="62" t="str">
        <f t="shared" si="95"/>
        <v/>
      </c>
      <c r="R733" s="63" t="str">
        <f t="shared" si="96"/>
        <v/>
      </c>
      <c r="S733" s="62" t="str">
        <f t="shared" si="97"/>
        <v/>
      </c>
    </row>
    <row r="734" spans="10:19">
      <c r="J734" s="45">
        <v>725</v>
      </c>
      <c r="K734" s="47"/>
      <c r="L734" s="41">
        <f t="shared" si="91"/>
        <v>13.354317349836178</v>
      </c>
      <c r="M734" s="42">
        <f t="shared" si="92"/>
        <v>4.3201219652984823E-3</v>
      </c>
      <c r="N734" s="51">
        <f t="shared" si="90"/>
        <v>0.20363086630582217</v>
      </c>
      <c r="O734" s="52">
        <f t="shared" si="93"/>
        <v>0</v>
      </c>
      <c r="P734" s="61" t="str">
        <f t="shared" si="94"/>
        <v/>
      </c>
      <c r="Q734" s="62" t="str">
        <f t="shared" si="95"/>
        <v/>
      </c>
      <c r="R734" s="63" t="str">
        <f t="shared" si="96"/>
        <v/>
      </c>
      <c r="S734" s="62" t="str">
        <f t="shared" si="97"/>
        <v/>
      </c>
    </row>
    <row r="735" spans="10:19">
      <c r="J735" s="45">
        <v>726</v>
      </c>
      <c r="K735" s="47"/>
      <c r="L735" s="41">
        <f t="shared" si="91"/>
        <v>13.358632235187411</v>
      </c>
      <c r="M735" s="42">
        <f t="shared" si="92"/>
        <v>4.3096549134056441E-3</v>
      </c>
      <c r="N735" s="51">
        <f t="shared" si="90"/>
        <v>0.20315052586008342</v>
      </c>
      <c r="O735" s="52">
        <f t="shared" si="93"/>
        <v>0</v>
      </c>
      <c r="P735" s="61" t="str">
        <f t="shared" si="94"/>
        <v/>
      </c>
      <c r="Q735" s="62" t="str">
        <f t="shared" si="95"/>
        <v/>
      </c>
      <c r="R735" s="63" t="str">
        <f t="shared" si="96"/>
        <v/>
      </c>
      <c r="S735" s="62" t="str">
        <f t="shared" si="97"/>
        <v/>
      </c>
    </row>
    <row r="736" spans="10:19">
      <c r="J736" s="45">
        <v>727</v>
      </c>
      <c r="K736" s="47"/>
      <c r="L736" s="41">
        <f t="shared" si="91"/>
        <v>13.362936671987132</v>
      </c>
      <c r="M736" s="42">
        <f t="shared" si="92"/>
        <v>4.2992248339824811E-3</v>
      </c>
      <c r="N736" s="51">
        <f t="shared" si="90"/>
        <v>0.20267184033780694</v>
      </c>
      <c r="O736" s="52">
        <f t="shared" si="93"/>
        <v>0</v>
      </c>
      <c r="P736" s="61" t="str">
        <f t="shared" si="94"/>
        <v/>
      </c>
      <c r="Q736" s="62" t="str">
        <f t="shared" si="95"/>
        <v/>
      </c>
      <c r="R736" s="63" t="str">
        <f t="shared" si="96"/>
        <v/>
      </c>
      <c r="S736" s="62" t="str">
        <f t="shared" si="97"/>
        <v/>
      </c>
    </row>
    <row r="737" spans="10:19">
      <c r="J737" s="45">
        <v>728</v>
      </c>
      <c r="K737" s="47"/>
      <c r="L737" s="41">
        <f t="shared" si="91"/>
        <v>13.367230697123203</v>
      </c>
      <c r="M737" s="42">
        <f t="shared" si="92"/>
        <v>4.2888315580336973E-3</v>
      </c>
      <c r="N737" s="51">
        <f t="shared" si="90"/>
        <v>0.20219480234639775</v>
      </c>
      <c r="O737" s="52">
        <f t="shared" si="93"/>
        <v>0</v>
      </c>
      <c r="P737" s="61" t="str">
        <f t="shared" si="94"/>
        <v/>
      </c>
      <c r="Q737" s="62" t="str">
        <f t="shared" si="95"/>
        <v/>
      </c>
      <c r="R737" s="63" t="str">
        <f t="shared" si="96"/>
        <v/>
      </c>
      <c r="S737" s="62" t="str">
        <f t="shared" si="97"/>
        <v/>
      </c>
    </row>
    <row r="738" spans="10:19">
      <c r="J738" s="45">
        <v>729</v>
      </c>
      <c r="K738" s="47"/>
      <c r="L738" s="41">
        <f t="shared" si="91"/>
        <v>13.371514347314989</v>
      </c>
      <c r="M738" s="42">
        <f t="shared" si="92"/>
        <v>4.2784749174986777E-3</v>
      </c>
      <c r="N738" s="51">
        <f t="shared" si="90"/>
        <v>0.20171940453322712</v>
      </c>
      <c r="O738" s="52">
        <f t="shared" si="93"/>
        <v>0</v>
      </c>
      <c r="P738" s="61" t="str">
        <f t="shared" si="94"/>
        <v/>
      </c>
      <c r="Q738" s="62" t="str">
        <f t="shared" si="95"/>
        <v/>
      </c>
      <c r="R738" s="63" t="str">
        <f t="shared" si="96"/>
        <v/>
      </c>
      <c r="S738" s="62" t="str">
        <f t="shared" si="97"/>
        <v/>
      </c>
    </row>
    <row r="739" spans="10:19">
      <c r="J739" s="45">
        <v>730</v>
      </c>
      <c r="K739" s="47"/>
      <c r="L739" s="41">
        <f t="shared" si="91"/>
        <v>13.375787659114284</v>
      </c>
      <c r="M739" s="42">
        <f t="shared" si="92"/>
        <v>4.2681547452455715E-3</v>
      </c>
      <c r="N739" s="51">
        <f t="shared" si="90"/>
        <v>0.20124563958549935</v>
      </c>
      <c r="O739" s="52">
        <f t="shared" si="93"/>
        <v>0</v>
      </c>
      <c r="P739" s="61" t="str">
        <f t="shared" si="94"/>
        <v/>
      </c>
      <c r="Q739" s="62" t="str">
        <f t="shared" si="95"/>
        <v/>
      </c>
      <c r="R739" s="63" t="str">
        <f t="shared" si="96"/>
        <v/>
      </c>
      <c r="S739" s="62" t="str">
        <f t="shared" si="97"/>
        <v/>
      </c>
    </row>
    <row r="740" spans="10:19">
      <c r="J740" s="45">
        <v>731</v>
      </c>
      <c r="K740" s="47"/>
      <c r="L740" s="41">
        <f t="shared" si="91"/>
        <v>13.380050668906156</v>
      </c>
      <c r="M740" s="42">
        <f t="shared" si="92"/>
        <v>4.2578708750654259E-3</v>
      </c>
      <c r="N740" s="51">
        <f t="shared" si="90"/>
        <v>0.2007735002299782</v>
      </c>
      <c r="O740" s="52">
        <f t="shared" si="93"/>
        <v>0</v>
      </c>
      <c r="P740" s="61" t="str">
        <f t="shared" si="94"/>
        <v/>
      </c>
      <c r="Q740" s="62" t="str">
        <f t="shared" si="95"/>
        <v/>
      </c>
      <c r="R740" s="63" t="str">
        <f t="shared" si="96"/>
        <v/>
      </c>
      <c r="S740" s="62" t="str">
        <f t="shared" si="97"/>
        <v/>
      </c>
    </row>
    <row r="741" spans="10:19">
      <c r="J741" s="45">
        <v>732</v>
      </c>
      <c r="K741" s="47"/>
      <c r="L741" s="41">
        <f t="shared" si="91"/>
        <v>13.384303412910002</v>
      </c>
      <c r="M741" s="42">
        <f t="shared" si="92"/>
        <v>4.2476231416661275E-3</v>
      </c>
      <c r="N741" s="51">
        <f t="shared" si="90"/>
        <v>0.20030297923268847</v>
      </c>
      <c r="O741" s="52">
        <f t="shared" si="93"/>
        <v>0</v>
      </c>
      <c r="P741" s="61" t="str">
        <f t="shared" si="94"/>
        <v/>
      </c>
      <c r="Q741" s="62" t="str">
        <f t="shared" si="95"/>
        <v/>
      </c>
      <c r="R741" s="63" t="str">
        <f t="shared" si="96"/>
        <v/>
      </c>
      <c r="S741" s="62" t="str">
        <f t="shared" si="97"/>
        <v/>
      </c>
    </row>
    <row r="742" spans="10:19">
      <c r="J742" s="45">
        <v>733</v>
      </c>
      <c r="K742" s="47"/>
      <c r="L742" s="41">
        <f t="shared" si="91"/>
        <v>13.38854592718028</v>
      </c>
      <c r="M742" s="42">
        <f t="shared" si="92"/>
        <v>4.2374113806667203E-3</v>
      </c>
      <c r="N742" s="51">
        <f t="shared" si="90"/>
        <v>0.1998340693987668</v>
      </c>
      <c r="O742" s="52">
        <f t="shared" si="93"/>
        <v>0</v>
      </c>
      <c r="P742" s="61" t="str">
        <f t="shared" si="94"/>
        <v/>
      </c>
      <c r="Q742" s="62" t="str">
        <f t="shared" si="95"/>
        <v/>
      </c>
      <c r="R742" s="63" t="str">
        <f t="shared" si="96"/>
        <v/>
      </c>
      <c r="S742" s="62" t="str">
        <f t="shared" si="97"/>
        <v/>
      </c>
    </row>
    <row r="743" spans="10:19">
      <c r="J743" s="45">
        <v>734</v>
      </c>
      <c r="K743" s="47"/>
      <c r="L743" s="41">
        <f t="shared" si="91"/>
        <v>13.392778247607625</v>
      </c>
      <c r="M743" s="42">
        <f t="shared" si="92"/>
        <v>4.2272354285914412E-3</v>
      </c>
      <c r="N743" s="51">
        <f t="shared" si="90"/>
        <v>0.19936676357209215</v>
      </c>
      <c r="O743" s="52">
        <f t="shared" si="93"/>
        <v>0</v>
      </c>
      <c r="P743" s="61" t="str">
        <f t="shared" si="94"/>
        <v/>
      </c>
      <c r="Q743" s="62" t="str">
        <f t="shared" si="95"/>
        <v/>
      </c>
      <c r="R743" s="63" t="str">
        <f t="shared" si="96"/>
        <v/>
      </c>
      <c r="S743" s="62" t="str">
        <f t="shared" si="97"/>
        <v/>
      </c>
    </row>
    <row r="744" spans="10:19">
      <c r="J744" s="45">
        <v>735</v>
      </c>
      <c r="K744" s="47"/>
      <c r="L744" s="41">
        <f t="shared" si="91"/>
        <v>13.397000409919574</v>
      </c>
      <c r="M744" s="42">
        <f t="shared" si="92"/>
        <v>4.2170951228641049E-3</v>
      </c>
      <c r="N744" s="51">
        <f t="shared" si="90"/>
        <v>0.19890105463517926</v>
      </c>
      <c r="O744" s="52">
        <f t="shared" si="93"/>
        <v>0</v>
      </c>
      <c r="P744" s="61" t="str">
        <f t="shared" si="94"/>
        <v/>
      </c>
      <c r="Q744" s="62" t="str">
        <f t="shared" si="95"/>
        <v/>
      </c>
      <c r="R744" s="63" t="str">
        <f t="shared" si="96"/>
        <v/>
      </c>
      <c r="S744" s="62" t="str">
        <f t="shared" si="97"/>
        <v/>
      </c>
    </row>
    <row r="745" spans="10:19">
      <c r="J745" s="45">
        <v>736</v>
      </c>
      <c r="K745" s="47"/>
      <c r="L745" s="41">
        <f t="shared" si="91"/>
        <v>13.401212449681575</v>
      </c>
      <c r="M745" s="42">
        <f t="shared" si="92"/>
        <v>4.2069903018021873E-3</v>
      </c>
      <c r="N745" s="51">
        <f t="shared" si="90"/>
        <v>0.19843693550879848</v>
      </c>
      <c r="O745" s="52">
        <f t="shared" si="93"/>
        <v>0</v>
      </c>
      <c r="P745" s="61" t="str">
        <f t="shared" si="94"/>
        <v/>
      </c>
      <c r="Q745" s="62" t="str">
        <f t="shared" si="95"/>
        <v/>
      </c>
      <c r="R745" s="63" t="str">
        <f t="shared" si="96"/>
        <v/>
      </c>
      <c r="S745" s="62" t="str">
        <f t="shared" si="97"/>
        <v/>
      </c>
    </row>
    <row r="746" spans="10:19">
      <c r="J746" s="45">
        <v>737</v>
      </c>
      <c r="K746" s="47"/>
      <c r="L746" s="41">
        <f t="shared" si="91"/>
        <v>13.405414402297795</v>
      </c>
      <c r="M746" s="42">
        <f t="shared" si="92"/>
        <v>4.1969208046113348E-3</v>
      </c>
      <c r="N746" s="51">
        <f t="shared" si="90"/>
        <v>0.19797439915187987</v>
      </c>
      <c r="O746" s="52">
        <f t="shared" si="93"/>
        <v>0</v>
      </c>
      <c r="P746" s="61" t="str">
        <f t="shared" si="94"/>
        <v/>
      </c>
      <c r="Q746" s="62" t="str">
        <f t="shared" si="95"/>
        <v/>
      </c>
      <c r="R746" s="63" t="str">
        <f t="shared" si="96"/>
        <v/>
      </c>
      <c r="S746" s="62" t="str">
        <f t="shared" si="97"/>
        <v/>
      </c>
    </row>
    <row r="747" spans="10:19">
      <c r="J747" s="45">
        <v>738</v>
      </c>
      <c r="K747" s="47"/>
      <c r="L747" s="41">
        <f t="shared" si="91"/>
        <v>13.409606303012094</v>
      </c>
      <c r="M747" s="42">
        <f t="shared" si="92"/>
        <v>4.186886471379549E-3</v>
      </c>
      <c r="N747" s="51">
        <f t="shared" si="90"/>
        <v>0.19751343856113657</v>
      </c>
      <c r="O747" s="52">
        <f t="shared" si="93"/>
        <v>0</v>
      </c>
      <c r="P747" s="61" t="str">
        <f t="shared" si="94"/>
        <v/>
      </c>
      <c r="Q747" s="62" t="str">
        <f t="shared" si="95"/>
        <v/>
      </c>
      <c r="R747" s="63" t="str">
        <f t="shared" si="96"/>
        <v/>
      </c>
      <c r="S747" s="62" t="str">
        <f t="shared" si="97"/>
        <v/>
      </c>
    </row>
    <row r="748" spans="10:19">
      <c r="J748" s="45">
        <v>739</v>
      </c>
      <c r="K748" s="47"/>
      <c r="L748" s="41">
        <f t="shared" si="91"/>
        <v>13.413788186908858</v>
      </c>
      <c r="M748" s="42">
        <f t="shared" si="92"/>
        <v>4.1768871430716481E-3</v>
      </c>
      <c r="N748" s="51">
        <f t="shared" si="90"/>
        <v>0.19705404677090499</v>
      </c>
      <c r="O748" s="52">
        <f t="shared" si="93"/>
        <v>0</v>
      </c>
      <c r="P748" s="61" t="str">
        <f t="shared" si="94"/>
        <v/>
      </c>
      <c r="Q748" s="62" t="str">
        <f t="shared" si="95"/>
        <v/>
      </c>
      <c r="R748" s="63" t="str">
        <f t="shared" si="96"/>
        <v/>
      </c>
      <c r="S748" s="62" t="str">
        <f t="shared" si="97"/>
        <v/>
      </c>
    </row>
    <row r="749" spans="10:19">
      <c r="J749" s="45">
        <v>740</v>
      </c>
      <c r="K749" s="47"/>
      <c r="L749" s="41">
        <f t="shared" si="91"/>
        <v>13.417960088913823</v>
      </c>
      <c r="M749" s="42">
        <f t="shared" si="92"/>
        <v>4.1669226615237368E-3</v>
      </c>
      <c r="N749" s="51">
        <f t="shared" si="90"/>
        <v>0.19659621685296358</v>
      </c>
      <c r="O749" s="52">
        <f t="shared" si="93"/>
        <v>0</v>
      </c>
      <c r="P749" s="61" t="str">
        <f t="shared" si="94"/>
        <v/>
      </c>
      <c r="Q749" s="62" t="str">
        <f t="shared" si="95"/>
        <v/>
      </c>
      <c r="R749" s="63" t="str">
        <f t="shared" si="96"/>
        <v/>
      </c>
      <c r="S749" s="62" t="str">
        <f t="shared" si="97"/>
        <v/>
      </c>
    </row>
    <row r="750" spans="10:19">
      <c r="J750" s="45">
        <v>741</v>
      </c>
      <c r="K750" s="47"/>
      <c r="L750" s="41">
        <f t="shared" si="91"/>
        <v>13.422122043795047</v>
      </c>
      <c r="M750" s="42">
        <f t="shared" si="92"/>
        <v>4.1569928694376139E-3</v>
      </c>
      <c r="N750" s="51">
        <f t="shared" si="90"/>
        <v>0.19613994191613671</v>
      </c>
      <c r="O750" s="52">
        <f t="shared" si="93"/>
        <v>0</v>
      </c>
      <c r="P750" s="61" t="str">
        <f t="shared" si="94"/>
        <v/>
      </c>
      <c r="Q750" s="62" t="str">
        <f t="shared" si="95"/>
        <v/>
      </c>
      <c r="R750" s="63" t="str">
        <f t="shared" si="96"/>
        <v/>
      </c>
      <c r="S750" s="62" t="str">
        <f t="shared" si="97"/>
        <v/>
      </c>
    </row>
    <row r="751" spans="10:19">
      <c r="J751" s="45">
        <v>742</v>
      </c>
      <c r="K751" s="47"/>
      <c r="L751" s="41">
        <f t="shared" si="91"/>
        <v>13.4262740861637</v>
      </c>
      <c r="M751" s="42">
        <f t="shared" si="92"/>
        <v>4.1470976103752657E-3</v>
      </c>
      <c r="N751" s="51">
        <f t="shared" si="90"/>
        <v>0.19568521510623249</v>
      </c>
      <c r="O751" s="52">
        <f t="shared" si="93"/>
        <v>0</v>
      </c>
      <c r="P751" s="61" t="str">
        <f t="shared" si="94"/>
        <v/>
      </c>
      <c r="Q751" s="62" t="str">
        <f t="shared" si="95"/>
        <v/>
      </c>
      <c r="R751" s="63" t="str">
        <f t="shared" si="96"/>
        <v/>
      </c>
      <c r="S751" s="62" t="str">
        <f t="shared" si="97"/>
        <v/>
      </c>
    </row>
    <row r="752" spans="10:19">
      <c r="J752" s="45">
        <v>743</v>
      </c>
      <c r="K752" s="47"/>
      <c r="L752" s="41">
        <f t="shared" si="91"/>
        <v>13.430416250474929</v>
      </c>
      <c r="M752" s="42">
        <f t="shared" si="92"/>
        <v>4.1372367287535487E-3</v>
      </c>
      <c r="N752" s="51">
        <f t="shared" si="90"/>
        <v>0.19523202960571773</v>
      </c>
      <c r="O752" s="52">
        <f t="shared" si="93"/>
        <v>0</v>
      </c>
      <c r="P752" s="61" t="str">
        <f t="shared" si="94"/>
        <v/>
      </c>
      <c r="Q752" s="62" t="str">
        <f t="shared" si="95"/>
        <v/>
      </c>
      <c r="R752" s="63" t="str">
        <f t="shared" si="96"/>
        <v/>
      </c>
      <c r="S752" s="62" t="str">
        <f t="shared" si="97"/>
        <v/>
      </c>
    </row>
    <row r="753" spans="10:19">
      <c r="J753" s="45">
        <v>744</v>
      </c>
      <c r="K753" s="47"/>
      <c r="L753" s="41">
        <f t="shared" si="91"/>
        <v>13.434548571028762</v>
      </c>
      <c r="M753" s="42">
        <f t="shared" si="92"/>
        <v>4.1274100698385652E-3</v>
      </c>
      <c r="N753" s="51">
        <f t="shared" si="90"/>
        <v>0.19478037863349762</v>
      </c>
      <c r="O753" s="52">
        <f t="shared" si="93"/>
        <v>0</v>
      </c>
      <c r="P753" s="61" t="str">
        <f t="shared" si="94"/>
        <v/>
      </c>
      <c r="Q753" s="62" t="str">
        <f t="shared" si="95"/>
        <v/>
      </c>
      <c r="R753" s="63" t="str">
        <f t="shared" si="96"/>
        <v/>
      </c>
      <c r="S753" s="62" t="str">
        <f t="shared" si="97"/>
        <v/>
      </c>
    </row>
    <row r="754" spans="10:19">
      <c r="J754" s="45">
        <v>745</v>
      </c>
      <c r="K754" s="47"/>
      <c r="L754" s="41">
        <f t="shared" si="91"/>
        <v>13.438671081970867</v>
      </c>
      <c r="M754" s="42">
        <f t="shared" si="92"/>
        <v>4.1176174797404996E-3</v>
      </c>
      <c r="N754" s="51">
        <f t="shared" si="90"/>
        <v>0.19433025544473814</v>
      </c>
      <c r="O754" s="52">
        <f t="shared" si="93"/>
        <v>0</v>
      </c>
      <c r="P754" s="61" t="str">
        <f t="shared" si="94"/>
        <v/>
      </c>
      <c r="Q754" s="62" t="str">
        <f t="shared" si="95"/>
        <v/>
      </c>
      <c r="R754" s="63" t="str">
        <f t="shared" si="96"/>
        <v/>
      </c>
      <c r="S754" s="62" t="str">
        <f t="shared" si="97"/>
        <v/>
      </c>
    </row>
    <row r="755" spans="10:19">
      <c r="J755" s="45">
        <v>746</v>
      </c>
      <c r="K755" s="47"/>
      <c r="L755" s="41">
        <f t="shared" si="91"/>
        <v>13.442783817293485</v>
      </c>
      <c r="M755" s="42">
        <f t="shared" si="92"/>
        <v>4.1078588054081237E-3</v>
      </c>
      <c r="N755" s="51">
        <f t="shared" si="90"/>
        <v>0.19388165333058538</v>
      </c>
      <c r="O755" s="52">
        <f t="shared" si="93"/>
        <v>0</v>
      </c>
      <c r="P755" s="61" t="str">
        <f t="shared" si="94"/>
        <v/>
      </c>
      <c r="Q755" s="62" t="str">
        <f t="shared" si="95"/>
        <v/>
      </c>
      <c r="R755" s="63" t="str">
        <f t="shared" si="96"/>
        <v/>
      </c>
      <c r="S755" s="62" t="str">
        <f t="shared" si="97"/>
        <v/>
      </c>
    </row>
    <row r="756" spans="10:19">
      <c r="J756" s="45">
        <v>747</v>
      </c>
      <c r="K756" s="47"/>
      <c r="L756" s="41">
        <f t="shared" si="91"/>
        <v>13.446886810836196</v>
      </c>
      <c r="M756" s="42">
        <f t="shared" si="92"/>
        <v>4.0981338946236021E-3</v>
      </c>
      <c r="N756" s="51">
        <f t="shared" si="90"/>
        <v>0.19343456561797012</v>
      </c>
      <c r="O756" s="52">
        <f t="shared" si="93"/>
        <v>0</v>
      </c>
      <c r="P756" s="61" t="str">
        <f t="shared" si="94"/>
        <v/>
      </c>
      <c r="Q756" s="62" t="str">
        <f t="shared" si="95"/>
        <v/>
      </c>
      <c r="R756" s="63" t="str">
        <f t="shared" si="96"/>
        <v/>
      </c>
      <c r="S756" s="62" t="str">
        <f t="shared" si="97"/>
        <v/>
      </c>
    </row>
    <row r="757" spans="10:19">
      <c r="J757" s="45">
        <v>748</v>
      </c>
      <c r="K757" s="47"/>
      <c r="L757" s="41">
        <f t="shared" si="91"/>
        <v>13.45098009628677</v>
      </c>
      <c r="M757" s="42">
        <f t="shared" si="92"/>
        <v>4.0884425959972007E-3</v>
      </c>
      <c r="N757" s="51">
        <f t="shared" si="90"/>
        <v>0.19298898566941602</v>
      </c>
      <c r="O757" s="52">
        <f t="shared" si="93"/>
        <v>0</v>
      </c>
      <c r="P757" s="61" t="str">
        <f t="shared" si="94"/>
        <v/>
      </c>
      <c r="Q757" s="62" t="str">
        <f t="shared" si="95"/>
        <v/>
      </c>
      <c r="R757" s="63" t="str">
        <f t="shared" si="96"/>
        <v/>
      </c>
      <c r="S757" s="62" t="str">
        <f t="shared" si="97"/>
        <v/>
      </c>
    </row>
    <row r="758" spans="10:19">
      <c r="J758" s="45">
        <v>749</v>
      </c>
      <c r="K758" s="47"/>
      <c r="L758" s="41">
        <f t="shared" si="91"/>
        <v>13.45506370718204</v>
      </c>
      <c r="M758" s="42">
        <f t="shared" si="92"/>
        <v>4.0787847589620002E-3</v>
      </c>
      <c r="N758" s="51">
        <f t="shared" si="90"/>
        <v>0.19254490688269676</v>
      </c>
      <c r="O758" s="52">
        <f t="shared" si="93"/>
        <v>0</v>
      </c>
      <c r="P758" s="61" t="str">
        <f t="shared" si="94"/>
        <v/>
      </c>
      <c r="Q758" s="62" t="str">
        <f t="shared" si="95"/>
        <v/>
      </c>
      <c r="R758" s="63" t="str">
        <f t="shared" si="96"/>
        <v/>
      </c>
      <c r="S758" s="62" t="str">
        <f t="shared" si="97"/>
        <v/>
      </c>
    </row>
    <row r="759" spans="10:19">
      <c r="J759" s="45">
        <v>750</v>
      </c>
      <c r="K759" s="47"/>
      <c r="L759" s="41">
        <f t="shared" si="91"/>
        <v>13.459137676908638</v>
      </c>
      <c r="M759" s="42">
        <f t="shared" si="92"/>
        <v>4.0691602337688121E-3</v>
      </c>
      <c r="N759" s="51">
        <f t="shared" si="90"/>
        <v>0.19210232269079697</v>
      </c>
      <c r="O759" s="52">
        <f t="shared" si="93"/>
        <v>0</v>
      </c>
      <c r="P759" s="61" t="str">
        <f t="shared" si="94"/>
        <v/>
      </c>
      <c r="Q759" s="62" t="str">
        <f t="shared" si="95"/>
        <v/>
      </c>
      <c r="R759" s="63" t="str">
        <f t="shared" si="96"/>
        <v/>
      </c>
      <c r="S759" s="62" t="str">
        <f t="shared" si="97"/>
        <v/>
      </c>
    </row>
    <row r="760" spans="10:19">
      <c r="J760" s="45">
        <v>751</v>
      </c>
      <c r="K760" s="47"/>
      <c r="L760" s="41">
        <f t="shared" si="91"/>
        <v>13.463202038703875</v>
      </c>
      <c r="M760" s="42">
        <f t="shared" si="92"/>
        <v>4.0595688714809702E-3</v>
      </c>
      <c r="N760" s="51">
        <f t="shared" si="90"/>
        <v>0.19166122656157292</v>
      </c>
      <c r="O760" s="52">
        <f t="shared" si="93"/>
        <v>0</v>
      </c>
      <c r="P760" s="61" t="str">
        <f t="shared" si="94"/>
        <v/>
      </c>
      <c r="Q760" s="62" t="str">
        <f t="shared" si="95"/>
        <v/>
      </c>
      <c r="R760" s="63" t="str">
        <f t="shared" si="96"/>
        <v/>
      </c>
      <c r="S760" s="62" t="str">
        <f t="shared" si="97"/>
        <v/>
      </c>
    </row>
    <row r="761" spans="10:19">
      <c r="J761" s="45">
        <v>752</v>
      </c>
      <c r="K761" s="47"/>
      <c r="L761" s="41">
        <f t="shared" si="91"/>
        <v>13.467256825656522</v>
      </c>
      <c r="M761" s="42">
        <f t="shared" si="92"/>
        <v>4.0500105239692219E-3</v>
      </c>
      <c r="N761" s="51">
        <f t="shared" si="90"/>
        <v>0.19122161199755539</v>
      </c>
      <c r="O761" s="52">
        <f t="shared" si="93"/>
        <v>0</v>
      </c>
      <c r="P761" s="61" t="str">
        <f t="shared" si="94"/>
        <v/>
      </c>
      <c r="Q761" s="62" t="str">
        <f t="shared" si="95"/>
        <v/>
      </c>
      <c r="R761" s="63" t="str">
        <f t="shared" si="96"/>
        <v/>
      </c>
      <c r="S761" s="62" t="str">
        <f t="shared" si="97"/>
        <v/>
      </c>
    </row>
    <row r="762" spans="10:19">
      <c r="J762" s="45">
        <v>753</v>
      </c>
      <c r="K762" s="47"/>
      <c r="L762" s="41">
        <f t="shared" si="91"/>
        <v>13.471302070707628</v>
      </c>
      <c r="M762" s="42">
        <f t="shared" si="92"/>
        <v>4.0404850439066786E-3</v>
      </c>
      <c r="N762" s="51">
        <f t="shared" si="90"/>
        <v>0.19078347253575245</v>
      </c>
      <c r="O762" s="52">
        <f t="shared" si="93"/>
        <v>0</v>
      </c>
      <c r="P762" s="61" t="str">
        <f t="shared" si="94"/>
        <v/>
      </c>
      <c r="Q762" s="62" t="str">
        <f t="shared" si="95"/>
        <v/>
      </c>
      <c r="R762" s="63" t="str">
        <f t="shared" si="96"/>
        <v/>
      </c>
      <c r="S762" s="62" t="str">
        <f t="shared" si="97"/>
        <v/>
      </c>
    </row>
    <row r="763" spans="10:19">
      <c r="J763" s="45">
        <v>754</v>
      </c>
      <c r="K763" s="47"/>
      <c r="L763" s="41">
        <f t="shared" si="91"/>
        <v>13.475337806651293</v>
      </c>
      <c r="M763" s="42">
        <f t="shared" si="92"/>
        <v>4.0309922847637332E-3</v>
      </c>
      <c r="N763" s="51">
        <f t="shared" si="90"/>
        <v>0.19034680174745056</v>
      </c>
      <c r="O763" s="52">
        <f t="shared" si="93"/>
        <v>0</v>
      </c>
      <c r="P763" s="61" t="str">
        <f t="shared" si="94"/>
        <v/>
      </c>
      <c r="Q763" s="62" t="str">
        <f t="shared" si="95"/>
        <v/>
      </c>
      <c r="R763" s="63" t="str">
        <f t="shared" si="96"/>
        <v/>
      </c>
      <c r="S763" s="62" t="str">
        <f t="shared" si="97"/>
        <v/>
      </c>
    </row>
    <row r="764" spans="10:19">
      <c r="J764" s="45">
        <v>755</v>
      </c>
      <c r="K764" s="47"/>
      <c r="L764" s="41">
        <f t="shared" si="91"/>
        <v>13.479364066135537</v>
      </c>
      <c r="M764" s="42">
        <f t="shared" si="92"/>
        <v>4.0215321008030469E-3</v>
      </c>
      <c r="N764" s="51">
        <f t="shared" si="90"/>
        <v>0.18991159323794271</v>
      </c>
      <c r="O764" s="52">
        <f t="shared" si="93"/>
        <v>0</v>
      </c>
      <c r="P764" s="61" t="str">
        <f t="shared" si="94"/>
        <v/>
      </c>
      <c r="Q764" s="62" t="str">
        <f t="shared" si="95"/>
        <v/>
      </c>
      <c r="R764" s="63" t="str">
        <f t="shared" si="96"/>
        <v/>
      </c>
      <c r="S764" s="62" t="str">
        <f t="shared" si="97"/>
        <v/>
      </c>
    </row>
    <row r="765" spans="10:19">
      <c r="J765" s="45">
        <v>756</v>
      </c>
      <c r="K765" s="47"/>
      <c r="L765" s="41">
        <f t="shared" si="91"/>
        <v>13.483380881662972</v>
      </c>
      <c r="M765" s="42">
        <f t="shared" si="92"/>
        <v>4.0121043470746675E-3</v>
      </c>
      <c r="N765" s="51">
        <f t="shared" si="90"/>
        <v>0.18947784064641304</v>
      </c>
      <c r="O765" s="52">
        <f t="shared" si="93"/>
        <v>0</v>
      </c>
      <c r="P765" s="61" t="str">
        <f t="shared" si="94"/>
        <v/>
      </c>
      <c r="Q765" s="62" t="str">
        <f t="shared" si="95"/>
        <v/>
      </c>
      <c r="R765" s="63" t="str">
        <f t="shared" si="96"/>
        <v/>
      </c>
      <c r="S765" s="62" t="str">
        <f t="shared" si="97"/>
        <v/>
      </c>
    </row>
    <row r="766" spans="10:19">
      <c r="J766" s="45">
        <v>757</v>
      </c>
      <c r="K766" s="47"/>
      <c r="L766" s="41">
        <f t="shared" si="91"/>
        <v>13.48738828559169</v>
      </c>
      <c r="M766" s="42">
        <f t="shared" si="92"/>
        <v>4.0027088794109874E-3</v>
      </c>
      <c r="N766" s="51">
        <f t="shared" si="90"/>
        <v>0.18904553764564014</v>
      </c>
      <c r="O766" s="52">
        <f t="shared" si="93"/>
        <v>0</v>
      </c>
      <c r="P766" s="61" t="str">
        <f t="shared" si="94"/>
        <v/>
      </c>
      <c r="Q766" s="62" t="str">
        <f t="shared" si="95"/>
        <v/>
      </c>
      <c r="R766" s="63" t="str">
        <f t="shared" si="96"/>
        <v/>
      </c>
      <c r="S766" s="62" t="str">
        <f t="shared" si="97"/>
        <v/>
      </c>
    </row>
    <row r="767" spans="10:19">
      <c r="J767" s="45">
        <v>758</v>
      </c>
      <c r="K767" s="47"/>
      <c r="L767" s="41">
        <f t="shared" si="91"/>
        <v>13.491386310136006</v>
      </c>
      <c r="M767" s="42">
        <f t="shared" si="92"/>
        <v>3.9933455544219005E-3</v>
      </c>
      <c r="N767" s="51">
        <f t="shared" si="90"/>
        <v>0.18861467794182651</v>
      </c>
      <c r="O767" s="52">
        <f t="shared" si="93"/>
        <v>0</v>
      </c>
      <c r="P767" s="61" t="str">
        <f t="shared" si="94"/>
        <v/>
      </c>
      <c r="Q767" s="62" t="str">
        <f t="shared" si="95"/>
        <v/>
      </c>
      <c r="R767" s="63" t="str">
        <f t="shared" si="96"/>
        <v/>
      </c>
      <c r="S767" s="62" t="str">
        <f t="shared" si="97"/>
        <v/>
      </c>
    </row>
    <row r="768" spans="10:19">
      <c r="J768" s="45">
        <v>759</v>
      </c>
      <c r="K768" s="47"/>
      <c r="L768" s="41">
        <f t="shared" si="91"/>
        <v>13.495374987367208</v>
      </c>
      <c r="M768" s="42">
        <f t="shared" si="92"/>
        <v>3.9840142294899046E-3</v>
      </c>
      <c r="N768" s="51">
        <f t="shared" si="90"/>
        <v>0.18818525527441565</v>
      </c>
      <c r="O768" s="52">
        <f t="shared" si="93"/>
        <v>0</v>
      </c>
      <c r="P768" s="61" t="str">
        <f t="shared" si="94"/>
        <v/>
      </c>
      <c r="Q768" s="62" t="str">
        <f t="shared" si="95"/>
        <v/>
      </c>
      <c r="R768" s="63" t="str">
        <f t="shared" si="96"/>
        <v/>
      </c>
      <c r="S768" s="62" t="str">
        <f t="shared" si="97"/>
        <v/>
      </c>
    </row>
    <row r="769" spans="10:19">
      <c r="J769" s="45">
        <v>760</v>
      </c>
      <c r="K769" s="47"/>
      <c r="L769" s="41">
        <f t="shared" si="91"/>
        <v>13.499354349214379</v>
      </c>
      <c r="M769" s="42">
        <f t="shared" si="92"/>
        <v>3.974714762765303E-3</v>
      </c>
      <c r="N769" s="51">
        <f t="shared" si="90"/>
        <v>0.18775726341584864</v>
      </c>
      <c r="O769" s="52">
        <f t="shared" si="93"/>
        <v>0</v>
      </c>
      <c r="P769" s="61" t="str">
        <f t="shared" si="94"/>
        <v/>
      </c>
      <c r="Q769" s="62" t="str">
        <f t="shared" si="95"/>
        <v/>
      </c>
      <c r="R769" s="63" t="str">
        <f t="shared" si="96"/>
        <v/>
      </c>
      <c r="S769" s="62" t="str">
        <f t="shared" si="97"/>
        <v/>
      </c>
    </row>
    <row r="770" spans="10:19">
      <c r="J770" s="45">
        <v>761</v>
      </c>
      <c r="K770" s="47"/>
      <c r="L770" s="41">
        <f t="shared" si="91"/>
        <v>13.503324427465113</v>
      </c>
      <c r="M770" s="42">
        <f t="shared" si="92"/>
        <v>3.9654470131613899E-3</v>
      </c>
      <c r="N770" s="51">
        <f t="shared" si="90"/>
        <v>0.18733069617137232</v>
      </c>
      <c r="O770" s="52">
        <f t="shared" si="93"/>
        <v>0</v>
      </c>
      <c r="P770" s="61" t="str">
        <f t="shared" si="94"/>
        <v/>
      </c>
      <c r="Q770" s="62" t="str">
        <f t="shared" si="95"/>
        <v/>
      </c>
      <c r="R770" s="63" t="str">
        <f t="shared" si="96"/>
        <v/>
      </c>
      <c r="S770" s="62" t="str">
        <f t="shared" si="97"/>
        <v/>
      </c>
    </row>
    <row r="771" spans="10:19">
      <c r="J771" s="45">
        <v>762</v>
      </c>
      <c r="K771" s="47"/>
      <c r="L771" s="41">
        <f t="shared" si="91"/>
        <v>13.507285253766298</v>
      </c>
      <c r="M771" s="42">
        <f t="shared" si="92"/>
        <v>3.9562108403496882E-3</v>
      </c>
      <c r="N771" s="51">
        <f t="shared" si="90"/>
        <v>0.18690554737886877</v>
      </c>
      <c r="O771" s="52">
        <f t="shared" si="93"/>
        <v>0</v>
      </c>
      <c r="P771" s="61" t="str">
        <f t="shared" si="94"/>
        <v/>
      </c>
      <c r="Q771" s="62" t="str">
        <f t="shared" si="95"/>
        <v/>
      </c>
      <c r="R771" s="63" t="str">
        <f t="shared" si="96"/>
        <v/>
      </c>
      <c r="S771" s="62" t="str">
        <f t="shared" si="97"/>
        <v/>
      </c>
    </row>
    <row r="772" spans="10:19">
      <c r="J772" s="45">
        <v>763</v>
      </c>
      <c r="K772" s="47"/>
      <c r="L772" s="41">
        <f t="shared" si="91"/>
        <v>13.51123685962488</v>
      </c>
      <c r="M772" s="42">
        <f t="shared" si="92"/>
        <v>3.9470061047551901E-3</v>
      </c>
      <c r="N772" s="51">
        <f t="shared" si="90"/>
        <v>0.18648181090860483</v>
      </c>
      <c r="O772" s="52">
        <f t="shared" si="93"/>
        <v>0</v>
      </c>
      <c r="P772" s="61" t="str">
        <f t="shared" si="94"/>
        <v/>
      </c>
      <c r="Q772" s="62" t="str">
        <f t="shared" si="95"/>
        <v/>
      </c>
      <c r="R772" s="63" t="str">
        <f t="shared" si="96"/>
        <v/>
      </c>
      <c r="S772" s="62" t="str">
        <f t="shared" si="97"/>
        <v/>
      </c>
    </row>
    <row r="773" spans="10:19">
      <c r="J773" s="45">
        <v>764</v>
      </c>
      <c r="K773" s="47"/>
      <c r="L773" s="41">
        <f t="shared" si="91"/>
        <v>13.515179276408595</v>
      </c>
      <c r="M773" s="42">
        <f t="shared" si="92"/>
        <v>3.9378326675517227E-3</v>
      </c>
      <c r="N773" s="51">
        <f t="shared" si="90"/>
        <v>0.18605948066309352</v>
      </c>
      <c r="O773" s="52">
        <f t="shared" si="93"/>
        <v>0</v>
      </c>
      <c r="P773" s="61" t="str">
        <f t="shared" si="94"/>
        <v/>
      </c>
      <c r="Q773" s="62" t="str">
        <f t="shared" si="95"/>
        <v/>
      </c>
      <c r="R773" s="63" t="str">
        <f t="shared" si="96"/>
        <v/>
      </c>
      <c r="S773" s="62" t="str">
        <f t="shared" si="97"/>
        <v/>
      </c>
    </row>
    <row r="774" spans="10:19">
      <c r="J774" s="45">
        <v>765</v>
      </c>
      <c r="K774" s="47"/>
      <c r="L774" s="41">
        <f t="shared" si="91"/>
        <v>13.519112535346741</v>
      </c>
      <c r="M774" s="42">
        <f t="shared" si="92"/>
        <v>3.9286903906571961E-3</v>
      </c>
      <c r="N774" s="51">
        <f t="shared" si="90"/>
        <v>0.185638550576817</v>
      </c>
      <c r="O774" s="52">
        <f t="shared" si="93"/>
        <v>0</v>
      </c>
      <c r="P774" s="61" t="str">
        <f t="shared" si="94"/>
        <v/>
      </c>
      <c r="Q774" s="62" t="str">
        <f t="shared" si="95"/>
        <v/>
      </c>
      <c r="R774" s="63" t="str">
        <f t="shared" si="96"/>
        <v/>
      </c>
      <c r="S774" s="62" t="str">
        <f t="shared" si="97"/>
        <v/>
      </c>
    </row>
    <row r="775" spans="10:19">
      <c r="J775" s="45">
        <v>766</v>
      </c>
      <c r="K775" s="47"/>
      <c r="L775" s="41">
        <f t="shared" si="91"/>
        <v>13.523036667530889</v>
      </c>
      <c r="M775" s="42">
        <f t="shared" si="92"/>
        <v>3.9195791367290398E-3</v>
      </c>
      <c r="N775" s="51">
        <f t="shared" si="90"/>
        <v>0.18521901461610035</v>
      </c>
      <c r="O775" s="52">
        <f t="shared" si="93"/>
        <v>0</v>
      </c>
      <c r="P775" s="61" t="str">
        <f t="shared" si="94"/>
        <v/>
      </c>
      <c r="Q775" s="62" t="str">
        <f t="shared" si="95"/>
        <v/>
      </c>
      <c r="R775" s="63" t="str">
        <f t="shared" si="96"/>
        <v/>
      </c>
      <c r="S775" s="62" t="str">
        <f t="shared" si="97"/>
        <v/>
      </c>
    </row>
    <row r="776" spans="10:19">
      <c r="J776" s="45">
        <v>767</v>
      </c>
      <c r="K776" s="47"/>
      <c r="L776" s="41">
        <f t="shared" si="91"/>
        <v>13.526951703915639</v>
      </c>
      <c r="M776" s="42">
        <f t="shared" si="92"/>
        <v>3.9104987691595833E-3</v>
      </c>
      <c r="N776" s="51">
        <f t="shared" si="90"/>
        <v>0.18480086677890561</v>
      </c>
      <c r="O776" s="52">
        <f t="shared" si="93"/>
        <v>0</v>
      </c>
      <c r="P776" s="61" t="str">
        <f t="shared" si="94"/>
        <v/>
      </c>
      <c r="Q776" s="62" t="str">
        <f t="shared" si="95"/>
        <v/>
      </c>
      <c r="R776" s="63" t="str">
        <f t="shared" si="96"/>
        <v/>
      </c>
      <c r="S776" s="62" t="str">
        <f t="shared" si="97"/>
        <v/>
      </c>
    </row>
    <row r="777" spans="10:19">
      <c r="J777" s="45">
        <v>768</v>
      </c>
      <c r="K777" s="47"/>
      <c r="L777" s="41">
        <f t="shared" si="91"/>
        <v>13.530857675319364</v>
      </c>
      <c r="M777" s="42">
        <f t="shared" si="92"/>
        <v>3.9014491520714843E-3</v>
      </c>
      <c r="N777" s="51">
        <f t="shared" ref="N777:N840" si="98">(L827-L777)</f>
        <v>0.18438410109459547</v>
      </c>
      <c r="O777" s="52">
        <f t="shared" si="93"/>
        <v>0</v>
      </c>
      <c r="P777" s="61" t="str">
        <f t="shared" si="94"/>
        <v/>
      </c>
      <c r="Q777" s="62" t="str">
        <f t="shared" si="95"/>
        <v/>
      </c>
      <c r="R777" s="63" t="str">
        <f t="shared" si="96"/>
        <v/>
      </c>
      <c r="S777" s="62" t="str">
        <f t="shared" si="97"/>
        <v/>
      </c>
    </row>
    <row r="778" spans="10:19">
      <c r="J778" s="45">
        <v>769</v>
      </c>
      <c r="K778" s="47"/>
      <c r="L778" s="41">
        <f t="shared" ref="L778:L841" si="99">(((J778*$F$39+$F$40)-(((($F$39*J778+$F$40)^2)-(4*$F$39*$F$40*$F$41*J778))^0.5))/(2*$F$41))-$F$42</f>
        <v>13.534754612424887</v>
      </c>
      <c r="M778" s="42">
        <f t="shared" ref="M778:M841" si="100">($F$39/(2*$F$41))*(1-(($F$39*J778+$F$40-2*$F$41*$F$40)/(((($F$39*J778+$F$40)^2)-4*$F$41*$F$39*J778*$F$40)^0.5)))</f>
        <v>3.8924301503132103E-3</v>
      </c>
      <c r="N778" s="51">
        <f t="shared" si="98"/>
        <v>0.18396871162382311</v>
      </c>
      <c r="O778" s="52">
        <f t="shared" ref="O778:O841" si="101">IF(N778&lt;=$B$49,1+O777,0)</f>
        <v>0</v>
      </c>
      <c r="P778" s="61" t="str">
        <f t="shared" ref="P778:P841" si="102">IF(J778&lt;=$F$44,J778,"")</f>
        <v/>
      </c>
      <c r="Q778" s="62" t="str">
        <f t="shared" ref="Q778:Q841" si="103">IF(J778&lt;=$F$44,L778,"")</f>
        <v/>
      </c>
      <c r="R778" s="63" t="str">
        <f t="shared" ref="R778:R841" si="104">IF(AND(J778&gt;=$F$44,J778&lt;=200),J778,"")</f>
        <v/>
      </c>
      <c r="S778" s="62" t="str">
        <f t="shared" ref="S778:S841" si="105">IF(AND(J778&gt;=$F$44,J778&lt;=200),L778,"")</f>
        <v/>
      </c>
    </row>
    <row r="779" spans="10:19">
      <c r="J779" s="45">
        <v>770</v>
      </c>
      <c r="K779" s="47"/>
      <c r="L779" s="41">
        <f t="shared" si="99"/>
        <v>13.538642545780279</v>
      </c>
      <c r="M779" s="42">
        <f t="shared" si="100"/>
        <v>3.8834416294544825E-3</v>
      </c>
      <c r="N779" s="51">
        <f t="shared" si="98"/>
        <v>0.18355469245824807</v>
      </c>
      <c r="O779" s="52">
        <f t="shared" si="101"/>
        <v>0</v>
      </c>
      <c r="P779" s="61" t="str">
        <f t="shared" si="102"/>
        <v/>
      </c>
      <c r="Q779" s="62" t="str">
        <f t="shared" si="103"/>
        <v/>
      </c>
      <c r="R779" s="63" t="str">
        <f t="shared" si="104"/>
        <v/>
      </c>
      <c r="S779" s="62" t="str">
        <f t="shared" si="105"/>
        <v/>
      </c>
    </row>
    <row r="780" spans="10:19">
      <c r="J780" s="45">
        <v>771</v>
      </c>
      <c r="K780" s="47"/>
      <c r="L780" s="41">
        <f t="shared" si="99"/>
        <v>13.542521505799517</v>
      </c>
      <c r="M780" s="42">
        <f t="shared" si="100"/>
        <v>3.8744834557818382E-3</v>
      </c>
      <c r="N780" s="51">
        <f t="shared" si="98"/>
        <v>0.18314203772039583</v>
      </c>
      <c r="O780" s="52">
        <f t="shared" si="101"/>
        <v>0</v>
      </c>
      <c r="P780" s="61" t="str">
        <f t="shared" si="102"/>
        <v/>
      </c>
      <c r="Q780" s="62" t="str">
        <f t="shared" si="103"/>
        <v/>
      </c>
      <c r="R780" s="63" t="str">
        <f t="shared" si="104"/>
        <v/>
      </c>
      <c r="S780" s="62" t="str">
        <f t="shared" si="105"/>
        <v/>
      </c>
    </row>
    <row r="781" spans="10:19">
      <c r="J781" s="45">
        <v>772</v>
      </c>
      <c r="K781" s="47"/>
      <c r="L781" s="41">
        <f t="shared" si="99"/>
        <v>13.546391522763223</v>
      </c>
      <c r="M781" s="42">
        <f t="shared" si="100"/>
        <v>3.8655554962942294E-3</v>
      </c>
      <c r="N781" s="51">
        <f t="shared" si="98"/>
        <v>0.18273074156349267</v>
      </c>
      <c r="O781" s="52">
        <f t="shared" si="101"/>
        <v>0</v>
      </c>
      <c r="P781" s="61" t="str">
        <f t="shared" si="102"/>
        <v/>
      </c>
      <c r="Q781" s="62" t="str">
        <f t="shared" si="103"/>
        <v/>
      </c>
      <c r="R781" s="63" t="str">
        <f t="shared" si="104"/>
        <v/>
      </c>
      <c r="S781" s="62" t="str">
        <f t="shared" si="105"/>
        <v/>
      </c>
    </row>
    <row r="782" spans="10:19">
      <c r="J782" s="45">
        <v>773</v>
      </c>
      <c r="K782" s="47"/>
      <c r="L782" s="41">
        <f t="shared" si="99"/>
        <v>13.550252626819397</v>
      </c>
      <c r="M782" s="42">
        <f t="shared" si="100"/>
        <v>3.8566576186985116E-3</v>
      </c>
      <c r="N782" s="51">
        <f t="shared" si="98"/>
        <v>0.18232079817119917</v>
      </c>
      <c r="O782" s="52">
        <f t="shared" si="101"/>
        <v>0</v>
      </c>
      <c r="P782" s="61" t="str">
        <f t="shared" si="102"/>
        <v/>
      </c>
      <c r="Q782" s="62" t="str">
        <f t="shared" si="103"/>
        <v/>
      </c>
      <c r="R782" s="63" t="str">
        <f t="shared" si="104"/>
        <v/>
      </c>
      <c r="S782" s="62" t="str">
        <f t="shared" si="105"/>
        <v/>
      </c>
    </row>
    <row r="783" spans="10:19">
      <c r="J783" s="45">
        <v>774</v>
      </c>
      <c r="K783" s="47"/>
      <c r="L783" s="41">
        <f t="shared" si="99"/>
        <v>13.554104847984046</v>
      </c>
      <c r="M783" s="42">
        <f t="shared" si="100"/>
        <v>3.8477896914051964E-3</v>
      </c>
      <c r="N783" s="51">
        <f t="shared" si="98"/>
        <v>0.18191220175755873</v>
      </c>
      <c r="O783" s="52">
        <f t="shared" si="101"/>
        <v>0</v>
      </c>
      <c r="P783" s="61" t="str">
        <f t="shared" si="102"/>
        <v/>
      </c>
      <c r="Q783" s="62" t="str">
        <f t="shared" si="103"/>
        <v/>
      </c>
      <c r="R783" s="63" t="str">
        <f t="shared" si="104"/>
        <v/>
      </c>
      <c r="S783" s="62" t="str">
        <f t="shared" si="105"/>
        <v/>
      </c>
    </row>
    <row r="784" spans="10:19">
      <c r="J784" s="45">
        <v>775</v>
      </c>
      <c r="K784" s="47"/>
      <c r="L784" s="41">
        <f t="shared" si="99"/>
        <v>13.557948216142</v>
      </c>
      <c r="M784" s="42">
        <f t="shared" si="100"/>
        <v>3.8389515835239342E-3</v>
      </c>
      <c r="N784" s="51">
        <f t="shared" si="98"/>
        <v>0.18150494656664051</v>
      </c>
      <c r="O784" s="52">
        <f t="shared" si="101"/>
        <v>0</v>
      </c>
      <c r="P784" s="61" t="str">
        <f t="shared" si="102"/>
        <v/>
      </c>
      <c r="Q784" s="62" t="str">
        <f t="shared" si="103"/>
        <v/>
      </c>
      <c r="R784" s="63" t="str">
        <f t="shared" si="104"/>
        <v/>
      </c>
      <c r="S784" s="62" t="str">
        <f t="shared" si="105"/>
        <v/>
      </c>
    </row>
    <row r="785" spans="10:19">
      <c r="J785" s="45">
        <v>776</v>
      </c>
      <c r="K785" s="47"/>
      <c r="L785" s="41">
        <f t="shared" si="99"/>
        <v>13.561782761047494</v>
      </c>
      <c r="M785" s="42">
        <f t="shared" si="100"/>
        <v>3.8301431648593738E-3</v>
      </c>
      <c r="N785" s="51">
        <f t="shared" si="98"/>
        <v>0.18109902687252877</v>
      </c>
      <c r="O785" s="52">
        <f t="shared" si="101"/>
        <v>0</v>
      </c>
      <c r="P785" s="61" t="str">
        <f t="shared" si="102"/>
        <v/>
      </c>
      <c r="Q785" s="62" t="str">
        <f t="shared" si="103"/>
        <v/>
      </c>
      <c r="R785" s="63" t="str">
        <f t="shared" si="104"/>
        <v/>
      </c>
      <c r="S785" s="62" t="str">
        <f t="shared" si="105"/>
        <v/>
      </c>
    </row>
    <row r="786" spans="10:19">
      <c r="J786" s="45">
        <v>777</v>
      </c>
      <c r="K786" s="47"/>
      <c r="L786" s="41">
        <f t="shared" si="99"/>
        <v>13.565608512324939</v>
      </c>
      <c r="M786" s="42">
        <f t="shared" si="100"/>
        <v>3.8213643059067447E-3</v>
      </c>
      <c r="N786" s="51">
        <f t="shared" si="98"/>
        <v>0.18069443697902798</v>
      </c>
      <c r="O786" s="52">
        <f t="shared" si="101"/>
        <v>0</v>
      </c>
      <c r="P786" s="61" t="str">
        <f t="shared" si="102"/>
        <v/>
      </c>
      <c r="Q786" s="62" t="str">
        <f t="shared" si="103"/>
        <v/>
      </c>
      <c r="R786" s="63" t="str">
        <f t="shared" si="104"/>
        <v/>
      </c>
      <c r="S786" s="62" t="str">
        <f t="shared" si="105"/>
        <v/>
      </c>
    </row>
    <row r="787" spans="10:19">
      <c r="J787" s="45">
        <v>778</v>
      </c>
      <c r="K787" s="47"/>
      <c r="L787" s="41">
        <f t="shared" si="99"/>
        <v>13.569425499469601</v>
      </c>
      <c r="M787" s="42">
        <f t="shared" si="100"/>
        <v>3.8126148778476173E-3</v>
      </c>
      <c r="N787" s="51">
        <f t="shared" si="98"/>
        <v>0.1802911712194728</v>
      </c>
      <c r="O787" s="52">
        <f t="shared" si="101"/>
        <v>0</v>
      </c>
      <c r="P787" s="61" t="str">
        <f t="shared" si="102"/>
        <v/>
      </c>
      <c r="Q787" s="62" t="str">
        <f t="shared" si="103"/>
        <v/>
      </c>
      <c r="R787" s="63" t="str">
        <f t="shared" si="104"/>
        <v/>
      </c>
      <c r="S787" s="62" t="str">
        <f t="shared" si="105"/>
        <v/>
      </c>
    </row>
    <row r="788" spans="10:19">
      <c r="J788" s="45">
        <v>779</v>
      </c>
      <c r="K788" s="47"/>
      <c r="L788" s="41">
        <f t="shared" si="99"/>
        <v>13.573233751848216</v>
      </c>
      <c r="M788" s="42">
        <f t="shared" si="100"/>
        <v>3.80389475254576E-3</v>
      </c>
      <c r="N788" s="51">
        <f t="shared" si="98"/>
        <v>0.17988922395668361</v>
      </c>
      <c r="O788" s="52">
        <f t="shared" si="101"/>
        <v>0</v>
      </c>
      <c r="P788" s="61" t="str">
        <f t="shared" si="102"/>
        <v/>
      </c>
      <c r="Q788" s="62" t="str">
        <f t="shared" si="103"/>
        <v/>
      </c>
      <c r="R788" s="63" t="str">
        <f t="shared" si="104"/>
        <v/>
      </c>
      <c r="S788" s="62" t="str">
        <f t="shared" si="105"/>
        <v/>
      </c>
    </row>
    <row r="789" spans="10:19">
      <c r="J789" s="45">
        <v>780</v>
      </c>
      <c r="K789" s="47"/>
      <c r="L789" s="41">
        <f t="shared" si="99"/>
        <v>13.577033298699783</v>
      </c>
      <c r="M789" s="42">
        <f t="shared" si="100"/>
        <v>3.7952038025428065E-3</v>
      </c>
      <c r="N789" s="51">
        <f t="shared" si="98"/>
        <v>0.17948858958261482</v>
      </c>
      <c r="O789" s="52">
        <f t="shared" si="101"/>
        <v>0</v>
      </c>
      <c r="P789" s="61" t="str">
        <f t="shared" si="102"/>
        <v/>
      </c>
      <c r="Q789" s="62" t="str">
        <f t="shared" si="103"/>
        <v/>
      </c>
      <c r="R789" s="63" t="str">
        <f t="shared" si="104"/>
        <v/>
      </c>
      <c r="S789" s="62" t="str">
        <f t="shared" si="105"/>
        <v/>
      </c>
    </row>
    <row r="790" spans="10:19">
      <c r="J790" s="45">
        <v>781</v>
      </c>
      <c r="K790" s="47"/>
      <c r="L790" s="41">
        <f t="shared" si="99"/>
        <v>13.580824169136134</v>
      </c>
      <c r="M790" s="42">
        <f t="shared" si="100"/>
        <v>3.7865419010542031E-3</v>
      </c>
      <c r="N790" s="51">
        <f t="shared" si="98"/>
        <v>0.17908926251833002</v>
      </c>
      <c r="O790" s="52">
        <f t="shared" si="101"/>
        <v>0</v>
      </c>
      <c r="P790" s="61" t="str">
        <f t="shared" si="102"/>
        <v/>
      </c>
      <c r="Q790" s="62" t="str">
        <f t="shared" si="103"/>
        <v/>
      </c>
      <c r="R790" s="63" t="str">
        <f t="shared" si="104"/>
        <v/>
      </c>
      <c r="S790" s="62" t="str">
        <f t="shared" si="105"/>
        <v/>
      </c>
    </row>
    <row r="791" spans="10:19">
      <c r="J791" s="45">
        <v>782</v>
      </c>
      <c r="K791" s="47"/>
      <c r="L791" s="41">
        <f t="shared" si="99"/>
        <v>13.584606392142691</v>
      </c>
      <c r="M791" s="42">
        <f t="shared" si="100"/>
        <v>3.7779089219649774E-3</v>
      </c>
      <c r="N791" s="51">
        <f t="shared" si="98"/>
        <v>0.17869123721367508</v>
      </c>
      <c r="O791" s="52">
        <f t="shared" si="101"/>
        <v>0</v>
      </c>
      <c r="P791" s="61" t="str">
        <f t="shared" si="102"/>
        <v/>
      </c>
      <c r="Q791" s="62" t="str">
        <f t="shared" si="103"/>
        <v/>
      </c>
      <c r="R791" s="63" t="str">
        <f t="shared" si="104"/>
        <v/>
      </c>
      <c r="S791" s="62" t="str">
        <f t="shared" si="105"/>
        <v/>
      </c>
    </row>
    <row r="792" spans="10:19">
      <c r="J792" s="45">
        <v>783</v>
      </c>
      <c r="K792" s="47"/>
      <c r="L792" s="41">
        <f t="shared" si="99"/>
        <v>13.588379996579047</v>
      </c>
      <c r="M792" s="42">
        <f t="shared" si="100"/>
        <v>3.7693047398256784E-3</v>
      </c>
      <c r="N792" s="51">
        <f t="shared" si="98"/>
        <v>0.17829450814729597</v>
      </c>
      <c r="O792" s="52">
        <f t="shared" si="101"/>
        <v>0</v>
      </c>
      <c r="P792" s="61" t="str">
        <f t="shared" si="102"/>
        <v/>
      </c>
      <c r="Q792" s="62" t="str">
        <f t="shared" si="103"/>
        <v/>
      </c>
      <c r="R792" s="63" t="str">
        <f t="shared" si="104"/>
        <v/>
      </c>
      <c r="S792" s="62" t="str">
        <f t="shared" si="105"/>
        <v/>
      </c>
    </row>
    <row r="793" spans="10:19">
      <c r="J793" s="45">
        <v>784</v>
      </c>
      <c r="K793" s="47"/>
      <c r="L793" s="41">
        <f t="shared" si="99"/>
        <v>13.592145011179717</v>
      </c>
      <c r="M793" s="42">
        <f t="shared" si="100"/>
        <v>3.7607292298482507E-3</v>
      </c>
      <c r="N793" s="51">
        <f t="shared" si="98"/>
        <v>0.17789906982623549</v>
      </c>
      <c r="O793" s="52">
        <f t="shared" si="101"/>
        <v>0</v>
      </c>
      <c r="P793" s="61" t="str">
        <f t="shared" si="102"/>
        <v/>
      </c>
      <c r="Q793" s="62" t="str">
        <f t="shared" si="103"/>
        <v/>
      </c>
      <c r="R793" s="63" t="str">
        <f t="shared" si="104"/>
        <v/>
      </c>
      <c r="S793" s="62" t="str">
        <f t="shared" si="105"/>
        <v/>
      </c>
    </row>
    <row r="794" spans="10:19">
      <c r="J794" s="45">
        <v>785</v>
      </c>
      <c r="K794" s="47"/>
      <c r="L794" s="41">
        <f t="shared" si="99"/>
        <v>13.595901464554753</v>
      </c>
      <c r="M794" s="42">
        <f t="shared" si="100"/>
        <v>3.7521822679020492E-3</v>
      </c>
      <c r="N794" s="51">
        <f t="shared" si="98"/>
        <v>0.17750491678598301</v>
      </c>
      <c r="O794" s="52">
        <f t="shared" si="101"/>
        <v>0</v>
      </c>
      <c r="P794" s="61" t="str">
        <f t="shared" si="102"/>
        <v/>
      </c>
      <c r="Q794" s="62" t="str">
        <f t="shared" si="103"/>
        <v/>
      </c>
      <c r="R794" s="63" t="str">
        <f t="shared" si="104"/>
        <v/>
      </c>
      <c r="S794" s="62" t="str">
        <f t="shared" si="105"/>
        <v/>
      </c>
    </row>
    <row r="795" spans="10:19">
      <c r="J795" s="45">
        <v>786</v>
      </c>
      <c r="K795" s="47"/>
      <c r="L795" s="41">
        <f t="shared" si="99"/>
        <v>13.599649385190373</v>
      </c>
      <c r="M795" s="42">
        <f t="shared" si="100"/>
        <v>3.7436637305096874E-3</v>
      </c>
      <c r="N795" s="51">
        <f t="shared" si="98"/>
        <v>0.17711204359017074</v>
      </c>
      <c r="O795" s="52">
        <f t="shared" si="101"/>
        <v>0</v>
      </c>
      <c r="P795" s="61" t="str">
        <f t="shared" si="102"/>
        <v/>
      </c>
      <c r="Q795" s="62" t="str">
        <f t="shared" si="103"/>
        <v/>
      </c>
      <c r="R795" s="63" t="str">
        <f t="shared" si="104"/>
        <v/>
      </c>
      <c r="S795" s="62" t="str">
        <f t="shared" si="105"/>
        <v/>
      </c>
    </row>
    <row r="796" spans="10:19">
      <c r="J796" s="45">
        <v>787</v>
      </c>
      <c r="K796" s="47"/>
      <c r="L796" s="41">
        <f t="shared" si="99"/>
        <v>13.603388801449675</v>
      </c>
      <c r="M796" s="42">
        <f t="shared" si="100"/>
        <v>3.7351734948431851E-3</v>
      </c>
      <c r="N796" s="51">
        <f t="shared" si="98"/>
        <v>0.17672044483040494</v>
      </c>
      <c r="O796" s="52">
        <f t="shared" si="101"/>
        <v>0</v>
      </c>
      <c r="P796" s="61" t="str">
        <f t="shared" si="102"/>
        <v/>
      </c>
      <c r="Q796" s="62" t="str">
        <f t="shared" si="103"/>
        <v/>
      </c>
      <c r="R796" s="63" t="str">
        <f t="shared" si="104"/>
        <v/>
      </c>
      <c r="S796" s="62" t="str">
        <f t="shared" si="105"/>
        <v/>
      </c>
    </row>
    <row r="797" spans="10:19">
      <c r="J797" s="45">
        <v>788</v>
      </c>
      <c r="K797" s="47"/>
      <c r="L797" s="41">
        <f t="shared" si="99"/>
        <v>13.60711974157323</v>
      </c>
      <c r="M797" s="42">
        <f t="shared" si="100"/>
        <v>3.7267114387198562E-3</v>
      </c>
      <c r="N797" s="51">
        <f t="shared" si="98"/>
        <v>0.1763301151261647</v>
      </c>
      <c r="O797" s="52">
        <f t="shared" si="101"/>
        <v>0</v>
      </c>
      <c r="P797" s="61" t="str">
        <f t="shared" si="102"/>
        <v/>
      </c>
      <c r="Q797" s="62" t="str">
        <f t="shared" si="103"/>
        <v/>
      </c>
      <c r="R797" s="63" t="str">
        <f t="shared" si="104"/>
        <v/>
      </c>
      <c r="S797" s="62" t="str">
        <f t="shared" si="105"/>
        <v/>
      </c>
    </row>
    <row r="798" spans="10:19">
      <c r="J798" s="45">
        <v>789</v>
      </c>
      <c r="K798" s="47"/>
      <c r="L798" s="41">
        <f t="shared" si="99"/>
        <v>13.610842233679763</v>
      </c>
      <c r="M798" s="42">
        <f t="shared" si="100"/>
        <v>3.7182774405984573E-3</v>
      </c>
      <c r="N798" s="51">
        <f t="shared" si="98"/>
        <v>0.17594104912461717</v>
      </c>
      <c r="O798" s="52">
        <f t="shared" si="101"/>
        <v>0</v>
      </c>
      <c r="P798" s="61" t="str">
        <f t="shared" si="102"/>
        <v/>
      </c>
      <c r="Q798" s="62" t="str">
        <f t="shared" si="103"/>
        <v/>
      </c>
      <c r="R798" s="63" t="str">
        <f t="shared" si="104"/>
        <v/>
      </c>
      <c r="S798" s="62" t="str">
        <f t="shared" si="105"/>
        <v/>
      </c>
    </row>
    <row r="799" spans="10:19">
      <c r="J799" s="45">
        <v>790</v>
      </c>
      <c r="K799" s="47"/>
      <c r="L799" s="41">
        <f t="shared" si="99"/>
        <v>13.614556305766786</v>
      </c>
      <c r="M799" s="42">
        <f t="shared" si="100"/>
        <v>3.7098713795751981E-3</v>
      </c>
      <c r="N799" s="51">
        <f t="shared" si="98"/>
        <v>0.17555324150035467</v>
      </c>
      <c r="O799" s="52">
        <f t="shared" si="101"/>
        <v>0</v>
      </c>
      <c r="P799" s="61" t="str">
        <f t="shared" si="102"/>
        <v/>
      </c>
      <c r="Q799" s="62" t="str">
        <f t="shared" si="103"/>
        <v/>
      </c>
      <c r="R799" s="63" t="str">
        <f t="shared" si="104"/>
        <v/>
      </c>
      <c r="S799" s="62" t="str">
        <f t="shared" si="105"/>
        <v/>
      </c>
    </row>
    <row r="800" spans="10:19">
      <c r="J800" s="45">
        <v>791</v>
      </c>
      <c r="K800" s="47"/>
      <c r="L800" s="41">
        <f t="shared" si="99"/>
        <v>13.618261985711184</v>
      </c>
      <c r="M800" s="42">
        <f t="shared" si="100"/>
        <v>3.7014931353799305E-3</v>
      </c>
      <c r="N800" s="51">
        <f t="shared" si="98"/>
        <v>0.17516668695540716</v>
      </c>
      <c r="O800" s="52">
        <f t="shared" si="101"/>
        <v>0</v>
      </c>
      <c r="P800" s="61" t="str">
        <f t="shared" si="102"/>
        <v/>
      </c>
      <c r="Q800" s="62" t="str">
        <f t="shared" si="103"/>
        <v/>
      </c>
      <c r="R800" s="63" t="str">
        <f t="shared" si="104"/>
        <v/>
      </c>
      <c r="S800" s="62" t="str">
        <f t="shared" si="105"/>
        <v/>
      </c>
    </row>
    <row r="801" spans="10:19">
      <c r="J801" s="45">
        <v>792</v>
      </c>
      <c r="K801" s="47"/>
      <c r="L801" s="41">
        <f t="shared" si="99"/>
        <v>13.621959301269932</v>
      </c>
      <c r="M801" s="42">
        <f t="shared" si="100"/>
        <v>3.6931425883722051E-3</v>
      </c>
      <c r="N801" s="51">
        <f t="shared" si="98"/>
        <v>0.17478138021890288</v>
      </c>
      <c r="O801" s="52">
        <f t="shared" si="101"/>
        <v>0</v>
      </c>
      <c r="P801" s="61" t="str">
        <f t="shared" si="102"/>
        <v/>
      </c>
      <c r="Q801" s="62" t="str">
        <f t="shared" si="103"/>
        <v/>
      </c>
      <c r="R801" s="63" t="str">
        <f t="shared" si="104"/>
        <v/>
      </c>
      <c r="S801" s="62" t="str">
        <f t="shared" si="105"/>
        <v/>
      </c>
    </row>
    <row r="802" spans="10:19">
      <c r="J802" s="45">
        <v>793</v>
      </c>
      <c r="K802" s="47"/>
      <c r="L802" s="41">
        <f t="shared" si="99"/>
        <v>13.625648280080647</v>
      </c>
      <c r="M802" s="42">
        <f t="shared" si="100"/>
        <v>3.6848196195374831E-3</v>
      </c>
      <c r="N802" s="51">
        <f t="shared" si="98"/>
        <v>0.17439731604707021</v>
      </c>
      <c r="O802" s="52">
        <f t="shared" si="101"/>
        <v>0</v>
      </c>
      <c r="P802" s="61" t="str">
        <f t="shared" si="102"/>
        <v/>
      </c>
      <c r="Q802" s="62" t="str">
        <f t="shared" si="103"/>
        <v/>
      </c>
      <c r="R802" s="63" t="str">
        <f t="shared" si="104"/>
        <v/>
      </c>
      <c r="S802" s="62" t="str">
        <f t="shared" si="105"/>
        <v/>
      </c>
    </row>
    <row r="803" spans="10:19">
      <c r="J803" s="45">
        <v>794</v>
      </c>
      <c r="K803" s="47"/>
      <c r="L803" s="41">
        <f t="shared" si="99"/>
        <v>13.629328949662259</v>
      </c>
      <c r="M803" s="42">
        <f t="shared" si="100"/>
        <v>3.6765241104832974E-3</v>
      </c>
      <c r="N803" s="51">
        <f t="shared" si="98"/>
        <v>0.17401448922291429</v>
      </c>
      <c r="O803" s="52">
        <f t="shared" si="101"/>
        <v>0</v>
      </c>
      <c r="P803" s="61" t="str">
        <f t="shared" si="102"/>
        <v/>
      </c>
      <c r="Q803" s="62" t="str">
        <f t="shared" si="103"/>
        <v/>
      </c>
      <c r="R803" s="63" t="str">
        <f t="shared" si="104"/>
        <v/>
      </c>
      <c r="S803" s="62" t="str">
        <f t="shared" si="105"/>
        <v/>
      </c>
    </row>
    <row r="804" spans="10:19">
      <c r="J804" s="45">
        <v>795</v>
      </c>
      <c r="K804" s="47"/>
      <c r="L804" s="41">
        <f t="shared" si="99"/>
        <v>13.633001337415605</v>
      </c>
      <c r="M804" s="42">
        <f t="shared" si="100"/>
        <v>3.6682559434354544E-3</v>
      </c>
      <c r="N804" s="51">
        <f t="shared" si="98"/>
        <v>0.17363289455612119</v>
      </c>
      <c r="O804" s="52">
        <f t="shared" si="101"/>
        <v>0</v>
      </c>
      <c r="P804" s="61" t="str">
        <f t="shared" si="102"/>
        <v/>
      </c>
      <c r="Q804" s="62" t="str">
        <f t="shared" si="103"/>
        <v/>
      </c>
      <c r="R804" s="63" t="str">
        <f t="shared" si="104"/>
        <v/>
      </c>
      <c r="S804" s="62" t="str">
        <f t="shared" si="105"/>
        <v/>
      </c>
    </row>
    <row r="805" spans="10:19">
      <c r="J805" s="45">
        <v>796</v>
      </c>
      <c r="K805" s="47"/>
      <c r="L805" s="41">
        <f t="shared" si="99"/>
        <v>13.63666547062407</v>
      </c>
      <c r="M805" s="42">
        <f t="shared" si="100"/>
        <v>3.660015001234329E-3</v>
      </c>
      <c r="N805" s="51">
        <f t="shared" si="98"/>
        <v>0.17325252688299564</v>
      </c>
      <c r="O805" s="52">
        <f t="shared" si="101"/>
        <v>0</v>
      </c>
      <c r="P805" s="61" t="str">
        <f t="shared" si="102"/>
        <v/>
      </c>
      <c r="Q805" s="62" t="str">
        <f t="shared" si="103"/>
        <v/>
      </c>
      <c r="R805" s="63" t="str">
        <f t="shared" si="104"/>
        <v/>
      </c>
      <c r="S805" s="62" t="str">
        <f t="shared" si="105"/>
        <v/>
      </c>
    </row>
    <row r="806" spans="10:19">
      <c r="J806" s="45">
        <v>797</v>
      </c>
      <c r="K806" s="47"/>
      <c r="L806" s="41">
        <f t="shared" si="99"/>
        <v>13.640321376454166</v>
      </c>
      <c r="M806" s="42">
        <f t="shared" si="100"/>
        <v>3.6518011673310697E-3</v>
      </c>
      <c r="N806" s="51">
        <f t="shared" si="98"/>
        <v>0.17287338106614492</v>
      </c>
      <c r="O806" s="52">
        <f t="shared" si="101"/>
        <v>0</v>
      </c>
      <c r="P806" s="61" t="str">
        <f t="shared" si="102"/>
        <v/>
      </c>
      <c r="Q806" s="62" t="str">
        <f t="shared" si="103"/>
        <v/>
      </c>
      <c r="R806" s="63" t="str">
        <f t="shared" si="104"/>
        <v/>
      </c>
      <c r="S806" s="62" t="str">
        <f t="shared" si="105"/>
        <v/>
      </c>
    </row>
    <row r="807" spans="10:19">
      <c r="J807" s="45">
        <v>798</v>
      </c>
      <c r="K807" s="47"/>
      <c r="L807" s="41">
        <f t="shared" si="99"/>
        <v>13.643969081956186</v>
      </c>
      <c r="M807" s="42">
        <f t="shared" si="100"/>
        <v>3.6436143257839019E-3</v>
      </c>
      <c r="N807" s="51">
        <f t="shared" si="98"/>
        <v>0.17249545199439886</v>
      </c>
      <c r="O807" s="52">
        <f t="shared" si="101"/>
        <v>0</v>
      </c>
      <c r="P807" s="61" t="str">
        <f t="shared" si="102"/>
        <v/>
      </c>
      <c r="Q807" s="62" t="str">
        <f t="shared" si="103"/>
        <v/>
      </c>
      <c r="R807" s="63" t="str">
        <f t="shared" si="104"/>
        <v/>
      </c>
      <c r="S807" s="62" t="str">
        <f t="shared" si="105"/>
        <v/>
      </c>
    </row>
    <row r="808" spans="10:19">
      <c r="J808" s="45">
        <v>799</v>
      </c>
      <c r="K808" s="47"/>
      <c r="L808" s="41">
        <f t="shared" si="99"/>
        <v>13.647608614064737</v>
      </c>
      <c r="M808" s="42">
        <f t="shared" si="100"/>
        <v>3.6354543612545048E-3</v>
      </c>
      <c r="N808" s="51">
        <f t="shared" si="98"/>
        <v>0.17211873458268734</v>
      </c>
      <c r="O808" s="52">
        <f t="shared" si="101"/>
        <v>0</v>
      </c>
      <c r="P808" s="61" t="str">
        <f t="shared" si="102"/>
        <v/>
      </c>
      <c r="Q808" s="62" t="str">
        <f t="shared" si="103"/>
        <v/>
      </c>
      <c r="R808" s="63" t="str">
        <f t="shared" si="104"/>
        <v/>
      </c>
      <c r="S808" s="62" t="str">
        <f t="shared" si="105"/>
        <v/>
      </c>
    </row>
    <row r="809" spans="10:19">
      <c r="J809" s="45">
        <v>800</v>
      </c>
      <c r="K809" s="46">
        <f>B26</f>
        <v>13.6</v>
      </c>
      <c r="L809" s="41">
        <f t="shared" si="99"/>
        <v>13.651239999599435</v>
      </c>
      <c r="M809" s="42">
        <f t="shared" si="100"/>
        <v>3.6273211590042509E-3</v>
      </c>
      <c r="N809" s="51">
        <f t="shared" si="98"/>
        <v>0.17174322377182527</v>
      </c>
      <c r="O809" s="52">
        <f t="shared" si="101"/>
        <v>0</v>
      </c>
      <c r="P809" s="61" t="str">
        <f t="shared" si="102"/>
        <v/>
      </c>
      <c r="Q809" s="62" t="str">
        <f t="shared" si="103"/>
        <v/>
      </c>
      <c r="R809" s="63" t="str">
        <f t="shared" si="104"/>
        <v/>
      </c>
      <c r="S809" s="62" t="str">
        <f t="shared" si="105"/>
        <v/>
      </c>
    </row>
    <row r="810" spans="10:19">
      <c r="J810" s="45">
        <v>801</v>
      </c>
      <c r="K810" s="47"/>
      <c r="L810" s="41">
        <f t="shared" si="99"/>
        <v>13.654863265265448</v>
      </c>
      <c r="M810" s="42">
        <f t="shared" si="100"/>
        <v>3.6192146048906492E-3</v>
      </c>
      <c r="N810" s="51">
        <f t="shared" si="98"/>
        <v>0.17136891452835634</v>
      </c>
      <c r="O810" s="52">
        <f t="shared" si="101"/>
        <v>0</v>
      </c>
      <c r="P810" s="61" t="str">
        <f t="shared" si="102"/>
        <v/>
      </c>
      <c r="Q810" s="62" t="str">
        <f t="shared" si="103"/>
        <v/>
      </c>
      <c r="R810" s="63" t="str">
        <f t="shared" si="104"/>
        <v/>
      </c>
      <c r="S810" s="62" t="str">
        <f t="shared" si="105"/>
        <v/>
      </c>
    </row>
    <row r="811" spans="10:19">
      <c r="J811" s="45">
        <v>802</v>
      </c>
      <c r="K811" s="47"/>
      <c r="L811" s="41">
        <f t="shared" si="99"/>
        <v>13.658478437654077</v>
      </c>
      <c r="M811" s="42">
        <f t="shared" si="100"/>
        <v>3.6111345853636909E-3</v>
      </c>
      <c r="N811" s="51">
        <f t="shared" si="98"/>
        <v>0.17099580184442864</v>
      </c>
      <c r="O811" s="52">
        <f t="shared" si="101"/>
        <v>0</v>
      </c>
      <c r="P811" s="61" t="str">
        <f t="shared" si="102"/>
        <v/>
      </c>
      <c r="Q811" s="62" t="str">
        <f t="shared" si="103"/>
        <v/>
      </c>
      <c r="R811" s="63" t="str">
        <f t="shared" si="104"/>
        <v/>
      </c>
      <c r="S811" s="62" t="str">
        <f t="shared" si="105"/>
        <v/>
      </c>
    </row>
    <row r="812" spans="10:19">
      <c r="J812" s="45">
        <v>803</v>
      </c>
      <c r="K812" s="47"/>
      <c r="L812" s="41">
        <f t="shared" si="99"/>
        <v>13.66208554324338</v>
      </c>
      <c r="M812" s="42">
        <f t="shared" si="100"/>
        <v>3.6030809874623296E-3</v>
      </c>
      <c r="N812" s="51">
        <f t="shared" si="98"/>
        <v>0.1706238807376792</v>
      </c>
      <c r="O812" s="52">
        <f t="shared" si="101"/>
        <v>0</v>
      </c>
      <c r="P812" s="61" t="str">
        <f t="shared" si="102"/>
        <v/>
      </c>
      <c r="Q812" s="62" t="str">
        <f t="shared" si="103"/>
        <v/>
      </c>
      <c r="R812" s="63" t="str">
        <f t="shared" si="104"/>
        <v/>
      </c>
      <c r="S812" s="62" t="str">
        <f t="shared" si="105"/>
        <v/>
      </c>
    </row>
    <row r="813" spans="10:19">
      <c r="J813" s="45">
        <v>804</v>
      </c>
      <c r="K813" s="47"/>
      <c r="L813" s="41">
        <f t="shared" si="99"/>
        <v>13.665684608398744</v>
      </c>
      <c r="M813" s="42">
        <f t="shared" si="100"/>
        <v>3.5950536988108481E-3</v>
      </c>
      <c r="N813" s="51">
        <f t="shared" si="98"/>
        <v>0.17025314625099242</v>
      </c>
      <c r="O813" s="52">
        <f t="shared" si="101"/>
        <v>0</v>
      </c>
      <c r="P813" s="61" t="str">
        <f t="shared" si="102"/>
        <v/>
      </c>
      <c r="Q813" s="62" t="str">
        <f t="shared" si="103"/>
        <v/>
      </c>
      <c r="R813" s="63" t="str">
        <f t="shared" si="104"/>
        <v/>
      </c>
      <c r="S813" s="62" t="str">
        <f t="shared" si="105"/>
        <v/>
      </c>
    </row>
    <row r="814" spans="10:19">
      <c r="J814" s="45">
        <v>805</v>
      </c>
      <c r="K814" s="47"/>
      <c r="L814" s="41">
        <f t="shared" si="99"/>
        <v>13.669275659373479</v>
      </c>
      <c r="M814" s="42">
        <f t="shared" si="100"/>
        <v>3.5870526076153429E-3</v>
      </c>
      <c r="N814" s="51">
        <f t="shared" si="98"/>
        <v>0.16988359345242721</v>
      </c>
      <c r="O814" s="52">
        <f t="shared" si="101"/>
        <v>0</v>
      </c>
      <c r="P814" s="61" t="str">
        <f t="shared" si="102"/>
        <v/>
      </c>
      <c r="Q814" s="62" t="str">
        <f t="shared" si="103"/>
        <v/>
      </c>
      <c r="R814" s="63" t="str">
        <f t="shared" si="104"/>
        <v/>
      </c>
      <c r="S814" s="62" t="str">
        <f t="shared" si="105"/>
        <v/>
      </c>
    </row>
    <row r="815" spans="10:19">
      <c r="J815" s="45">
        <v>806</v>
      </c>
      <c r="K815" s="47"/>
      <c r="L815" s="41">
        <f t="shared" si="99"/>
        <v>13.672858722309385</v>
      </c>
      <c r="M815" s="42">
        <f t="shared" si="100"/>
        <v>3.5790776026602589E-3</v>
      </c>
      <c r="N815" s="51">
        <f t="shared" si="98"/>
        <v>0.16951521743503761</v>
      </c>
      <c r="O815" s="52">
        <f t="shared" si="101"/>
        <v>0</v>
      </c>
      <c r="P815" s="61" t="str">
        <f t="shared" si="102"/>
        <v/>
      </c>
      <c r="Q815" s="62" t="str">
        <f t="shared" si="103"/>
        <v/>
      </c>
      <c r="R815" s="63" t="str">
        <f t="shared" si="104"/>
        <v/>
      </c>
      <c r="S815" s="62" t="str">
        <f t="shared" si="105"/>
        <v/>
      </c>
    </row>
    <row r="816" spans="10:19">
      <c r="J816" s="45">
        <v>807</v>
      </c>
      <c r="K816" s="47"/>
      <c r="L816" s="41">
        <f t="shared" si="99"/>
        <v>13.67643382323733</v>
      </c>
      <c r="M816" s="42">
        <f t="shared" si="100"/>
        <v>3.5711285733048357E-3</v>
      </c>
      <c r="N816" s="51">
        <f t="shared" si="98"/>
        <v>0.16914801331669516</v>
      </c>
      <c r="O816" s="52">
        <f t="shared" si="101"/>
        <v>0</v>
      </c>
      <c r="P816" s="61" t="str">
        <f t="shared" si="102"/>
        <v/>
      </c>
      <c r="Q816" s="62" t="str">
        <f t="shared" si="103"/>
        <v/>
      </c>
      <c r="R816" s="63" t="str">
        <f t="shared" si="104"/>
        <v/>
      </c>
      <c r="S816" s="62" t="str">
        <f t="shared" si="105"/>
        <v/>
      </c>
    </row>
    <row r="817" spans="10:19">
      <c r="J817" s="45">
        <v>808</v>
      </c>
      <c r="K817" s="47"/>
      <c r="L817" s="41">
        <f t="shared" si="99"/>
        <v>13.680000988077833</v>
      </c>
      <c r="M817" s="42">
        <f t="shared" si="100"/>
        <v>3.5632054094797065E-3</v>
      </c>
      <c r="N817" s="51">
        <f t="shared" si="98"/>
        <v>0.16878197624003732</v>
      </c>
      <c r="O817" s="52">
        <f t="shared" si="101"/>
        <v>0</v>
      </c>
      <c r="P817" s="61" t="str">
        <f t="shared" si="102"/>
        <v/>
      </c>
      <c r="Q817" s="62" t="str">
        <f t="shared" si="103"/>
        <v/>
      </c>
      <c r="R817" s="63" t="str">
        <f t="shared" si="104"/>
        <v/>
      </c>
      <c r="S817" s="62" t="str">
        <f t="shared" si="105"/>
        <v/>
      </c>
    </row>
    <row r="818" spans="10:19">
      <c r="J818" s="45">
        <v>809</v>
      </c>
      <c r="K818" s="47"/>
      <c r="L818" s="41">
        <f t="shared" si="99"/>
        <v>13.683560242641624</v>
      </c>
      <c r="M818" s="42">
        <f t="shared" si="100"/>
        <v>3.5553080016833896E-3</v>
      </c>
      <c r="N818" s="51">
        <f t="shared" si="98"/>
        <v>0.16841710137215138</v>
      </c>
      <c r="O818" s="52">
        <f t="shared" si="101"/>
        <v>0</v>
      </c>
      <c r="P818" s="61" t="str">
        <f t="shared" si="102"/>
        <v/>
      </c>
      <c r="Q818" s="62" t="str">
        <f t="shared" si="103"/>
        <v/>
      </c>
      <c r="R818" s="63" t="str">
        <f t="shared" si="104"/>
        <v/>
      </c>
      <c r="S818" s="62" t="str">
        <f t="shared" si="105"/>
        <v/>
      </c>
    </row>
    <row r="819" spans="10:19">
      <c r="J819" s="45">
        <v>810</v>
      </c>
      <c r="K819" s="47"/>
      <c r="L819" s="41">
        <f t="shared" si="99"/>
        <v>13.687111612630227</v>
      </c>
      <c r="M819" s="42">
        <f t="shared" si="100"/>
        <v>3.5474362409789323E-3</v>
      </c>
      <c r="N819" s="51">
        <f t="shared" si="98"/>
        <v>0.16805338390465252</v>
      </c>
      <c r="O819" s="52">
        <f t="shared" si="101"/>
        <v>0</v>
      </c>
      <c r="P819" s="61" t="str">
        <f t="shared" si="102"/>
        <v/>
      </c>
      <c r="Q819" s="62" t="str">
        <f t="shared" si="103"/>
        <v/>
      </c>
      <c r="R819" s="63" t="str">
        <f t="shared" si="104"/>
        <v/>
      </c>
      <c r="S819" s="62" t="str">
        <f t="shared" si="105"/>
        <v/>
      </c>
    </row>
    <row r="820" spans="10:19">
      <c r="J820" s="45">
        <v>811</v>
      </c>
      <c r="K820" s="47"/>
      <c r="L820" s="41">
        <f t="shared" si="99"/>
        <v>13.690655123636486</v>
      </c>
      <c r="M820" s="42">
        <f t="shared" si="100"/>
        <v>3.5395900189905132E-3</v>
      </c>
      <c r="N820" s="51">
        <f t="shared" si="98"/>
        <v>0.1676908190533517</v>
      </c>
      <c r="O820" s="52">
        <f t="shared" si="101"/>
        <v>0</v>
      </c>
      <c r="P820" s="61" t="str">
        <f t="shared" si="102"/>
        <v/>
      </c>
      <c r="Q820" s="62" t="str">
        <f t="shared" si="103"/>
        <v/>
      </c>
      <c r="R820" s="63" t="str">
        <f t="shared" si="104"/>
        <v/>
      </c>
      <c r="S820" s="62" t="str">
        <f t="shared" si="105"/>
        <v/>
      </c>
    </row>
    <row r="821" spans="10:19">
      <c r="J821" s="45">
        <v>812</v>
      </c>
      <c r="K821" s="47"/>
      <c r="L821" s="41">
        <f t="shared" si="99"/>
        <v>13.694190801145167</v>
      </c>
      <c r="M821" s="42">
        <f t="shared" si="100"/>
        <v>3.5317692278999937E-3</v>
      </c>
      <c r="N821" s="51">
        <f t="shared" si="98"/>
        <v>0.16732940205819347</v>
      </c>
      <c r="O821" s="52">
        <f t="shared" si="101"/>
        <v>0</v>
      </c>
      <c r="P821" s="61" t="str">
        <f t="shared" si="102"/>
        <v/>
      </c>
      <c r="Q821" s="62" t="str">
        <f t="shared" si="103"/>
        <v/>
      </c>
      <c r="R821" s="63" t="str">
        <f t="shared" si="104"/>
        <v/>
      </c>
      <c r="S821" s="62" t="str">
        <f t="shared" si="105"/>
        <v/>
      </c>
    </row>
    <row r="822" spans="10:19">
      <c r="J822" s="45">
        <v>813</v>
      </c>
      <c r="K822" s="47"/>
      <c r="L822" s="41">
        <f t="shared" si="99"/>
        <v>13.697718670533485</v>
      </c>
      <c r="M822" s="42">
        <f t="shared" si="100"/>
        <v>3.523973760443712E-3</v>
      </c>
      <c r="N822" s="51">
        <f t="shared" si="98"/>
        <v>0.1669691281831458</v>
      </c>
      <c r="O822" s="52">
        <f t="shared" si="101"/>
        <v>0</v>
      </c>
      <c r="P822" s="61" t="str">
        <f t="shared" si="102"/>
        <v/>
      </c>
      <c r="Q822" s="62" t="str">
        <f t="shared" si="103"/>
        <v/>
      </c>
      <c r="R822" s="63" t="str">
        <f t="shared" si="104"/>
        <v/>
      </c>
      <c r="S822" s="62" t="str">
        <f t="shared" si="105"/>
        <v/>
      </c>
    </row>
    <row r="823" spans="10:19">
      <c r="J823" s="45">
        <v>814</v>
      </c>
      <c r="K823" s="47"/>
      <c r="L823" s="41">
        <f t="shared" si="99"/>
        <v>13.701238757071689</v>
      </c>
      <c r="M823" s="42">
        <f t="shared" si="100"/>
        <v>3.5162035099089986E-3</v>
      </c>
      <c r="N823" s="51">
        <f t="shared" si="98"/>
        <v>0.16660999271594079</v>
      </c>
      <c r="O823" s="52">
        <f t="shared" si="101"/>
        <v>0</v>
      </c>
      <c r="P823" s="61" t="str">
        <f t="shared" si="102"/>
        <v/>
      </c>
      <c r="Q823" s="62" t="str">
        <f t="shared" si="103"/>
        <v/>
      </c>
      <c r="R823" s="63" t="str">
        <f t="shared" si="104"/>
        <v/>
      </c>
      <c r="S823" s="62" t="str">
        <f t="shared" si="105"/>
        <v/>
      </c>
    </row>
    <row r="824" spans="10:19">
      <c r="J824" s="45">
        <v>815</v>
      </c>
      <c r="K824" s="47"/>
      <c r="L824" s="41">
        <f t="shared" si="99"/>
        <v>13.704751085923558</v>
      </c>
      <c r="M824" s="42">
        <f t="shared" si="100"/>
        <v>3.5084583701309969E-3</v>
      </c>
      <c r="N824" s="51">
        <f t="shared" si="98"/>
        <v>0.16625199096806931</v>
      </c>
      <c r="O824" s="52">
        <f t="shared" si="101"/>
        <v>0</v>
      </c>
      <c r="P824" s="61" t="str">
        <f t="shared" si="102"/>
        <v/>
      </c>
      <c r="Q824" s="62" t="str">
        <f t="shared" si="103"/>
        <v/>
      </c>
      <c r="R824" s="63" t="str">
        <f t="shared" si="104"/>
        <v/>
      </c>
      <c r="S824" s="62" t="str">
        <f t="shared" si="105"/>
        <v/>
      </c>
    </row>
    <row r="825" spans="10:19">
      <c r="J825" s="45">
        <v>816</v>
      </c>
      <c r="K825" s="47"/>
      <c r="L825" s="41">
        <f t="shared" si="99"/>
        <v>13.708255682146989</v>
      </c>
      <c r="M825" s="42">
        <f t="shared" si="100"/>
        <v>3.5007382354893418E-3</v>
      </c>
      <c r="N825" s="51">
        <f t="shared" si="98"/>
        <v>0.16589511827455894</v>
      </c>
      <c r="O825" s="52">
        <f t="shared" si="101"/>
        <v>0</v>
      </c>
      <c r="P825" s="61" t="str">
        <f t="shared" si="102"/>
        <v/>
      </c>
      <c r="Q825" s="62" t="str">
        <f t="shared" si="103"/>
        <v/>
      </c>
      <c r="R825" s="63" t="str">
        <f t="shared" si="104"/>
        <v/>
      </c>
      <c r="S825" s="62" t="str">
        <f t="shared" si="105"/>
        <v/>
      </c>
    </row>
    <row r="826" spans="10:19">
      <c r="J826" s="45">
        <v>817</v>
      </c>
      <c r="K826" s="47"/>
      <c r="L826" s="41">
        <f t="shared" si="99"/>
        <v>13.711752570694545</v>
      </c>
      <c r="M826" s="42">
        <f t="shared" si="100"/>
        <v>3.4930430009048729E-3</v>
      </c>
      <c r="N826" s="51">
        <f t="shared" si="98"/>
        <v>0.16553936999388164</v>
      </c>
      <c r="O826" s="52">
        <f t="shared" si="101"/>
        <v>0</v>
      </c>
      <c r="P826" s="61" t="str">
        <f t="shared" si="102"/>
        <v/>
      </c>
      <c r="Q826" s="62" t="str">
        <f t="shared" si="103"/>
        <v/>
      </c>
      <c r="R826" s="63" t="str">
        <f t="shared" si="104"/>
        <v/>
      </c>
      <c r="S826" s="62" t="str">
        <f t="shared" si="105"/>
        <v/>
      </c>
    </row>
    <row r="827" spans="10:19">
      <c r="J827" s="45">
        <v>818</v>
      </c>
      <c r="K827" s="47"/>
      <c r="L827" s="41">
        <f t="shared" si="99"/>
        <v>13.71524177641396</v>
      </c>
      <c r="M827" s="42">
        <f t="shared" si="100"/>
        <v>3.4853725618364307E-3</v>
      </c>
      <c r="N827" s="51">
        <f t="shared" si="98"/>
        <v>0.1651847415077814</v>
      </c>
      <c r="O827" s="52">
        <f t="shared" si="101"/>
        <v>0</v>
      </c>
      <c r="P827" s="61" t="str">
        <f t="shared" si="102"/>
        <v/>
      </c>
      <c r="Q827" s="62" t="str">
        <f t="shared" si="103"/>
        <v/>
      </c>
      <c r="R827" s="63" t="str">
        <f t="shared" si="104"/>
        <v/>
      </c>
      <c r="S827" s="62" t="str">
        <f t="shared" si="105"/>
        <v/>
      </c>
    </row>
    <row r="828" spans="10:19">
      <c r="J828" s="45">
        <v>819</v>
      </c>
      <c r="K828" s="47"/>
      <c r="L828" s="41">
        <f t="shared" si="99"/>
        <v>13.71872332404871</v>
      </c>
      <c r="M828" s="42">
        <f t="shared" si="100"/>
        <v>3.4777268142776427E-3</v>
      </c>
      <c r="N828" s="51">
        <f t="shared" si="98"/>
        <v>0.16483122822113927</v>
      </c>
      <c r="O828" s="52">
        <f t="shared" si="101"/>
        <v>0</v>
      </c>
      <c r="P828" s="61" t="str">
        <f t="shared" si="102"/>
        <v/>
      </c>
      <c r="Q828" s="62" t="str">
        <f t="shared" si="103"/>
        <v/>
      </c>
      <c r="R828" s="63" t="str">
        <f t="shared" si="104"/>
        <v/>
      </c>
      <c r="S828" s="62" t="str">
        <f t="shared" si="105"/>
        <v/>
      </c>
    </row>
    <row r="829" spans="10:19">
      <c r="J829" s="45">
        <v>820</v>
      </c>
      <c r="K829" s="47"/>
      <c r="L829" s="41">
        <f t="shared" si="99"/>
        <v>13.722197238238527</v>
      </c>
      <c r="M829" s="42">
        <f t="shared" si="100"/>
        <v>3.470105654753728E-3</v>
      </c>
      <c r="N829" s="51">
        <f t="shared" si="98"/>
        <v>0.16447882556185256</v>
      </c>
      <c r="O829" s="52">
        <f t="shared" si="101"/>
        <v>0</v>
      </c>
      <c r="P829" s="61" t="str">
        <f t="shared" si="102"/>
        <v/>
      </c>
      <c r="Q829" s="62" t="str">
        <f t="shared" si="103"/>
        <v/>
      </c>
      <c r="R829" s="63" t="str">
        <f t="shared" si="104"/>
        <v/>
      </c>
      <c r="S829" s="62" t="str">
        <f t="shared" si="105"/>
        <v/>
      </c>
    </row>
    <row r="830" spans="10:19">
      <c r="J830" s="45">
        <v>821</v>
      </c>
      <c r="K830" s="47"/>
      <c r="L830" s="41">
        <f t="shared" si="99"/>
        <v>13.725663543519913</v>
      </c>
      <c r="M830" s="42">
        <f t="shared" si="100"/>
        <v>3.46250898031832E-3</v>
      </c>
      <c r="N830" s="51">
        <f t="shared" si="98"/>
        <v>0.16412752898071581</v>
      </c>
      <c r="O830" s="52">
        <f t="shared" si="101"/>
        <v>0</v>
      </c>
      <c r="P830" s="61" t="str">
        <f t="shared" si="102"/>
        <v/>
      </c>
      <c r="Q830" s="62" t="str">
        <f t="shared" si="103"/>
        <v/>
      </c>
      <c r="R830" s="63" t="str">
        <f t="shared" si="104"/>
        <v/>
      </c>
      <c r="S830" s="62" t="str">
        <f t="shared" si="105"/>
        <v/>
      </c>
    </row>
    <row r="831" spans="10:19">
      <c r="J831" s="45">
        <v>822</v>
      </c>
      <c r="K831" s="47"/>
      <c r="L831" s="41">
        <f t="shared" si="99"/>
        <v>13.729122264326715</v>
      </c>
      <c r="M831" s="42">
        <f t="shared" si="100"/>
        <v>3.4549366885503088E-3</v>
      </c>
      <c r="N831" s="51">
        <f t="shared" si="98"/>
        <v>0.16377733395124139</v>
      </c>
      <c r="O831" s="52">
        <f t="shared" si="101"/>
        <v>0</v>
      </c>
      <c r="P831" s="61" t="str">
        <f t="shared" si="102"/>
        <v/>
      </c>
      <c r="Q831" s="62" t="str">
        <f t="shared" si="103"/>
        <v/>
      </c>
      <c r="R831" s="63" t="str">
        <f t="shared" si="104"/>
        <v/>
      </c>
      <c r="S831" s="62" t="str">
        <f t="shared" si="105"/>
        <v/>
      </c>
    </row>
    <row r="832" spans="10:19">
      <c r="J832" s="45">
        <v>823</v>
      </c>
      <c r="K832" s="47"/>
      <c r="L832" s="41">
        <f t="shared" si="99"/>
        <v>13.732573424990596</v>
      </c>
      <c r="M832" s="42">
        <f t="shared" si="100"/>
        <v>3.4473886775507538E-3</v>
      </c>
      <c r="N832" s="51">
        <f t="shared" si="98"/>
        <v>0.16342823596958311</v>
      </c>
      <c r="O832" s="52">
        <f t="shared" si="101"/>
        <v>0</v>
      </c>
      <c r="P832" s="61" t="str">
        <f t="shared" si="102"/>
        <v/>
      </c>
      <c r="Q832" s="62" t="str">
        <f t="shared" si="103"/>
        <v/>
      </c>
      <c r="R832" s="63" t="str">
        <f t="shared" si="104"/>
        <v/>
      </c>
      <c r="S832" s="62" t="str">
        <f t="shared" si="105"/>
        <v/>
      </c>
    </row>
    <row r="833" spans="10:19">
      <c r="J833" s="45">
        <v>824</v>
      </c>
      <c r="K833" s="47"/>
      <c r="L833" s="41">
        <f t="shared" si="99"/>
        <v>13.736017049741605</v>
      </c>
      <c r="M833" s="42">
        <f t="shared" si="100"/>
        <v>3.4398648459397245E-3</v>
      </c>
      <c r="N833" s="51">
        <f t="shared" si="98"/>
        <v>0.16308023055433729</v>
      </c>
      <c r="O833" s="52">
        <f t="shared" si="101"/>
        <v>0</v>
      </c>
      <c r="P833" s="61" t="str">
        <f t="shared" si="102"/>
        <v/>
      </c>
      <c r="Q833" s="62" t="str">
        <f t="shared" si="103"/>
        <v/>
      </c>
      <c r="R833" s="63" t="str">
        <f t="shared" si="104"/>
        <v/>
      </c>
      <c r="S833" s="62" t="str">
        <f t="shared" si="105"/>
        <v/>
      </c>
    </row>
    <row r="834" spans="10:19">
      <c r="J834" s="45">
        <v>825</v>
      </c>
      <c r="K834" s="47"/>
      <c r="L834" s="41">
        <f t="shared" si="99"/>
        <v>13.73945316270864</v>
      </c>
      <c r="M834" s="42">
        <f t="shared" si="100"/>
        <v>3.432365092853253E-3</v>
      </c>
      <c r="N834" s="51">
        <f t="shared" si="98"/>
        <v>0.16273331324649121</v>
      </c>
      <c r="O834" s="52">
        <f t="shared" si="101"/>
        <v>0</v>
      </c>
      <c r="P834" s="61" t="str">
        <f t="shared" si="102"/>
        <v/>
      </c>
      <c r="Q834" s="62" t="str">
        <f t="shared" si="103"/>
        <v/>
      </c>
      <c r="R834" s="63" t="str">
        <f t="shared" si="104"/>
        <v/>
      </c>
      <c r="S834" s="62" t="str">
        <f t="shared" si="105"/>
        <v/>
      </c>
    </row>
    <row r="835" spans="10:19">
      <c r="J835" s="45">
        <v>826</v>
      </c>
      <c r="K835" s="47"/>
      <c r="L835" s="41">
        <f t="shared" si="99"/>
        <v>13.742881787920023</v>
      </c>
      <c r="M835" s="42">
        <f t="shared" si="100"/>
        <v>3.4248893179402184E-3</v>
      </c>
      <c r="N835" s="51">
        <f t="shared" si="98"/>
        <v>0.16238747960920463</v>
      </c>
      <c r="O835" s="52">
        <f t="shared" si="101"/>
        <v>0</v>
      </c>
      <c r="P835" s="61" t="str">
        <f t="shared" si="102"/>
        <v/>
      </c>
      <c r="Q835" s="62" t="str">
        <f t="shared" si="103"/>
        <v/>
      </c>
      <c r="R835" s="63" t="str">
        <f t="shared" si="104"/>
        <v/>
      </c>
      <c r="S835" s="62" t="str">
        <f t="shared" si="105"/>
        <v/>
      </c>
    </row>
    <row r="836" spans="10:19">
      <c r="J836" s="45">
        <v>827</v>
      </c>
      <c r="K836" s="47"/>
      <c r="L836" s="41">
        <f t="shared" si="99"/>
        <v>13.746302949303967</v>
      </c>
      <c r="M836" s="42">
        <f t="shared" si="100"/>
        <v>3.4174374213593712E-3</v>
      </c>
      <c r="N836" s="51">
        <f t="shared" si="98"/>
        <v>0.16204272522774765</v>
      </c>
      <c r="O836" s="52">
        <f t="shared" si="101"/>
        <v>0</v>
      </c>
      <c r="P836" s="61" t="str">
        <f t="shared" si="102"/>
        <v/>
      </c>
      <c r="Q836" s="62" t="str">
        <f t="shared" si="103"/>
        <v/>
      </c>
      <c r="R836" s="63" t="str">
        <f t="shared" si="104"/>
        <v/>
      </c>
      <c r="S836" s="62" t="str">
        <f t="shared" si="105"/>
        <v/>
      </c>
    </row>
    <row r="837" spans="10:19">
      <c r="J837" s="45">
        <v>828</v>
      </c>
      <c r="K837" s="47"/>
      <c r="L837" s="41">
        <f t="shared" si="99"/>
        <v>13.749716670689073</v>
      </c>
      <c r="M837" s="42">
        <f t="shared" si="100"/>
        <v>3.4100093037762918E-3</v>
      </c>
      <c r="N837" s="51">
        <f t="shared" si="98"/>
        <v>0.16169904570935678</v>
      </c>
      <c r="O837" s="52">
        <f t="shared" si="101"/>
        <v>0</v>
      </c>
      <c r="P837" s="61" t="str">
        <f t="shared" si="102"/>
        <v/>
      </c>
      <c r="Q837" s="62" t="str">
        <f t="shared" si="103"/>
        <v/>
      </c>
      <c r="R837" s="63" t="str">
        <f t="shared" si="104"/>
        <v/>
      </c>
      <c r="S837" s="62" t="str">
        <f t="shared" si="105"/>
        <v/>
      </c>
    </row>
    <row r="838" spans="10:19">
      <c r="J838" s="45">
        <v>829</v>
      </c>
      <c r="K838" s="47"/>
      <c r="L838" s="41">
        <f t="shared" si="99"/>
        <v>13.753122975804899</v>
      </c>
      <c r="M838" s="42">
        <f t="shared" si="100"/>
        <v>3.4026048663603247E-3</v>
      </c>
      <c r="N838" s="51">
        <f t="shared" si="98"/>
        <v>0.16135643668310884</v>
      </c>
      <c r="O838" s="52">
        <f t="shared" si="101"/>
        <v>0</v>
      </c>
      <c r="P838" s="61" t="str">
        <f t="shared" si="102"/>
        <v/>
      </c>
      <c r="Q838" s="62" t="str">
        <f t="shared" si="103"/>
        <v/>
      </c>
      <c r="R838" s="63" t="str">
        <f t="shared" si="104"/>
        <v/>
      </c>
      <c r="S838" s="62" t="str">
        <f t="shared" si="105"/>
        <v/>
      </c>
    </row>
    <row r="839" spans="10:19">
      <c r="J839" s="45">
        <v>830</v>
      </c>
      <c r="K839" s="47"/>
      <c r="L839" s="41">
        <f t="shared" si="99"/>
        <v>13.756521888282398</v>
      </c>
      <c r="M839" s="42">
        <f t="shared" si="100"/>
        <v>3.3952240107816721E-3</v>
      </c>
      <c r="N839" s="51">
        <f t="shared" si="98"/>
        <v>0.16101489379975398</v>
      </c>
      <c r="O839" s="52">
        <f t="shared" si="101"/>
        <v>0</v>
      </c>
      <c r="P839" s="61" t="str">
        <f t="shared" si="102"/>
        <v/>
      </c>
      <c r="Q839" s="62" t="str">
        <f t="shared" si="103"/>
        <v/>
      </c>
      <c r="R839" s="63" t="str">
        <f t="shared" si="104"/>
        <v/>
      </c>
      <c r="S839" s="62" t="str">
        <f t="shared" si="105"/>
        <v/>
      </c>
    </row>
    <row r="840" spans="10:19">
      <c r="J840" s="45">
        <v>831</v>
      </c>
      <c r="K840" s="47"/>
      <c r="L840" s="41">
        <f t="shared" si="99"/>
        <v>13.759913431654464</v>
      </c>
      <c r="M840" s="42">
        <f t="shared" si="100"/>
        <v>3.3878666392083722E-3</v>
      </c>
      <c r="N840" s="51">
        <f t="shared" si="98"/>
        <v>0.1606744127316091</v>
      </c>
      <c r="O840" s="52">
        <f t="shared" si="101"/>
        <v>0</v>
      </c>
      <c r="P840" s="61" t="str">
        <f t="shared" si="102"/>
        <v/>
      </c>
      <c r="Q840" s="62" t="str">
        <f t="shared" si="103"/>
        <v/>
      </c>
      <c r="R840" s="63" t="str">
        <f t="shared" si="104"/>
        <v/>
      </c>
      <c r="S840" s="62" t="str">
        <f t="shared" si="105"/>
        <v/>
      </c>
    </row>
    <row r="841" spans="10:19">
      <c r="J841" s="45">
        <v>832</v>
      </c>
      <c r="K841" s="47"/>
      <c r="L841" s="41">
        <f t="shared" si="99"/>
        <v>13.763297629356366</v>
      </c>
      <c r="M841" s="42">
        <f t="shared" si="100"/>
        <v>3.3805326543034243E-3</v>
      </c>
      <c r="N841" s="51">
        <f t="shared" ref="N841:N904" si="106">(L891-L841)</f>
        <v>0.16033498917252409</v>
      </c>
      <c r="O841" s="52">
        <f t="shared" si="101"/>
        <v>0</v>
      </c>
      <c r="P841" s="61" t="str">
        <f t="shared" si="102"/>
        <v/>
      </c>
      <c r="Q841" s="62" t="str">
        <f t="shared" si="103"/>
        <v/>
      </c>
      <c r="R841" s="63" t="str">
        <f t="shared" si="104"/>
        <v/>
      </c>
      <c r="S841" s="62" t="str">
        <f t="shared" si="105"/>
        <v/>
      </c>
    </row>
    <row r="842" spans="10:19">
      <c r="J842" s="45">
        <v>833</v>
      </c>
      <c r="K842" s="47"/>
      <c r="L842" s="41">
        <f t="shared" ref="L842:L905" si="107">(((J842*$F$39+$F$40)-(((($F$39*J842+$F$40)^2)-(4*$F$39*$F$40*$F$41*J842))^0.5))/(2*$F$41))-$F$42</f>
        <v>13.766674504726343</v>
      </c>
      <c r="M842" s="42">
        <f t="shared" ref="M842:M905" si="108">($F$39/(2*$F$41))*(1-(($F$39*J842+$F$40-2*$F$41*$F$40)/(((($F$39*J842+$F$40)^2)-4*$F$41*$F$39*J842*$F$40)^0.5)))</f>
        <v>3.3732219592217646E-3</v>
      </c>
      <c r="N842" s="51">
        <f t="shared" si="106"/>
        <v>0.15999661883758698</v>
      </c>
      <c r="O842" s="52">
        <f t="shared" ref="O842:O905" si="109">IF(N842&lt;=$B$49,1+O841,0)</f>
        <v>0</v>
      </c>
      <c r="P842" s="61" t="str">
        <f t="shared" ref="P842:P905" si="110">IF(J842&lt;=$F$44,J842,"")</f>
        <v/>
      </c>
      <c r="Q842" s="62" t="str">
        <f t="shared" ref="Q842:Q905" si="111">IF(J842&lt;=$F$44,L842,"")</f>
        <v/>
      </c>
      <c r="R842" s="63" t="str">
        <f t="shared" ref="R842:R905" si="112">IF(AND(J842&gt;=$F$44,J842&lt;=200),J842,"")</f>
        <v/>
      </c>
      <c r="S842" s="62" t="str">
        <f t="shared" ref="S842:S905" si="113">IF(AND(J842&gt;=$F$44,J842&lt;=200),L842,"")</f>
        <v/>
      </c>
    </row>
    <row r="843" spans="10:19">
      <c r="J843" s="45">
        <v>834</v>
      </c>
      <c r="K843" s="47"/>
      <c r="L843" s="41">
        <f t="shared" si="107"/>
        <v>13.770044081005953</v>
      </c>
      <c r="M843" s="42">
        <f t="shared" si="108"/>
        <v>3.3659344576074798E-3</v>
      </c>
      <c r="N843" s="51">
        <f t="shared" si="106"/>
        <v>0.15965929746315588</v>
      </c>
      <c r="O843" s="52">
        <f t="shared" si="109"/>
        <v>0</v>
      </c>
      <c r="P843" s="61" t="str">
        <f t="shared" si="110"/>
        <v/>
      </c>
      <c r="Q843" s="62" t="str">
        <f t="shared" si="111"/>
        <v/>
      </c>
      <c r="R843" s="63" t="str">
        <f t="shared" si="112"/>
        <v/>
      </c>
      <c r="S843" s="62" t="str">
        <f t="shared" si="113"/>
        <v/>
      </c>
    </row>
    <row r="844" spans="10:19">
      <c r="J844" s="45">
        <v>835</v>
      </c>
      <c r="K844" s="47"/>
      <c r="L844" s="41">
        <f t="shared" si="107"/>
        <v>13.773406381340736</v>
      </c>
      <c r="M844" s="42">
        <f t="shared" si="108"/>
        <v>3.3586700535907883E-3</v>
      </c>
      <c r="N844" s="51">
        <f t="shared" si="106"/>
        <v>0.15932302080663163</v>
      </c>
      <c r="O844" s="52">
        <f t="shared" si="109"/>
        <v>0</v>
      </c>
      <c r="P844" s="61" t="str">
        <f t="shared" si="110"/>
        <v/>
      </c>
      <c r="Q844" s="62" t="str">
        <f t="shared" si="111"/>
        <v/>
      </c>
      <c r="R844" s="63" t="str">
        <f t="shared" si="112"/>
        <v/>
      </c>
      <c r="S844" s="62" t="str">
        <f t="shared" si="113"/>
        <v/>
      </c>
    </row>
    <row r="845" spans="10:19">
      <c r="J845" s="45">
        <v>836</v>
      </c>
      <c r="K845" s="47"/>
      <c r="L845" s="41">
        <f t="shared" si="107"/>
        <v>13.776761428780544</v>
      </c>
      <c r="M845" s="42">
        <f t="shared" si="108"/>
        <v>3.3514286517852872E-3</v>
      </c>
      <c r="N845" s="51">
        <f t="shared" si="106"/>
        <v>0.15898778464636898</v>
      </c>
      <c r="O845" s="52">
        <f t="shared" si="109"/>
        <v>0</v>
      </c>
      <c r="P845" s="61" t="str">
        <f t="shared" si="110"/>
        <v/>
      </c>
      <c r="Q845" s="62" t="str">
        <f t="shared" si="111"/>
        <v/>
      </c>
      <c r="R845" s="63" t="str">
        <f t="shared" si="112"/>
        <v/>
      </c>
      <c r="S845" s="62" t="str">
        <f t="shared" si="113"/>
        <v/>
      </c>
    </row>
    <row r="846" spans="10:19">
      <c r="J846" s="45">
        <v>837</v>
      </c>
      <c r="K846" s="47"/>
      <c r="L846" s="41">
        <f t="shared" si="107"/>
        <v>13.78010924628008</v>
      </c>
      <c r="M846" s="42">
        <f t="shared" si="108"/>
        <v>3.3442101572850958E-3</v>
      </c>
      <c r="N846" s="51">
        <f t="shared" si="106"/>
        <v>0.15865358478161617</v>
      </c>
      <c r="O846" s="52">
        <f t="shared" si="109"/>
        <v>0</v>
      </c>
      <c r="P846" s="61" t="str">
        <f t="shared" si="110"/>
        <v/>
      </c>
      <c r="Q846" s="62" t="str">
        <f t="shared" si="111"/>
        <v/>
      </c>
      <c r="R846" s="63" t="str">
        <f t="shared" si="112"/>
        <v/>
      </c>
      <c r="S846" s="62" t="str">
        <f t="shared" si="113"/>
        <v/>
      </c>
    </row>
    <row r="847" spans="10:19">
      <c r="J847" s="45">
        <v>838</v>
      </c>
      <c r="K847" s="47"/>
      <c r="L847" s="41">
        <f t="shared" si="107"/>
        <v>13.783449856699395</v>
      </c>
      <c r="M847" s="42">
        <f t="shared" si="108"/>
        <v>3.3370144756619418E-3</v>
      </c>
      <c r="N847" s="51">
        <f t="shared" si="106"/>
        <v>0.15832041703231248</v>
      </c>
      <c r="O847" s="52">
        <f t="shared" si="109"/>
        <v>0</v>
      </c>
      <c r="P847" s="61" t="str">
        <f t="shared" si="110"/>
        <v/>
      </c>
      <c r="Q847" s="62" t="str">
        <f t="shared" si="111"/>
        <v/>
      </c>
      <c r="R847" s="63" t="str">
        <f t="shared" si="112"/>
        <v/>
      </c>
      <c r="S847" s="62" t="str">
        <f t="shared" si="113"/>
        <v/>
      </c>
    </row>
    <row r="848" spans="10:19">
      <c r="J848" s="45">
        <v>839</v>
      </c>
      <c r="K848" s="47"/>
      <c r="L848" s="41">
        <f t="shared" si="107"/>
        <v>13.786783282804381</v>
      </c>
      <c r="M848" s="42">
        <f t="shared" si="108"/>
        <v>3.3298415129624044E-3</v>
      </c>
      <c r="N848" s="51">
        <f t="shared" si="106"/>
        <v>0.15798827723894604</v>
      </c>
      <c r="O848" s="52">
        <f t="shared" si="109"/>
        <v>0</v>
      </c>
      <c r="P848" s="61" t="str">
        <f t="shared" si="110"/>
        <v/>
      </c>
      <c r="Q848" s="62" t="str">
        <f t="shared" si="111"/>
        <v/>
      </c>
      <c r="R848" s="63" t="str">
        <f t="shared" si="112"/>
        <v/>
      </c>
      <c r="S848" s="62" t="str">
        <f t="shared" si="113"/>
        <v/>
      </c>
    </row>
    <row r="849" spans="10:19">
      <c r="J849" s="45">
        <v>840</v>
      </c>
      <c r="K849" s="47"/>
      <c r="L849" s="41">
        <f t="shared" si="107"/>
        <v>13.790109547267141</v>
      </c>
      <c r="M849" s="42">
        <f t="shared" si="108"/>
        <v>3.32269117570519E-3</v>
      </c>
      <c r="N849" s="51">
        <f t="shared" si="106"/>
        <v>0.15765716126257701</v>
      </c>
      <c r="O849" s="52">
        <f t="shared" si="109"/>
        <v>0</v>
      </c>
      <c r="P849" s="61" t="str">
        <f t="shared" si="110"/>
        <v/>
      </c>
      <c r="Q849" s="62" t="str">
        <f t="shared" si="111"/>
        <v/>
      </c>
      <c r="R849" s="63" t="str">
        <f t="shared" si="112"/>
        <v/>
      </c>
      <c r="S849" s="62" t="str">
        <f t="shared" si="113"/>
        <v/>
      </c>
    </row>
    <row r="850" spans="10:19">
      <c r="J850" s="45">
        <v>841</v>
      </c>
      <c r="K850" s="47"/>
      <c r="L850" s="41">
        <f t="shared" si="107"/>
        <v>13.793428672666591</v>
      </c>
      <c r="M850" s="42">
        <f t="shared" si="108"/>
        <v>3.3155633708782301E-3</v>
      </c>
      <c r="N850" s="51">
        <f t="shared" si="106"/>
        <v>0.15732706498456217</v>
      </c>
      <c r="O850" s="52">
        <f t="shared" si="109"/>
        <v>0</v>
      </c>
      <c r="P850" s="61" t="str">
        <f t="shared" si="110"/>
        <v/>
      </c>
      <c r="Q850" s="62" t="str">
        <f t="shared" si="111"/>
        <v/>
      </c>
      <c r="R850" s="63" t="str">
        <f t="shared" si="112"/>
        <v/>
      </c>
      <c r="S850" s="62" t="str">
        <f t="shared" si="113"/>
        <v/>
      </c>
    </row>
    <row r="851" spans="10:19">
      <c r="J851" s="45">
        <v>842</v>
      </c>
      <c r="K851" s="47"/>
      <c r="L851" s="41">
        <f t="shared" si="107"/>
        <v>13.796740681488835</v>
      </c>
      <c r="M851" s="42">
        <f t="shared" si="108"/>
        <v>3.3084580059360314E-3</v>
      </c>
      <c r="N851" s="51">
        <f t="shared" si="106"/>
        <v>0.156997984306539</v>
      </c>
      <c r="O851" s="52">
        <f t="shared" si="109"/>
        <v>0</v>
      </c>
      <c r="P851" s="61" t="str">
        <f t="shared" si="110"/>
        <v/>
      </c>
      <c r="Q851" s="62" t="str">
        <f t="shared" si="111"/>
        <v/>
      </c>
      <c r="R851" s="63" t="str">
        <f t="shared" si="112"/>
        <v/>
      </c>
      <c r="S851" s="62" t="str">
        <f t="shared" si="113"/>
        <v/>
      </c>
    </row>
    <row r="852" spans="10:19">
      <c r="J852" s="45">
        <v>843</v>
      </c>
      <c r="K852" s="47"/>
      <c r="L852" s="41">
        <f t="shared" si="107"/>
        <v>13.800045596127717</v>
      </c>
      <c r="M852" s="42">
        <f t="shared" si="108"/>
        <v>3.3013749887968453E-3</v>
      </c>
      <c r="N852" s="51">
        <f t="shared" si="106"/>
        <v>0.156669915150216</v>
      </c>
      <c r="O852" s="52">
        <f t="shared" si="109"/>
        <v>0</v>
      </c>
      <c r="P852" s="61" t="str">
        <f t="shared" si="110"/>
        <v/>
      </c>
      <c r="Q852" s="62" t="str">
        <f t="shared" si="111"/>
        <v/>
      </c>
      <c r="R852" s="63" t="str">
        <f t="shared" si="112"/>
        <v/>
      </c>
      <c r="S852" s="62" t="str">
        <f t="shared" si="113"/>
        <v/>
      </c>
    </row>
    <row r="853" spans="10:19">
      <c r="J853" s="45">
        <v>844</v>
      </c>
      <c r="K853" s="47"/>
      <c r="L853" s="41">
        <f t="shared" si="107"/>
        <v>13.803343438885173</v>
      </c>
      <c r="M853" s="42">
        <f t="shared" si="108"/>
        <v>3.2943142278400819E-3</v>
      </c>
      <c r="N853" s="51">
        <f t="shared" si="106"/>
        <v>0.15634285345737631</v>
      </c>
      <c r="O853" s="52">
        <f t="shared" si="109"/>
        <v>0</v>
      </c>
      <c r="P853" s="61" t="str">
        <f t="shared" si="110"/>
        <v/>
      </c>
      <c r="Q853" s="62" t="str">
        <f t="shared" si="111"/>
        <v/>
      </c>
      <c r="R853" s="63" t="str">
        <f t="shared" si="112"/>
        <v/>
      </c>
      <c r="S853" s="62" t="str">
        <f t="shared" si="113"/>
        <v/>
      </c>
    </row>
    <row r="854" spans="10:19">
      <c r="J854" s="45">
        <v>845</v>
      </c>
      <c r="K854" s="47"/>
      <c r="L854" s="41">
        <f t="shared" si="107"/>
        <v>13.806634231971726</v>
      </c>
      <c r="M854" s="42">
        <f t="shared" si="108"/>
        <v>3.2872756319035513E-3</v>
      </c>
      <c r="N854" s="51">
        <f t="shared" si="106"/>
        <v>0.15601679518972666</v>
      </c>
      <c r="O854" s="52">
        <f t="shared" si="109"/>
        <v>0</v>
      </c>
      <c r="P854" s="61" t="str">
        <f t="shared" si="110"/>
        <v/>
      </c>
      <c r="Q854" s="62" t="str">
        <f t="shared" si="111"/>
        <v/>
      </c>
      <c r="R854" s="63" t="str">
        <f t="shared" si="112"/>
        <v/>
      </c>
      <c r="S854" s="62" t="str">
        <f t="shared" si="113"/>
        <v/>
      </c>
    </row>
    <row r="855" spans="10:19">
      <c r="J855" s="45">
        <v>846</v>
      </c>
      <c r="K855" s="47"/>
      <c r="L855" s="41">
        <f t="shared" si="107"/>
        <v>13.809917997507066</v>
      </c>
      <c r="M855" s="42">
        <f t="shared" si="108"/>
        <v>3.2802591102806425E-3</v>
      </c>
      <c r="N855" s="51">
        <f t="shared" si="106"/>
        <v>0.15569173632866651</v>
      </c>
      <c r="O855" s="52">
        <f t="shared" si="109"/>
        <v>0</v>
      </c>
      <c r="P855" s="61" t="str">
        <f t="shared" si="110"/>
        <v/>
      </c>
      <c r="Q855" s="62" t="str">
        <f t="shared" si="111"/>
        <v/>
      </c>
      <c r="R855" s="63" t="str">
        <f t="shared" si="112"/>
        <v/>
      </c>
      <c r="S855" s="62" t="str">
        <f t="shared" si="113"/>
        <v/>
      </c>
    </row>
    <row r="856" spans="10:19">
      <c r="J856" s="45">
        <v>847</v>
      </c>
      <c r="K856" s="47"/>
      <c r="L856" s="41">
        <f t="shared" si="107"/>
        <v>13.813194757520311</v>
      </c>
      <c r="M856" s="42">
        <f t="shared" si="108"/>
        <v>3.2732645727179296E-3</v>
      </c>
      <c r="N856" s="51">
        <f t="shared" si="106"/>
        <v>0.15536767287528797</v>
      </c>
      <c r="O856" s="52">
        <f t="shared" si="109"/>
        <v>0</v>
      </c>
      <c r="P856" s="61" t="str">
        <f t="shared" si="110"/>
        <v/>
      </c>
      <c r="Q856" s="62" t="str">
        <f t="shared" si="111"/>
        <v/>
      </c>
      <c r="R856" s="63" t="str">
        <f t="shared" si="112"/>
        <v/>
      </c>
      <c r="S856" s="62" t="str">
        <f t="shared" si="113"/>
        <v/>
      </c>
    </row>
    <row r="857" spans="10:19">
      <c r="J857" s="45">
        <v>848</v>
      </c>
      <c r="K857" s="47"/>
      <c r="L857" s="41">
        <f t="shared" si="107"/>
        <v>13.816464533950585</v>
      </c>
      <c r="M857" s="42">
        <f t="shared" si="108"/>
        <v>3.2662919294123116E-3</v>
      </c>
      <c r="N857" s="51">
        <f t="shared" si="106"/>
        <v>0.15504460085032079</v>
      </c>
      <c r="O857" s="52">
        <f t="shared" si="109"/>
        <v>0</v>
      </c>
      <c r="P857" s="61" t="str">
        <f t="shared" si="110"/>
        <v/>
      </c>
      <c r="Q857" s="62" t="str">
        <f t="shared" si="111"/>
        <v/>
      </c>
      <c r="R857" s="63" t="str">
        <f t="shared" si="112"/>
        <v/>
      </c>
      <c r="S857" s="62" t="str">
        <f t="shared" si="113"/>
        <v/>
      </c>
    </row>
    <row r="858" spans="10:19">
      <c r="J858" s="45">
        <v>849</v>
      </c>
      <c r="K858" s="47"/>
      <c r="L858" s="41">
        <f t="shared" si="107"/>
        <v>13.819727348647424</v>
      </c>
      <c r="M858" s="42">
        <f t="shared" si="108"/>
        <v>3.2593410910084653E-3</v>
      </c>
      <c r="N858" s="51">
        <f t="shared" si="106"/>
        <v>0.15472251629386591</v>
      </c>
      <c r="O858" s="52">
        <f t="shared" si="109"/>
        <v>0</v>
      </c>
      <c r="P858" s="61" t="str">
        <f t="shared" si="110"/>
        <v/>
      </c>
      <c r="Q858" s="62" t="str">
        <f t="shared" si="111"/>
        <v/>
      </c>
      <c r="R858" s="63" t="str">
        <f t="shared" si="112"/>
        <v/>
      </c>
      <c r="S858" s="62" t="str">
        <f t="shared" si="113"/>
        <v/>
      </c>
    </row>
    <row r="859" spans="10:19">
      <c r="J859" s="45">
        <v>850</v>
      </c>
      <c r="K859" s="47"/>
      <c r="L859" s="41">
        <f t="shared" si="107"/>
        <v>13.82298322337126</v>
      </c>
      <c r="M859" s="42">
        <f t="shared" si="108"/>
        <v>3.2524119685962212E-3</v>
      </c>
      <c r="N859" s="51">
        <f t="shared" si="106"/>
        <v>0.1544014152653439</v>
      </c>
      <c r="O859" s="52">
        <f t="shared" si="109"/>
        <v>0</v>
      </c>
      <c r="P859" s="61" t="str">
        <f t="shared" si="110"/>
        <v/>
      </c>
      <c r="Q859" s="62" t="str">
        <f t="shared" si="111"/>
        <v/>
      </c>
      <c r="R859" s="63" t="str">
        <f t="shared" si="112"/>
        <v/>
      </c>
      <c r="S859" s="62" t="str">
        <f t="shared" si="113"/>
        <v/>
      </c>
    </row>
    <row r="860" spans="10:19">
      <c r="J860" s="45">
        <v>851</v>
      </c>
      <c r="K860" s="47"/>
      <c r="L860" s="41">
        <f t="shared" si="107"/>
        <v>13.826232179793804</v>
      </c>
      <c r="M860" s="42">
        <f t="shared" si="108"/>
        <v>3.2455044737079906E-3</v>
      </c>
      <c r="N860" s="51">
        <f t="shared" si="106"/>
        <v>0.15408129384346481</v>
      </c>
      <c r="O860" s="52">
        <f t="shared" si="109"/>
        <v>0</v>
      </c>
      <c r="P860" s="61" t="str">
        <f t="shared" si="110"/>
        <v/>
      </c>
      <c r="Q860" s="62" t="str">
        <f t="shared" si="111"/>
        <v/>
      </c>
      <c r="R860" s="63" t="str">
        <f t="shared" si="112"/>
        <v/>
      </c>
      <c r="S860" s="62" t="str">
        <f t="shared" si="113"/>
        <v/>
      </c>
    </row>
    <row r="861" spans="10:19">
      <c r="J861" s="45">
        <v>852</v>
      </c>
      <c r="K861" s="47"/>
      <c r="L861" s="41">
        <f t="shared" si="107"/>
        <v>13.829474239498506</v>
      </c>
      <c r="M861" s="42">
        <f t="shared" si="108"/>
        <v>3.2386185183161859E-3</v>
      </c>
      <c r="N861" s="51">
        <f t="shared" si="106"/>
        <v>0.15376214812603095</v>
      </c>
      <c r="O861" s="52">
        <f t="shared" si="109"/>
        <v>0</v>
      </c>
      <c r="P861" s="61" t="str">
        <f t="shared" si="110"/>
        <v/>
      </c>
      <c r="Q861" s="62" t="str">
        <f t="shared" si="111"/>
        <v/>
      </c>
      <c r="R861" s="63" t="str">
        <f t="shared" si="112"/>
        <v/>
      </c>
      <c r="S861" s="62" t="str">
        <f t="shared" si="113"/>
        <v/>
      </c>
    </row>
    <row r="862" spans="10:19">
      <c r="J862" s="45">
        <v>853</v>
      </c>
      <c r="K862" s="47"/>
      <c r="L862" s="41">
        <f t="shared" si="107"/>
        <v>13.83270942398106</v>
      </c>
      <c r="M862" s="42">
        <f t="shared" si="108"/>
        <v>3.2317540148305924E-3</v>
      </c>
      <c r="N862" s="51">
        <f t="shared" si="106"/>
        <v>0.15344397422980549</v>
      </c>
      <c r="O862" s="52">
        <f t="shared" si="109"/>
        <v>0</v>
      </c>
      <c r="P862" s="61" t="str">
        <f t="shared" si="110"/>
        <v/>
      </c>
      <c r="Q862" s="62" t="str">
        <f t="shared" si="111"/>
        <v/>
      </c>
      <c r="R862" s="63" t="str">
        <f t="shared" si="112"/>
        <v/>
      </c>
      <c r="S862" s="62" t="str">
        <f t="shared" si="113"/>
        <v/>
      </c>
    </row>
    <row r="863" spans="10:19">
      <c r="J863" s="45">
        <v>854</v>
      </c>
      <c r="K863" s="47"/>
      <c r="L863" s="41">
        <f t="shared" si="107"/>
        <v>13.835937754649736</v>
      </c>
      <c r="M863" s="42">
        <f t="shared" si="108"/>
        <v>3.2249108760959541E-3</v>
      </c>
      <c r="N863" s="51">
        <f t="shared" si="106"/>
        <v>0.15312676829049465</v>
      </c>
      <c r="O863" s="52">
        <f t="shared" si="109"/>
        <v>0</v>
      </c>
      <c r="P863" s="61" t="str">
        <f t="shared" si="110"/>
        <v/>
      </c>
      <c r="Q863" s="62" t="str">
        <f t="shared" si="111"/>
        <v/>
      </c>
      <c r="R863" s="63" t="str">
        <f t="shared" si="112"/>
        <v/>
      </c>
      <c r="S863" s="62" t="str">
        <f t="shared" si="113"/>
        <v/>
      </c>
    </row>
    <row r="864" spans="10:19">
      <c r="J864" s="45">
        <v>855</v>
      </c>
      <c r="K864" s="47"/>
      <c r="L864" s="41">
        <f t="shared" si="107"/>
        <v>13.839159252825906</v>
      </c>
      <c r="M864" s="42">
        <f t="shared" si="108"/>
        <v>3.2180890153892892E-3</v>
      </c>
      <c r="N864" s="51">
        <f t="shared" si="106"/>
        <v>0.15281052646255233</v>
      </c>
      <c r="O864" s="52">
        <f t="shared" si="109"/>
        <v>0</v>
      </c>
      <c r="P864" s="61" t="str">
        <f t="shared" si="110"/>
        <v/>
      </c>
      <c r="Q864" s="62" t="str">
        <f t="shared" si="111"/>
        <v/>
      </c>
      <c r="R864" s="63" t="str">
        <f t="shared" si="112"/>
        <v/>
      </c>
      <c r="S864" s="62" t="str">
        <f t="shared" si="113"/>
        <v/>
      </c>
    </row>
    <row r="865" spans="10:19">
      <c r="J865" s="45">
        <v>856</v>
      </c>
      <c r="K865" s="47"/>
      <c r="L865" s="41">
        <f t="shared" si="107"/>
        <v>13.842373939744423</v>
      </c>
      <c r="M865" s="42">
        <f t="shared" si="108"/>
        <v>3.2112883464175683E-3</v>
      </c>
      <c r="N865" s="51">
        <f t="shared" si="106"/>
        <v>0.15249524491917654</v>
      </c>
      <c r="O865" s="52">
        <f t="shared" si="109"/>
        <v>0</v>
      </c>
      <c r="P865" s="61" t="str">
        <f t="shared" si="110"/>
        <v/>
      </c>
      <c r="Q865" s="62" t="str">
        <f t="shared" si="111"/>
        <v/>
      </c>
      <c r="R865" s="63" t="str">
        <f t="shared" si="112"/>
        <v/>
      </c>
      <c r="S865" s="62" t="str">
        <f t="shared" si="113"/>
        <v/>
      </c>
    </row>
    <row r="866" spans="10:19">
      <c r="J866" s="45">
        <v>857</v>
      </c>
      <c r="K866" s="47"/>
      <c r="L866" s="41">
        <f t="shared" si="107"/>
        <v>13.845581836554025</v>
      </c>
      <c r="M866" s="42">
        <f t="shared" si="108"/>
        <v>3.2045087833150474E-3</v>
      </c>
      <c r="N866" s="51">
        <f t="shared" si="106"/>
        <v>0.15218091985208559</v>
      </c>
      <c r="O866" s="52">
        <f t="shared" si="109"/>
        <v>0</v>
      </c>
      <c r="P866" s="61" t="str">
        <f t="shared" si="110"/>
        <v/>
      </c>
      <c r="Q866" s="62" t="str">
        <f t="shared" si="111"/>
        <v/>
      </c>
      <c r="R866" s="63" t="str">
        <f t="shared" si="112"/>
        <v/>
      </c>
      <c r="S866" s="62" t="str">
        <f t="shared" si="113"/>
        <v/>
      </c>
    </row>
    <row r="867" spans="10:19">
      <c r="J867" s="45">
        <v>858</v>
      </c>
      <c r="K867" s="47"/>
      <c r="L867" s="41">
        <f t="shared" si="107"/>
        <v>13.84878296431787</v>
      </c>
      <c r="M867" s="42">
        <f t="shared" si="108"/>
        <v>3.197750240640855E-3</v>
      </c>
      <c r="N867" s="51">
        <f t="shared" si="106"/>
        <v>0.15186754747148079</v>
      </c>
      <c r="O867" s="52">
        <f t="shared" si="109"/>
        <v>0</v>
      </c>
      <c r="P867" s="61" t="str">
        <f t="shared" si="110"/>
        <v/>
      </c>
      <c r="Q867" s="62" t="str">
        <f t="shared" si="111"/>
        <v/>
      </c>
      <c r="R867" s="63" t="str">
        <f t="shared" si="112"/>
        <v/>
      </c>
      <c r="S867" s="62" t="str">
        <f t="shared" si="113"/>
        <v/>
      </c>
    </row>
    <row r="868" spans="10:19">
      <c r="J868" s="45">
        <v>859</v>
      </c>
      <c r="K868" s="47"/>
      <c r="L868" s="41">
        <f t="shared" si="107"/>
        <v>13.851977344013775</v>
      </c>
      <c r="M868" s="42">
        <f t="shared" si="108"/>
        <v>3.1910126333766441E-3</v>
      </c>
      <c r="N868" s="51">
        <f t="shared" si="106"/>
        <v>0.15155512400596471</v>
      </c>
      <c r="O868" s="52">
        <f t="shared" si="109"/>
        <v>0</v>
      </c>
      <c r="P868" s="61" t="str">
        <f t="shared" si="110"/>
        <v/>
      </c>
      <c r="Q868" s="62" t="str">
        <f t="shared" si="111"/>
        <v/>
      </c>
      <c r="R868" s="63" t="str">
        <f t="shared" si="112"/>
        <v/>
      </c>
      <c r="S868" s="62" t="str">
        <f t="shared" si="113"/>
        <v/>
      </c>
    </row>
    <row r="869" spans="10:19">
      <c r="J869" s="45">
        <v>860</v>
      </c>
      <c r="K869" s="47"/>
      <c r="L869" s="41">
        <f t="shared" si="107"/>
        <v>13.85516499653488</v>
      </c>
      <c r="M869" s="42">
        <f t="shared" si="108"/>
        <v>3.1842958769239061E-3</v>
      </c>
      <c r="N869" s="51">
        <f t="shared" si="106"/>
        <v>0.15124364570230853</v>
      </c>
      <c r="O869" s="52">
        <f t="shared" si="109"/>
        <v>0</v>
      </c>
      <c r="P869" s="61" t="str">
        <f t="shared" si="110"/>
        <v/>
      </c>
      <c r="Q869" s="62" t="str">
        <f t="shared" si="111"/>
        <v/>
      </c>
      <c r="R869" s="63" t="str">
        <f t="shared" si="112"/>
        <v/>
      </c>
      <c r="S869" s="62" t="str">
        <f t="shared" si="113"/>
        <v/>
      </c>
    </row>
    <row r="870" spans="10:19">
      <c r="J870" s="45">
        <v>861</v>
      </c>
      <c r="K870" s="47"/>
      <c r="L870" s="41">
        <f t="shared" si="107"/>
        <v>13.858345942689837</v>
      </c>
      <c r="M870" s="42">
        <f t="shared" si="108"/>
        <v>3.1775998871017958E-3</v>
      </c>
      <c r="N870" s="51">
        <f t="shared" si="106"/>
        <v>0.15093310882554256</v>
      </c>
      <c r="O870" s="52">
        <f t="shared" si="109"/>
        <v>0</v>
      </c>
      <c r="P870" s="61" t="str">
        <f t="shared" si="110"/>
        <v/>
      </c>
      <c r="Q870" s="62" t="str">
        <f t="shared" si="111"/>
        <v/>
      </c>
      <c r="R870" s="63" t="str">
        <f t="shared" si="112"/>
        <v/>
      </c>
      <c r="S870" s="62" t="str">
        <f t="shared" si="113"/>
        <v/>
      </c>
    </row>
    <row r="871" spans="10:19">
      <c r="J871" s="45">
        <v>862</v>
      </c>
      <c r="K871" s="47"/>
      <c r="L871" s="41">
        <f t="shared" si="107"/>
        <v>13.86152020320336</v>
      </c>
      <c r="M871" s="42">
        <f t="shared" si="108"/>
        <v>3.1709245801445729E-3</v>
      </c>
      <c r="N871" s="51">
        <f t="shared" si="106"/>
        <v>0.15062350965868454</v>
      </c>
      <c r="O871" s="52">
        <f t="shared" si="109"/>
        <v>0</v>
      </c>
      <c r="P871" s="61" t="str">
        <f t="shared" si="110"/>
        <v/>
      </c>
      <c r="Q871" s="62" t="str">
        <f t="shared" si="111"/>
        <v/>
      </c>
      <c r="R871" s="63" t="str">
        <f t="shared" si="112"/>
        <v/>
      </c>
      <c r="S871" s="62" t="str">
        <f t="shared" si="113"/>
        <v/>
      </c>
    </row>
    <row r="872" spans="10:19">
      <c r="J872" s="45">
        <v>863</v>
      </c>
      <c r="K872" s="47"/>
      <c r="L872" s="41">
        <f t="shared" si="107"/>
        <v>13.864687798716631</v>
      </c>
      <c r="M872" s="42">
        <f t="shared" si="108"/>
        <v>3.1642698726991889E-3</v>
      </c>
      <c r="N872" s="51">
        <f t="shared" si="106"/>
        <v>0.1503148445027449</v>
      </c>
      <c r="O872" s="52">
        <f t="shared" si="109"/>
        <v>0</v>
      </c>
      <c r="P872" s="61" t="str">
        <f t="shared" si="110"/>
        <v/>
      </c>
      <c r="Q872" s="62" t="str">
        <f t="shared" si="111"/>
        <v/>
      </c>
      <c r="R872" s="63" t="str">
        <f t="shared" si="112"/>
        <v/>
      </c>
      <c r="S872" s="62" t="str">
        <f t="shared" si="113"/>
        <v/>
      </c>
    </row>
    <row r="873" spans="10:19">
      <c r="J873" s="45">
        <v>864</v>
      </c>
      <c r="K873" s="47"/>
      <c r="L873" s="41">
        <f t="shared" si="107"/>
        <v>13.86784874978763</v>
      </c>
      <c r="M873" s="42">
        <f t="shared" si="108"/>
        <v>3.1576356818230397E-3</v>
      </c>
      <c r="N873" s="51">
        <f t="shared" si="106"/>
        <v>0.15000710967655984</v>
      </c>
      <c r="O873" s="52">
        <f t="shared" si="109"/>
        <v>0</v>
      </c>
      <c r="P873" s="61" t="str">
        <f t="shared" si="110"/>
        <v/>
      </c>
      <c r="Q873" s="62" t="str">
        <f t="shared" si="111"/>
        <v/>
      </c>
      <c r="R873" s="63" t="str">
        <f t="shared" si="112"/>
        <v/>
      </c>
      <c r="S873" s="62" t="str">
        <f t="shared" si="113"/>
        <v/>
      </c>
    </row>
    <row r="874" spans="10:19">
      <c r="J874" s="45">
        <v>865</v>
      </c>
      <c r="K874" s="47"/>
      <c r="L874" s="41">
        <f t="shared" si="107"/>
        <v>13.871003076891627</v>
      </c>
      <c r="M874" s="42">
        <f t="shared" si="108"/>
        <v>3.1510219249814802E-3</v>
      </c>
      <c r="N874" s="51">
        <f t="shared" si="106"/>
        <v>0.14970030151670954</v>
      </c>
      <c r="O874" s="52">
        <f t="shared" si="109"/>
        <v>0</v>
      </c>
      <c r="P874" s="61" t="str">
        <f t="shared" si="110"/>
        <v/>
      </c>
      <c r="Q874" s="62" t="str">
        <f t="shared" si="111"/>
        <v/>
      </c>
      <c r="R874" s="63" t="str">
        <f t="shared" si="112"/>
        <v/>
      </c>
      <c r="S874" s="62" t="str">
        <f t="shared" si="113"/>
        <v/>
      </c>
    </row>
    <row r="875" spans="10:19">
      <c r="J875" s="45">
        <v>866</v>
      </c>
      <c r="K875" s="47"/>
      <c r="L875" s="41">
        <f t="shared" si="107"/>
        <v>13.874150800421548</v>
      </c>
      <c r="M875" s="42">
        <f t="shared" si="108"/>
        <v>3.1444285200455304E-3</v>
      </c>
      <c r="N875" s="51">
        <f t="shared" si="106"/>
        <v>0.14939441637747031</v>
      </c>
      <c r="O875" s="52">
        <f t="shared" si="109"/>
        <v>0</v>
      </c>
      <c r="P875" s="61" t="str">
        <f t="shared" si="110"/>
        <v/>
      </c>
      <c r="Q875" s="62" t="str">
        <f t="shared" si="111"/>
        <v/>
      </c>
      <c r="R875" s="63" t="str">
        <f t="shared" si="112"/>
        <v/>
      </c>
      <c r="S875" s="62" t="str">
        <f t="shared" si="113"/>
        <v/>
      </c>
    </row>
    <row r="876" spans="10:19">
      <c r="J876" s="45">
        <v>867</v>
      </c>
      <c r="K876" s="47"/>
      <c r="L876" s="41">
        <f t="shared" si="107"/>
        <v>13.877291940688426</v>
      </c>
      <c r="M876" s="42">
        <f t="shared" si="108"/>
        <v>3.1378553852894888E-3</v>
      </c>
      <c r="N876" s="51">
        <f t="shared" si="106"/>
        <v>0.14908945063056755</v>
      </c>
      <c r="O876" s="52">
        <f t="shared" si="109"/>
        <v>0</v>
      </c>
      <c r="P876" s="61" t="str">
        <f t="shared" si="110"/>
        <v/>
      </c>
      <c r="Q876" s="62" t="str">
        <f t="shared" si="111"/>
        <v/>
      </c>
      <c r="R876" s="63" t="str">
        <f t="shared" si="112"/>
        <v/>
      </c>
      <c r="S876" s="62" t="str">
        <f t="shared" si="113"/>
        <v/>
      </c>
    </row>
    <row r="877" spans="10:19">
      <c r="J877" s="45">
        <v>868</v>
      </c>
      <c r="K877" s="47"/>
      <c r="L877" s="41">
        <f t="shared" si="107"/>
        <v>13.880426517921741</v>
      </c>
      <c r="M877" s="42">
        <f t="shared" si="108"/>
        <v>3.1313024393886677E-3</v>
      </c>
      <c r="N877" s="51">
        <f t="shared" si="106"/>
        <v>0.14878540066528956</v>
      </c>
      <c r="O877" s="52">
        <f t="shared" si="109"/>
        <v>0</v>
      </c>
      <c r="P877" s="61" t="str">
        <f t="shared" si="110"/>
        <v/>
      </c>
      <c r="Q877" s="62" t="str">
        <f t="shared" si="111"/>
        <v/>
      </c>
      <c r="R877" s="63" t="str">
        <f t="shared" si="112"/>
        <v/>
      </c>
      <c r="S877" s="62" t="str">
        <f t="shared" si="113"/>
        <v/>
      </c>
    </row>
    <row r="878" spans="10:19">
      <c r="J878" s="45">
        <v>869</v>
      </c>
      <c r="K878" s="47"/>
      <c r="L878" s="41">
        <f t="shared" si="107"/>
        <v>13.88355455226985</v>
      </c>
      <c r="M878" s="42">
        <f t="shared" si="108"/>
        <v>3.1247696014171066E-3</v>
      </c>
      <c r="N878" s="51">
        <f t="shared" si="106"/>
        <v>0.14848226288817834</v>
      </c>
      <c r="O878" s="52">
        <f t="shared" si="109"/>
        <v>0</v>
      </c>
      <c r="P878" s="61" t="str">
        <f t="shared" si="110"/>
        <v/>
      </c>
      <c r="Q878" s="62" t="str">
        <f t="shared" si="111"/>
        <v/>
      </c>
      <c r="R878" s="63" t="str">
        <f t="shared" si="112"/>
        <v/>
      </c>
      <c r="S878" s="62" t="str">
        <f t="shared" si="113"/>
        <v/>
      </c>
    </row>
    <row r="879" spans="10:19">
      <c r="J879" s="45">
        <v>870</v>
      </c>
      <c r="K879" s="47"/>
      <c r="L879" s="41">
        <f t="shared" si="107"/>
        <v>13.88667606380038</v>
      </c>
      <c r="M879" s="42">
        <f t="shared" si="108"/>
        <v>3.1182567908451795E-3</v>
      </c>
      <c r="N879" s="51">
        <f t="shared" si="106"/>
        <v>0.14818003372310606</v>
      </c>
      <c r="O879" s="52">
        <f t="shared" si="109"/>
        <v>0</v>
      </c>
      <c r="P879" s="61" t="str">
        <f t="shared" si="110"/>
        <v/>
      </c>
      <c r="Q879" s="62" t="str">
        <f t="shared" si="111"/>
        <v/>
      </c>
      <c r="R879" s="63" t="str">
        <f t="shared" si="112"/>
        <v/>
      </c>
      <c r="S879" s="62" t="str">
        <f t="shared" si="113"/>
        <v/>
      </c>
    </row>
    <row r="880" spans="10:19">
      <c r="J880" s="45">
        <v>871</v>
      </c>
      <c r="K880" s="47"/>
      <c r="L880" s="41">
        <f t="shared" si="107"/>
        <v>13.889791072500628</v>
      </c>
      <c r="M880" s="42">
        <f t="shared" si="108"/>
        <v>3.1117639275374822E-3</v>
      </c>
      <c r="N880" s="51">
        <f t="shared" si="106"/>
        <v>0.1478787096110814</v>
      </c>
      <c r="O880" s="52">
        <f t="shared" si="109"/>
        <v>0</v>
      </c>
      <c r="P880" s="61" t="str">
        <f t="shared" si="110"/>
        <v/>
      </c>
      <c r="Q880" s="62" t="str">
        <f t="shared" si="111"/>
        <v/>
      </c>
      <c r="R880" s="63" t="str">
        <f t="shared" si="112"/>
        <v/>
      </c>
      <c r="S880" s="62" t="str">
        <f t="shared" si="113"/>
        <v/>
      </c>
    </row>
    <row r="881" spans="10:19">
      <c r="J881" s="45">
        <v>872</v>
      </c>
      <c r="K881" s="47"/>
      <c r="L881" s="41">
        <f t="shared" si="107"/>
        <v>13.892899598277957</v>
      </c>
      <c r="M881" s="42">
        <f t="shared" si="108"/>
        <v>3.1052909317504191E-3</v>
      </c>
      <c r="N881" s="51">
        <f t="shared" si="106"/>
        <v>0.14757828701012521</v>
      </c>
      <c r="O881" s="52">
        <f t="shared" si="109"/>
        <v>0</v>
      </c>
      <c r="P881" s="61" t="str">
        <f t="shared" si="110"/>
        <v/>
      </c>
      <c r="Q881" s="62" t="str">
        <f t="shared" si="111"/>
        <v/>
      </c>
      <c r="R881" s="63" t="str">
        <f t="shared" si="112"/>
        <v/>
      </c>
      <c r="S881" s="62" t="str">
        <f t="shared" si="113"/>
        <v/>
      </c>
    </row>
    <row r="882" spans="10:19">
      <c r="J882" s="45">
        <v>873</v>
      </c>
      <c r="K882" s="47"/>
      <c r="L882" s="41">
        <f t="shared" si="107"/>
        <v>13.896001660960179</v>
      </c>
      <c r="M882" s="42">
        <f t="shared" si="108"/>
        <v>3.0988377241300377E-3</v>
      </c>
      <c r="N882" s="51">
        <f t="shared" si="106"/>
        <v>0.14727876239528648</v>
      </c>
      <c r="O882" s="52">
        <f t="shared" si="109"/>
        <v>0</v>
      </c>
      <c r="P882" s="61" t="str">
        <f t="shared" si="110"/>
        <v/>
      </c>
      <c r="Q882" s="62" t="str">
        <f t="shared" si="111"/>
        <v/>
      </c>
      <c r="R882" s="63" t="str">
        <f t="shared" si="112"/>
        <v/>
      </c>
      <c r="S882" s="62" t="str">
        <f t="shared" si="113"/>
        <v/>
      </c>
    </row>
    <row r="883" spans="10:19">
      <c r="J883" s="45">
        <v>874</v>
      </c>
      <c r="K883" s="47"/>
      <c r="L883" s="41">
        <f t="shared" si="107"/>
        <v>13.899097280295942</v>
      </c>
      <c r="M883" s="42">
        <f t="shared" si="108"/>
        <v>3.0924042257097707E-3</v>
      </c>
      <c r="N883" s="51">
        <f t="shared" si="106"/>
        <v>0.14698013225846296</v>
      </c>
      <c r="O883" s="52">
        <f t="shared" si="109"/>
        <v>0</v>
      </c>
      <c r="P883" s="61" t="str">
        <f t="shared" si="110"/>
        <v/>
      </c>
      <c r="Q883" s="62" t="str">
        <f t="shared" si="111"/>
        <v/>
      </c>
      <c r="R883" s="63" t="str">
        <f t="shared" si="112"/>
        <v/>
      </c>
      <c r="S883" s="62" t="str">
        <f t="shared" si="113"/>
        <v/>
      </c>
    </row>
    <row r="884" spans="10:19">
      <c r="J884" s="45">
        <v>875</v>
      </c>
      <c r="K884" s="47"/>
      <c r="L884" s="41">
        <f t="shared" si="107"/>
        <v>13.902186475955132</v>
      </c>
      <c r="M884" s="42">
        <f t="shared" si="108"/>
        <v>3.0859903579082428E-3</v>
      </c>
      <c r="N884" s="51">
        <f t="shared" si="106"/>
        <v>0.14668239310829101</v>
      </c>
      <c r="O884" s="52">
        <f t="shared" si="109"/>
        <v>0</v>
      </c>
      <c r="P884" s="61" t="str">
        <f t="shared" si="110"/>
        <v/>
      </c>
      <c r="Q884" s="62" t="str">
        <f t="shared" si="111"/>
        <v/>
      </c>
      <c r="R884" s="63" t="str">
        <f t="shared" si="112"/>
        <v/>
      </c>
      <c r="S884" s="62" t="str">
        <f t="shared" si="113"/>
        <v/>
      </c>
    </row>
    <row r="885" spans="10:19">
      <c r="J885" s="45">
        <v>876</v>
      </c>
      <c r="K885" s="47"/>
      <c r="L885" s="41">
        <f t="shared" si="107"/>
        <v>13.905269267529228</v>
      </c>
      <c r="M885" s="42">
        <f t="shared" si="108"/>
        <v>3.0795960425270747E-3</v>
      </c>
      <c r="N885" s="51">
        <f t="shared" si="106"/>
        <v>0.14638554147013139</v>
      </c>
      <c r="O885" s="52">
        <f t="shared" si="109"/>
        <v>0</v>
      </c>
      <c r="P885" s="61" t="str">
        <f t="shared" si="110"/>
        <v/>
      </c>
      <c r="Q885" s="62" t="str">
        <f t="shared" si="111"/>
        <v/>
      </c>
      <c r="R885" s="63" t="str">
        <f t="shared" si="112"/>
        <v/>
      </c>
      <c r="S885" s="62" t="str">
        <f t="shared" si="113"/>
        <v/>
      </c>
    </row>
    <row r="886" spans="10:19">
      <c r="J886" s="45">
        <v>877</v>
      </c>
      <c r="K886" s="47"/>
      <c r="L886" s="41">
        <f t="shared" si="107"/>
        <v>13.908345674531715</v>
      </c>
      <c r="M886" s="42">
        <f t="shared" si="108"/>
        <v>3.073221201748673E-3</v>
      </c>
      <c r="N886" s="51">
        <f t="shared" si="106"/>
        <v>0.14608957388591115</v>
      </c>
      <c r="O886" s="52">
        <f t="shared" si="109"/>
        <v>0</v>
      </c>
      <c r="P886" s="61" t="str">
        <f t="shared" si="110"/>
        <v/>
      </c>
      <c r="Q886" s="62" t="str">
        <f t="shared" si="111"/>
        <v/>
      </c>
      <c r="R886" s="63" t="str">
        <f t="shared" si="112"/>
        <v/>
      </c>
      <c r="S886" s="62" t="str">
        <f t="shared" si="113"/>
        <v/>
      </c>
    </row>
    <row r="887" spans="10:19">
      <c r="J887" s="45">
        <v>878</v>
      </c>
      <c r="K887" s="47"/>
      <c r="L887" s="41">
        <f t="shared" si="107"/>
        <v>13.91141571639843</v>
      </c>
      <c r="M887" s="42">
        <f t="shared" si="108"/>
        <v>3.0668657581340809E-3</v>
      </c>
      <c r="N887" s="51">
        <f t="shared" si="106"/>
        <v>0.14579448691406505</v>
      </c>
      <c r="O887" s="52">
        <f t="shared" si="109"/>
        <v>0</v>
      </c>
      <c r="P887" s="61" t="str">
        <f t="shared" si="110"/>
        <v/>
      </c>
      <c r="Q887" s="62" t="str">
        <f t="shared" si="111"/>
        <v/>
      </c>
      <c r="R887" s="63" t="str">
        <f t="shared" si="112"/>
        <v/>
      </c>
      <c r="S887" s="62" t="str">
        <f t="shared" si="113"/>
        <v/>
      </c>
    </row>
    <row r="888" spans="10:19">
      <c r="J888" s="45">
        <v>879</v>
      </c>
      <c r="K888" s="47"/>
      <c r="L888" s="41">
        <f t="shared" si="107"/>
        <v>13.914479412488008</v>
      </c>
      <c r="M888" s="42">
        <f t="shared" si="108"/>
        <v>3.0605296346207572E-3</v>
      </c>
      <c r="N888" s="51">
        <f t="shared" si="106"/>
        <v>0.14550027712937741</v>
      </c>
      <c r="O888" s="52">
        <f t="shared" si="109"/>
        <v>0</v>
      </c>
      <c r="P888" s="61" t="str">
        <f t="shared" si="110"/>
        <v/>
      </c>
      <c r="Q888" s="62" t="str">
        <f t="shared" si="111"/>
        <v/>
      </c>
      <c r="R888" s="63" t="str">
        <f t="shared" si="112"/>
        <v/>
      </c>
      <c r="S888" s="62" t="str">
        <f t="shared" si="113"/>
        <v/>
      </c>
    </row>
    <row r="889" spans="10:19">
      <c r="J889" s="45">
        <v>880</v>
      </c>
      <c r="K889" s="47"/>
      <c r="L889" s="41">
        <f t="shared" si="107"/>
        <v>13.917536782082152</v>
      </c>
      <c r="M889" s="42">
        <f t="shared" si="108"/>
        <v>3.0542127545205278E-3</v>
      </c>
      <c r="N889" s="51">
        <f t="shared" si="106"/>
        <v>0.14520694112301591</v>
      </c>
      <c r="O889" s="52">
        <f t="shared" si="109"/>
        <v>0</v>
      </c>
      <c r="P889" s="61" t="str">
        <f t="shared" si="110"/>
        <v/>
      </c>
      <c r="Q889" s="62" t="str">
        <f t="shared" si="111"/>
        <v/>
      </c>
      <c r="R889" s="63" t="str">
        <f t="shared" si="112"/>
        <v/>
      </c>
      <c r="S889" s="62" t="str">
        <f t="shared" si="113"/>
        <v/>
      </c>
    </row>
    <row r="890" spans="10:19">
      <c r="J890" s="45">
        <v>881</v>
      </c>
      <c r="K890" s="47"/>
      <c r="L890" s="41">
        <f t="shared" si="107"/>
        <v>13.920587844386073</v>
      </c>
      <c r="M890" s="42">
        <f t="shared" si="108"/>
        <v>3.0479150415174657E-3</v>
      </c>
      <c r="N890" s="51">
        <f t="shared" si="106"/>
        <v>0.14491447550235748</v>
      </c>
      <c r="O890" s="52">
        <f t="shared" si="109"/>
        <v>0</v>
      </c>
      <c r="P890" s="61" t="str">
        <f t="shared" si="110"/>
        <v/>
      </c>
      <c r="Q890" s="62" t="str">
        <f t="shared" si="111"/>
        <v/>
      </c>
      <c r="R890" s="63" t="str">
        <f t="shared" si="112"/>
        <v/>
      </c>
      <c r="S890" s="62" t="str">
        <f t="shared" si="113"/>
        <v/>
      </c>
    </row>
    <row r="891" spans="10:19">
      <c r="J891" s="45">
        <v>882</v>
      </c>
      <c r="K891" s="47"/>
      <c r="L891" s="41">
        <f t="shared" si="107"/>
        <v>13.92363261852889</v>
      </c>
      <c r="M891" s="42">
        <f t="shared" si="108"/>
        <v>3.0416364196655856E-3</v>
      </c>
      <c r="N891" s="51">
        <f t="shared" si="106"/>
        <v>0.14462287689084263</v>
      </c>
      <c r="O891" s="52">
        <f t="shared" si="109"/>
        <v>0</v>
      </c>
      <c r="P891" s="61" t="str">
        <f t="shared" si="110"/>
        <v/>
      </c>
      <c r="Q891" s="62" t="str">
        <f t="shared" si="111"/>
        <v/>
      </c>
      <c r="R891" s="63" t="str">
        <f t="shared" si="112"/>
        <v/>
      </c>
      <c r="S891" s="62" t="str">
        <f t="shared" si="113"/>
        <v/>
      </c>
    </row>
    <row r="892" spans="10:19">
      <c r="J892" s="45">
        <v>883</v>
      </c>
      <c r="K892" s="47"/>
      <c r="L892" s="41">
        <f t="shared" si="107"/>
        <v>13.92667112356393</v>
      </c>
      <c r="M892" s="42">
        <f t="shared" si="108"/>
        <v>3.0353768133869713E-3</v>
      </c>
      <c r="N892" s="51">
        <f t="shared" si="106"/>
        <v>0.14433214192796839</v>
      </c>
      <c r="O892" s="52">
        <f t="shared" si="109"/>
        <v>0</v>
      </c>
      <c r="P892" s="61" t="str">
        <f t="shared" si="110"/>
        <v/>
      </c>
      <c r="Q892" s="62" t="str">
        <f t="shared" si="111"/>
        <v/>
      </c>
      <c r="R892" s="63" t="str">
        <f t="shared" si="112"/>
        <v/>
      </c>
      <c r="S892" s="62" t="str">
        <f t="shared" si="113"/>
        <v/>
      </c>
    </row>
    <row r="893" spans="10:19">
      <c r="J893" s="45">
        <v>884</v>
      </c>
      <c r="K893" s="47"/>
      <c r="L893" s="41">
        <f t="shared" si="107"/>
        <v>13.929703378469108</v>
      </c>
      <c r="M893" s="42">
        <f t="shared" si="108"/>
        <v>3.0291361474695704E-3</v>
      </c>
      <c r="N893" s="51">
        <f t="shared" si="106"/>
        <v>0.14404226726927583</v>
      </c>
      <c r="O893" s="52">
        <f t="shared" si="109"/>
        <v>0</v>
      </c>
      <c r="P893" s="61" t="str">
        <f t="shared" si="110"/>
        <v/>
      </c>
      <c r="Q893" s="62" t="str">
        <f t="shared" si="111"/>
        <v/>
      </c>
      <c r="R893" s="63" t="str">
        <f t="shared" si="112"/>
        <v/>
      </c>
      <c r="S893" s="62" t="str">
        <f t="shared" si="113"/>
        <v/>
      </c>
    </row>
    <row r="894" spans="10:19">
      <c r="J894" s="45">
        <v>885</v>
      </c>
      <c r="K894" s="47"/>
      <c r="L894" s="41">
        <f t="shared" si="107"/>
        <v>13.932729402147368</v>
      </c>
      <c r="M894" s="42">
        <f t="shared" si="108"/>
        <v>3.0229143470651013E-3</v>
      </c>
      <c r="N894" s="51">
        <f t="shared" si="106"/>
        <v>0.14375324958602675</v>
      </c>
      <c r="O894" s="52">
        <f t="shared" si="109"/>
        <v>0</v>
      </c>
      <c r="P894" s="61" t="str">
        <f t="shared" si="110"/>
        <v/>
      </c>
      <c r="Q894" s="62" t="str">
        <f t="shared" si="111"/>
        <v/>
      </c>
      <c r="R894" s="63" t="str">
        <f t="shared" si="112"/>
        <v/>
      </c>
      <c r="S894" s="62" t="str">
        <f t="shared" si="113"/>
        <v/>
      </c>
    </row>
    <row r="895" spans="10:19">
      <c r="J895" s="45">
        <v>886</v>
      </c>
      <c r="K895" s="47"/>
      <c r="L895" s="41">
        <f t="shared" si="107"/>
        <v>13.935749213426913</v>
      </c>
      <c r="M895" s="42">
        <f t="shared" si="108"/>
        <v>3.0167113376870884E-3</v>
      </c>
      <c r="N895" s="51">
        <f t="shared" si="106"/>
        <v>0.14346508556533699</v>
      </c>
      <c r="O895" s="52">
        <f t="shared" si="109"/>
        <v>0</v>
      </c>
      <c r="P895" s="61" t="str">
        <f t="shared" si="110"/>
        <v/>
      </c>
      <c r="Q895" s="62" t="str">
        <f t="shared" si="111"/>
        <v/>
      </c>
      <c r="R895" s="63" t="str">
        <f t="shared" si="112"/>
        <v/>
      </c>
      <c r="S895" s="62" t="str">
        <f t="shared" si="113"/>
        <v/>
      </c>
    </row>
    <row r="896" spans="10:19">
      <c r="J896" s="45">
        <v>887</v>
      </c>
      <c r="K896" s="47"/>
      <c r="L896" s="41">
        <f t="shared" si="107"/>
        <v>13.938762831061696</v>
      </c>
      <c r="M896" s="42">
        <f t="shared" si="108"/>
        <v>3.0105270452086929E-3</v>
      </c>
      <c r="N896" s="51">
        <f t="shared" si="106"/>
        <v>0.14317777191001824</v>
      </c>
      <c r="O896" s="52">
        <f t="shared" si="109"/>
        <v>0</v>
      </c>
      <c r="P896" s="61" t="str">
        <f t="shared" si="110"/>
        <v/>
      </c>
      <c r="Q896" s="62" t="str">
        <f t="shared" si="111"/>
        <v/>
      </c>
      <c r="R896" s="63" t="str">
        <f t="shared" si="112"/>
        <v/>
      </c>
      <c r="S896" s="62" t="str">
        <f t="shared" si="113"/>
        <v/>
      </c>
    </row>
    <row r="897" spans="10:19">
      <c r="J897" s="45">
        <v>888</v>
      </c>
      <c r="K897" s="47"/>
      <c r="L897" s="41">
        <f t="shared" si="107"/>
        <v>13.941770273731708</v>
      </c>
      <c r="M897" s="42">
        <f t="shared" si="108"/>
        <v>3.0043613958607575E-3</v>
      </c>
      <c r="N897" s="51">
        <f t="shared" si="106"/>
        <v>0.14289130533839867</v>
      </c>
      <c r="O897" s="52">
        <f t="shared" si="109"/>
        <v>0</v>
      </c>
      <c r="P897" s="61" t="str">
        <f t="shared" si="110"/>
        <v/>
      </c>
      <c r="Q897" s="62" t="str">
        <f t="shared" si="111"/>
        <v/>
      </c>
      <c r="R897" s="63" t="str">
        <f t="shared" si="112"/>
        <v/>
      </c>
      <c r="S897" s="62" t="str">
        <f t="shared" si="113"/>
        <v/>
      </c>
    </row>
    <row r="898" spans="10:19">
      <c r="J898" s="45">
        <v>889</v>
      </c>
      <c r="K898" s="47"/>
      <c r="L898" s="41">
        <f t="shared" si="107"/>
        <v>13.944771560043327</v>
      </c>
      <c r="M898" s="42">
        <f t="shared" si="108"/>
        <v>2.9982143162297931E-3</v>
      </c>
      <c r="N898" s="51">
        <f t="shared" si="106"/>
        <v>0.14260568258437623</v>
      </c>
      <c r="O898" s="52">
        <f t="shared" si="109"/>
        <v>0</v>
      </c>
      <c r="P898" s="61" t="str">
        <f t="shared" si="110"/>
        <v/>
      </c>
      <c r="Q898" s="62" t="str">
        <f t="shared" si="111"/>
        <v/>
      </c>
      <c r="R898" s="63" t="str">
        <f t="shared" si="112"/>
        <v/>
      </c>
      <c r="S898" s="62" t="str">
        <f t="shared" si="113"/>
        <v/>
      </c>
    </row>
    <row r="899" spans="10:19">
      <c r="J899" s="45">
        <v>890</v>
      </c>
      <c r="K899" s="47"/>
      <c r="L899" s="41">
        <f t="shared" si="107"/>
        <v>13.947766708529718</v>
      </c>
      <c r="M899" s="42">
        <f t="shared" si="108"/>
        <v>2.9920857332558773E-3</v>
      </c>
      <c r="N899" s="51">
        <f t="shared" si="106"/>
        <v>0.14232090039730494</v>
      </c>
      <c r="O899" s="52">
        <f t="shared" si="109"/>
        <v>0</v>
      </c>
      <c r="P899" s="61" t="str">
        <f t="shared" si="110"/>
        <v/>
      </c>
      <c r="Q899" s="62" t="str">
        <f t="shared" si="111"/>
        <v/>
      </c>
      <c r="R899" s="63" t="str">
        <f t="shared" si="112"/>
        <v/>
      </c>
      <c r="S899" s="62" t="str">
        <f t="shared" si="113"/>
        <v/>
      </c>
    </row>
    <row r="900" spans="10:19">
      <c r="J900" s="45">
        <v>891</v>
      </c>
      <c r="K900" s="47"/>
      <c r="L900" s="41">
        <f t="shared" si="107"/>
        <v>13.950755737651154</v>
      </c>
      <c r="M900" s="42">
        <f t="shared" si="108"/>
        <v>2.9859755742307694E-3</v>
      </c>
      <c r="N900" s="51">
        <f t="shared" si="106"/>
        <v>0.14203695554179951</v>
      </c>
      <c r="O900" s="52">
        <f t="shared" si="109"/>
        <v>0</v>
      </c>
      <c r="P900" s="61" t="str">
        <f t="shared" si="110"/>
        <v/>
      </c>
      <c r="Q900" s="62" t="str">
        <f t="shared" si="111"/>
        <v/>
      </c>
      <c r="R900" s="63" t="str">
        <f t="shared" si="112"/>
        <v/>
      </c>
      <c r="S900" s="62" t="str">
        <f t="shared" si="113"/>
        <v/>
      </c>
    </row>
    <row r="901" spans="10:19">
      <c r="J901" s="45">
        <v>892</v>
      </c>
      <c r="K901" s="47"/>
      <c r="L901" s="41">
        <f t="shared" si="107"/>
        <v>13.953738665795374</v>
      </c>
      <c r="M901" s="42">
        <f t="shared" si="108"/>
        <v>2.9798837667958525E-3</v>
      </c>
      <c r="N901" s="51">
        <f t="shared" si="106"/>
        <v>0.14175384479777797</v>
      </c>
      <c r="O901" s="52">
        <f t="shared" si="109"/>
        <v>0</v>
      </c>
      <c r="P901" s="61" t="str">
        <f t="shared" si="110"/>
        <v/>
      </c>
      <c r="Q901" s="62" t="str">
        <f t="shared" si="111"/>
        <v/>
      </c>
      <c r="R901" s="63" t="str">
        <f t="shared" si="112"/>
        <v/>
      </c>
      <c r="S901" s="62" t="str">
        <f t="shared" si="113"/>
        <v/>
      </c>
    </row>
    <row r="902" spans="10:19">
      <c r="J902" s="45">
        <v>893</v>
      </c>
      <c r="K902" s="47"/>
      <c r="L902" s="41">
        <f t="shared" si="107"/>
        <v>13.956715511277933</v>
      </c>
      <c r="M902" s="42">
        <f t="shared" si="108"/>
        <v>2.9738102389401774E-3</v>
      </c>
      <c r="N902" s="51">
        <f t="shared" si="106"/>
        <v>0.14147156496030178</v>
      </c>
      <c r="O902" s="52">
        <f t="shared" si="109"/>
        <v>0</v>
      </c>
      <c r="P902" s="61" t="str">
        <f t="shared" si="110"/>
        <v/>
      </c>
      <c r="Q902" s="62" t="str">
        <f t="shared" si="111"/>
        <v/>
      </c>
      <c r="R902" s="63" t="str">
        <f t="shared" si="112"/>
        <v/>
      </c>
      <c r="S902" s="62" t="str">
        <f t="shared" si="113"/>
        <v/>
      </c>
    </row>
    <row r="903" spans="10:19">
      <c r="J903" s="45">
        <v>894</v>
      </c>
      <c r="K903" s="47"/>
      <c r="L903" s="41">
        <f t="shared" si="107"/>
        <v>13.95968629234255</v>
      </c>
      <c r="M903" s="42">
        <f t="shared" si="108"/>
        <v>2.9677549189985318E-3</v>
      </c>
      <c r="N903" s="51">
        <f t="shared" si="106"/>
        <v>0.14119011283953142</v>
      </c>
      <c r="O903" s="52">
        <f t="shared" si="109"/>
        <v>0</v>
      </c>
      <c r="P903" s="61" t="str">
        <f t="shared" si="110"/>
        <v/>
      </c>
      <c r="Q903" s="62" t="str">
        <f t="shared" si="111"/>
        <v/>
      </c>
      <c r="R903" s="63" t="str">
        <f t="shared" si="112"/>
        <v/>
      </c>
      <c r="S903" s="62" t="str">
        <f t="shared" si="113"/>
        <v/>
      </c>
    </row>
    <row r="904" spans="10:19">
      <c r="J904" s="45">
        <v>895</v>
      </c>
      <c r="K904" s="47"/>
      <c r="L904" s="41">
        <f t="shared" si="107"/>
        <v>13.962651027161453</v>
      </c>
      <c r="M904" s="42">
        <f t="shared" si="108"/>
        <v>2.9617177356494563E-3</v>
      </c>
      <c r="N904" s="51">
        <f t="shared" si="106"/>
        <v>0.14090948526063229</v>
      </c>
      <c r="O904" s="52">
        <f t="shared" si="109"/>
        <v>0</v>
      </c>
      <c r="P904" s="61" t="str">
        <f t="shared" si="110"/>
        <v/>
      </c>
      <c r="Q904" s="62" t="str">
        <f t="shared" si="111"/>
        <v/>
      </c>
      <c r="R904" s="63" t="str">
        <f t="shared" si="112"/>
        <v/>
      </c>
      <c r="S904" s="62" t="str">
        <f t="shared" si="113"/>
        <v/>
      </c>
    </row>
    <row r="905" spans="10:19">
      <c r="J905" s="45">
        <v>896</v>
      </c>
      <c r="K905" s="47"/>
      <c r="L905" s="41">
        <f t="shared" si="107"/>
        <v>13.965609733835732</v>
      </c>
      <c r="M905" s="42">
        <f t="shared" si="108"/>
        <v>2.9556986179133048E-3</v>
      </c>
      <c r="N905" s="51">
        <f t="shared" ref="N905:N968" si="114">(L955-L905)</f>
        <v>0.14062967906363433</v>
      </c>
      <c r="O905" s="52">
        <f t="shared" si="109"/>
        <v>0</v>
      </c>
      <c r="P905" s="61" t="str">
        <f t="shared" si="110"/>
        <v/>
      </c>
      <c r="Q905" s="62" t="str">
        <f t="shared" si="111"/>
        <v/>
      </c>
      <c r="R905" s="63" t="str">
        <f t="shared" si="112"/>
        <v/>
      </c>
      <c r="S905" s="62" t="str">
        <f t="shared" si="113"/>
        <v/>
      </c>
    </row>
    <row r="906" spans="10:19">
      <c r="J906" s="45">
        <v>897</v>
      </c>
      <c r="K906" s="47"/>
      <c r="L906" s="41">
        <f t="shared" ref="L906:L969" si="115">(((J906*$F$39+$F$40)-(((($F$39*J906+$F$40)^2)-(4*$F$39*$F$40*$F$41*J906))^0.5))/(2*$F$41))-$F$42</f>
        <v>13.968562430395599</v>
      </c>
      <c r="M906" s="42">
        <f t="shared" ref="M906:M969" si="116">($F$39/(2*$F$41))*(1-(($F$39*J906+$F$40-2*$F$41*$F$40)/(((($F$39*J906+$F$40)^2)-4*$F$41*$F$39*J906*$F$40)^0.5)))</f>
        <v>2.9496974951504335E-3</v>
      </c>
      <c r="N906" s="51">
        <f t="shared" si="114"/>
        <v>0.14035069110355458</v>
      </c>
      <c r="O906" s="52">
        <f t="shared" ref="O906:O969" si="117">IF(N906&lt;=$B$49,1+O905,0)</f>
        <v>0</v>
      </c>
      <c r="P906" s="61" t="str">
        <f t="shared" ref="P906:P969" si="118">IF(J906&lt;=$F$44,J906,"")</f>
        <v/>
      </c>
      <c r="Q906" s="62" t="str">
        <f t="shared" ref="Q906:Q969" si="119">IF(J906&lt;=$F$44,L906,"")</f>
        <v/>
      </c>
      <c r="R906" s="63" t="str">
        <f t="shared" ref="R906:R969" si="120">IF(AND(J906&gt;=$F$44,J906&lt;=200),J906,"")</f>
        <v/>
      </c>
      <c r="S906" s="62" t="str">
        <f t="shared" ref="S906:S969" si="121">IF(AND(J906&gt;=$F$44,J906&lt;=200),L906,"")</f>
        <v/>
      </c>
    </row>
    <row r="907" spans="10:19">
      <c r="J907" s="45">
        <v>898</v>
      </c>
      <c r="K907" s="47"/>
      <c r="L907" s="41">
        <f t="shared" si="115"/>
        <v>13.971509134800906</v>
      </c>
      <c r="M907" s="42">
        <f t="shared" si="116"/>
        <v>2.9437142970590879E-3</v>
      </c>
      <c r="N907" s="51">
        <f t="shared" si="114"/>
        <v>0.14007251824996736</v>
      </c>
      <c r="O907" s="52">
        <f t="shared" si="117"/>
        <v>0</v>
      </c>
      <c r="P907" s="61" t="str">
        <f t="shared" si="118"/>
        <v/>
      </c>
      <c r="Q907" s="62" t="str">
        <f t="shared" si="119"/>
        <v/>
      </c>
      <c r="R907" s="63" t="str">
        <f t="shared" si="120"/>
        <v/>
      </c>
      <c r="S907" s="62" t="str">
        <f t="shared" si="121"/>
        <v/>
      </c>
    </row>
    <row r="908" spans="10:19">
      <c r="J908" s="45">
        <v>899</v>
      </c>
      <c r="K908" s="47"/>
      <c r="L908" s="41">
        <f t="shared" si="115"/>
        <v>13.97444986494129</v>
      </c>
      <c r="M908" s="42">
        <f t="shared" si="116"/>
        <v>2.9377489536736934E-3</v>
      </c>
      <c r="N908" s="51">
        <f t="shared" si="114"/>
        <v>0.13979515738726356</v>
      </c>
      <c r="O908" s="52">
        <f t="shared" si="117"/>
        <v>0</v>
      </c>
      <c r="P908" s="61" t="str">
        <f t="shared" si="118"/>
        <v/>
      </c>
      <c r="Q908" s="62" t="str">
        <f t="shared" si="119"/>
        <v/>
      </c>
      <c r="R908" s="63" t="str">
        <f t="shared" si="120"/>
        <v/>
      </c>
      <c r="S908" s="62" t="str">
        <f t="shared" si="121"/>
        <v/>
      </c>
    </row>
    <row r="909" spans="10:19">
      <c r="J909" s="45">
        <v>900</v>
      </c>
      <c r="K909" s="47"/>
      <c r="L909" s="41">
        <f t="shared" si="115"/>
        <v>13.977384638636604</v>
      </c>
      <c r="M909" s="42">
        <f t="shared" si="116"/>
        <v>2.9318013953629142E-3</v>
      </c>
      <c r="N909" s="51">
        <f t="shared" si="114"/>
        <v>0.1395186054143629</v>
      </c>
      <c r="O909" s="52">
        <f t="shared" si="117"/>
        <v>0</v>
      </c>
      <c r="P909" s="61" t="str">
        <f t="shared" si="118"/>
        <v/>
      </c>
      <c r="Q909" s="62" t="str">
        <f t="shared" si="119"/>
        <v/>
      </c>
      <c r="R909" s="63" t="str">
        <f t="shared" si="120"/>
        <v/>
      </c>
      <c r="S909" s="62" t="str">
        <f t="shared" si="121"/>
        <v/>
      </c>
    </row>
    <row r="910" spans="10:19">
      <c r="J910" s="45">
        <v>901</v>
      </c>
      <c r="K910" s="47"/>
      <c r="L910" s="41">
        <f t="shared" si="115"/>
        <v>13.980313473637269</v>
      </c>
      <c r="M910" s="42">
        <f t="shared" si="116"/>
        <v>2.9258715528276791E-3</v>
      </c>
      <c r="N910" s="51">
        <f t="shared" si="114"/>
        <v>0.13924285924470681</v>
      </c>
      <c r="O910" s="52">
        <f t="shared" si="117"/>
        <v>0</v>
      </c>
      <c r="P910" s="61" t="str">
        <f t="shared" si="118"/>
        <v/>
      </c>
      <c r="Q910" s="62" t="str">
        <f t="shared" si="119"/>
        <v/>
      </c>
      <c r="R910" s="63" t="str">
        <f t="shared" si="120"/>
        <v/>
      </c>
      <c r="S910" s="62" t="str">
        <f t="shared" si="121"/>
        <v/>
      </c>
    </row>
    <row r="911" spans="10:19">
      <c r="J911" s="45">
        <v>902</v>
      </c>
      <c r="K911" s="47"/>
      <c r="L911" s="41">
        <f t="shared" si="115"/>
        <v>13.983236387624537</v>
      </c>
      <c r="M911" s="42">
        <f t="shared" si="116"/>
        <v>2.9199593570994964E-3</v>
      </c>
      <c r="N911" s="51">
        <f t="shared" si="114"/>
        <v>0.13896791580617673</v>
      </c>
      <c r="O911" s="52">
        <f t="shared" si="117"/>
        <v>0</v>
      </c>
      <c r="P911" s="61" t="str">
        <f t="shared" si="118"/>
        <v/>
      </c>
      <c r="Q911" s="62" t="str">
        <f t="shared" si="119"/>
        <v/>
      </c>
      <c r="R911" s="63" t="str">
        <f t="shared" si="120"/>
        <v/>
      </c>
      <c r="S911" s="62" t="str">
        <f t="shared" si="121"/>
        <v/>
      </c>
    </row>
    <row r="912" spans="10:19">
      <c r="J912" s="45">
        <v>903</v>
      </c>
      <c r="K912" s="47"/>
      <c r="L912" s="41">
        <f t="shared" si="115"/>
        <v>13.986153398210865</v>
      </c>
      <c r="M912" s="42">
        <f t="shared" si="116"/>
        <v>2.9140647395384796E-3</v>
      </c>
      <c r="N912" s="51">
        <f t="shared" si="114"/>
        <v>0.13869377204100175</v>
      </c>
      <c r="O912" s="52">
        <f t="shared" si="117"/>
        <v>0</v>
      </c>
      <c r="P912" s="61" t="str">
        <f t="shared" si="118"/>
        <v/>
      </c>
      <c r="Q912" s="62" t="str">
        <f t="shared" si="119"/>
        <v/>
      </c>
      <c r="R912" s="63" t="str">
        <f t="shared" si="120"/>
        <v/>
      </c>
      <c r="S912" s="62" t="str">
        <f t="shared" si="121"/>
        <v/>
      </c>
    </row>
    <row r="913" spans="10:19">
      <c r="J913" s="45">
        <v>904</v>
      </c>
      <c r="K913" s="47"/>
      <c r="L913" s="41">
        <f t="shared" si="115"/>
        <v>13.989064522940231</v>
      </c>
      <c r="M913" s="42">
        <f t="shared" si="116"/>
        <v>2.9081876318315532E-3</v>
      </c>
      <c r="N913" s="51">
        <f t="shared" si="114"/>
        <v>0.13842042490571949</v>
      </c>
      <c r="O913" s="52">
        <f t="shared" si="117"/>
        <v>0</v>
      </c>
      <c r="P913" s="61" t="str">
        <f t="shared" si="118"/>
        <v/>
      </c>
      <c r="Q913" s="62" t="str">
        <f t="shared" si="119"/>
        <v/>
      </c>
      <c r="R913" s="63" t="str">
        <f t="shared" si="120"/>
        <v/>
      </c>
      <c r="S913" s="62" t="str">
        <f t="shared" si="121"/>
        <v/>
      </c>
    </row>
    <row r="914" spans="10:19">
      <c r="J914" s="45">
        <v>905</v>
      </c>
      <c r="K914" s="47"/>
      <c r="L914" s="41">
        <f t="shared" si="115"/>
        <v>13.991969779288459</v>
      </c>
      <c r="M914" s="42">
        <f t="shared" si="116"/>
        <v>2.9023279659906322E-3</v>
      </c>
      <c r="N914" s="51">
        <f t="shared" si="114"/>
        <v>0.13814787137103046</v>
      </c>
      <c r="O914" s="52">
        <f t="shared" si="117"/>
        <v>0</v>
      </c>
      <c r="P914" s="61" t="str">
        <f t="shared" si="118"/>
        <v/>
      </c>
      <c r="Q914" s="62" t="str">
        <f t="shared" si="119"/>
        <v/>
      </c>
      <c r="R914" s="63" t="str">
        <f t="shared" si="120"/>
        <v/>
      </c>
      <c r="S914" s="62" t="str">
        <f t="shared" si="121"/>
        <v/>
      </c>
    </row>
    <row r="915" spans="10:19">
      <c r="J915" s="45">
        <v>906</v>
      </c>
      <c r="K915" s="47"/>
      <c r="L915" s="41">
        <f t="shared" si="115"/>
        <v>13.9948691846636</v>
      </c>
      <c r="M915" s="42">
        <f t="shared" si="116"/>
        <v>2.8964856743507288E-3</v>
      </c>
      <c r="N915" s="51">
        <f t="shared" si="114"/>
        <v>0.13787610842170039</v>
      </c>
      <c r="O915" s="52">
        <f t="shared" si="117"/>
        <v>0</v>
      </c>
      <c r="P915" s="61" t="str">
        <f t="shared" si="118"/>
        <v/>
      </c>
      <c r="Q915" s="62" t="str">
        <f t="shared" si="119"/>
        <v/>
      </c>
      <c r="R915" s="63" t="str">
        <f t="shared" si="120"/>
        <v/>
      </c>
      <c r="S915" s="62" t="str">
        <f t="shared" si="121"/>
        <v/>
      </c>
    </row>
    <row r="916" spans="10:19">
      <c r="J916" s="45">
        <v>907</v>
      </c>
      <c r="K916" s="47"/>
      <c r="L916" s="41">
        <f t="shared" si="115"/>
        <v>13.997762756406111</v>
      </c>
      <c r="M916" s="42">
        <f t="shared" si="116"/>
        <v>2.8906606895683132E-3</v>
      </c>
      <c r="N916" s="51">
        <f t="shared" si="114"/>
        <v>0.1376051330566721</v>
      </c>
      <c r="O916" s="52">
        <f t="shared" si="117"/>
        <v>0</v>
      </c>
      <c r="P916" s="61" t="str">
        <f t="shared" si="118"/>
        <v/>
      </c>
      <c r="Q916" s="62" t="str">
        <f t="shared" si="119"/>
        <v/>
      </c>
      <c r="R916" s="63" t="str">
        <f t="shared" si="120"/>
        <v/>
      </c>
      <c r="S916" s="62" t="str">
        <f t="shared" si="121"/>
        <v/>
      </c>
    </row>
    <row r="917" spans="10:19">
      <c r="J917" s="45">
        <v>908</v>
      </c>
      <c r="K917" s="47"/>
      <c r="L917" s="41">
        <f t="shared" si="115"/>
        <v>14.000650511789351</v>
      </c>
      <c r="M917" s="42">
        <f t="shared" si="116"/>
        <v>2.8848529446193582E-3</v>
      </c>
      <c r="N917" s="51">
        <f t="shared" si="114"/>
        <v>0.1373349422886907</v>
      </c>
      <c r="O917" s="52">
        <f t="shared" si="117"/>
        <v>0</v>
      </c>
      <c r="P917" s="61" t="str">
        <f t="shared" si="118"/>
        <v/>
      </c>
      <c r="Q917" s="62" t="str">
        <f t="shared" si="119"/>
        <v/>
      </c>
      <c r="R917" s="63" t="str">
        <f t="shared" si="120"/>
        <v/>
      </c>
      <c r="S917" s="62" t="str">
        <f t="shared" si="121"/>
        <v/>
      </c>
    </row>
    <row r="918" spans="10:19">
      <c r="J918" s="45">
        <v>909</v>
      </c>
      <c r="K918" s="47"/>
      <c r="L918" s="41">
        <f t="shared" si="115"/>
        <v>14.00353246801974</v>
      </c>
      <c r="M918" s="42">
        <f t="shared" si="116"/>
        <v>2.8790623727976707E-3</v>
      </c>
      <c r="N918" s="51">
        <f t="shared" si="114"/>
        <v>0.13706553314453274</v>
      </c>
      <c r="O918" s="52">
        <f t="shared" si="117"/>
        <v>0</v>
      </c>
      <c r="P918" s="61" t="str">
        <f t="shared" si="118"/>
        <v/>
      </c>
      <c r="Q918" s="62" t="str">
        <f t="shared" si="119"/>
        <v/>
      </c>
      <c r="R918" s="63" t="str">
        <f t="shared" si="120"/>
        <v/>
      </c>
      <c r="S918" s="62" t="str">
        <f t="shared" si="121"/>
        <v/>
      </c>
    </row>
    <row r="919" spans="10:19">
      <c r="J919" s="45">
        <v>910</v>
      </c>
      <c r="K919" s="47"/>
      <c r="L919" s="41">
        <f t="shared" si="115"/>
        <v>14.006408642237188</v>
      </c>
      <c r="M919" s="42">
        <f t="shared" si="116"/>
        <v>2.8732889077130543E-3</v>
      </c>
      <c r="N919" s="51">
        <f t="shared" si="114"/>
        <v>0.13679690266470956</v>
      </c>
      <c r="O919" s="52">
        <f t="shared" si="117"/>
        <v>0</v>
      </c>
      <c r="P919" s="61" t="str">
        <f t="shared" si="118"/>
        <v/>
      </c>
      <c r="Q919" s="62" t="str">
        <f t="shared" si="119"/>
        <v/>
      </c>
      <c r="R919" s="63" t="str">
        <f t="shared" si="120"/>
        <v/>
      </c>
      <c r="S919" s="62" t="str">
        <f t="shared" si="121"/>
        <v/>
      </c>
    </row>
    <row r="920" spans="10:19">
      <c r="J920" s="45">
        <v>911</v>
      </c>
      <c r="K920" s="47"/>
      <c r="L920" s="41">
        <f t="shared" si="115"/>
        <v>14.00927905151538</v>
      </c>
      <c r="M920" s="42">
        <f t="shared" si="116"/>
        <v>2.8675324832896157E-3</v>
      </c>
      <c r="N920" s="51">
        <f t="shared" si="114"/>
        <v>0.13652904790348686</v>
      </c>
      <c r="O920" s="52">
        <f t="shared" si="117"/>
        <v>0</v>
      </c>
      <c r="P920" s="61" t="str">
        <f t="shared" si="118"/>
        <v/>
      </c>
      <c r="Q920" s="62" t="str">
        <f t="shared" si="119"/>
        <v/>
      </c>
      <c r="R920" s="63" t="str">
        <f t="shared" si="120"/>
        <v/>
      </c>
      <c r="S920" s="62" t="str">
        <f t="shared" si="121"/>
        <v/>
      </c>
    </row>
    <row r="921" spans="10:19">
      <c r="J921" s="45">
        <v>912</v>
      </c>
      <c r="K921" s="47"/>
      <c r="L921" s="41">
        <f t="shared" si="115"/>
        <v>14.012143712862045</v>
      </c>
      <c r="M921" s="42">
        <f t="shared" si="116"/>
        <v>2.861793033763963E-3</v>
      </c>
      <c r="N921" s="51">
        <f t="shared" si="114"/>
        <v>0.13626196592881357</v>
      </c>
      <c r="O921" s="52">
        <f t="shared" si="117"/>
        <v>0</v>
      </c>
      <c r="P921" s="61" t="str">
        <f t="shared" si="118"/>
        <v/>
      </c>
      <c r="Q921" s="62" t="str">
        <f t="shared" si="119"/>
        <v/>
      </c>
      <c r="R921" s="63" t="str">
        <f t="shared" si="120"/>
        <v/>
      </c>
      <c r="S921" s="62" t="str">
        <f t="shared" si="121"/>
        <v/>
      </c>
    </row>
    <row r="922" spans="10:19">
      <c r="J922" s="45">
        <v>913</v>
      </c>
      <c r="K922" s="47"/>
      <c r="L922" s="41">
        <f t="shared" si="115"/>
        <v>14.015002643219375</v>
      </c>
      <c r="M922" s="42">
        <f t="shared" si="116"/>
        <v>2.8560704936834197E-3</v>
      </c>
      <c r="N922" s="51">
        <f t="shared" si="114"/>
        <v>0.13599565382214784</v>
      </c>
      <c r="O922" s="52">
        <f t="shared" si="117"/>
        <v>0</v>
      </c>
      <c r="P922" s="61" t="str">
        <f t="shared" si="118"/>
        <v/>
      </c>
      <c r="Q922" s="62" t="str">
        <f t="shared" si="119"/>
        <v/>
      </c>
      <c r="R922" s="63" t="str">
        <f t="shared" si="120"/>
        <v/>
      </c>
      <c r="S922" s="62" t="str">
        <f t="shared" si="121"/>
        <v/>
      </c>
    </row>
    <row r="923" spans="10:19">
      <c r="J923" s="45">
        <v>914</v>
      </c>
      <c r="K923" s="47"/>
      <c r="L923" s="41">
        <f t="shared" si="115"/>
        <v>14.01785585946419</v>
      </c>
      <c r="M923" s="42">
        <f t="shared" si="116"/>
        <v>2.8503647979044888E-3</v>
      </c>
      <c r="N923" s="51">
        <f t="shared" si="114"/>
        <v>0.13573010867852986</v>
      </c>
      <c r="O923" s="52">
        <f t="shared" si="117"/>
        <v>0</v>
      </c>
      <c r="P923" s="61" t="str">
        <f t="shared" si="118"/>
        <v/>
      </c>
      <c r="Q923" s="62" t="str">
        <f t="shared" si="119"/>
        <v/>
      </c>
      <c r="R923" s="63" t="str">
        <f t="shared" si="120"/>
        <v/>
      </c>
      <c r="S923" s="62" t="str">
        <f t="shared" si="121"/>
        <v/>
      </c>
    </row>
    <row r="924" spans="10:19">
      <c r="J924" s="45">
        <v>915</v>
      </c>
      <c r="K924" s="47"/>
      <c r="L924" s="41">
        <f t="shared" si="115"/>
        <v>14.020703378408337</v>
      </c>
      <c r="M924" s="42">
        <f t="shared" si="116"/>
        <v>2.8446758815909566E-3</v>
      </c>
      <c r="N924" s="51">
        <f t="shared" si="114"/>
        <v>0.13546532760647878</v>
      </c>
      <c r="O924" s="52">
        <f t="shared" si="117"/>
        <v>0</v>
      </c>
      <c r="P924" s="61" t="str">
        <f t="shared" si="118"/>
        <v/>
      </c>
      <c r="Q924" s="62" t="str">
        <f t="shared" si="119"/>
        <v/>
      </c>
      <c r="R924" s="63" t="str">
        <f t="shared" si="120"/>
        <v/>
      </c>
      <c r="S924" s="62" t="str">
        <f t="shared" si="121"/>
        <v/>
      </c>
    </row>
    <row r="925" spans="10:19">
      <c r="J925" s="45">
        <v>916</v>
      </c>
      <c r="K925" s="47"/>
      <c r="L925" s="41">
        <f t="shared" si="115"/>
        <v>14.023545216799018</v>
      </c>
      <c r="M925" s="42">
        <f t="shared" si="116"/>
        <v>2.8390036802122551E-3</v>
      </c>
      <c r="N925" s="51">
        <f t="shared" si="114"/>
        <v>0.13520130772775119</v>
      </c>
      <c r="O925" s="52">
        <f t="shared" si="117"/>
        <v>0</v>
      </c>
      <c r="P925" s="61" t="str">
        <f t="shared" si="118"/>
        <v/>
      </c>
      <c r="Q925" s="62" t="str">
        <f t="shared" si="119"/>
        <v/>
      </c>
      <c r="R925" s="63" t="str">
        <f t="shared" si="120"/>
        <v/>
      </c>
      <c r="S925" s="62" t="str">
        <f t="shared" si="121"/>
        <v/>
      </c>
    </row>
    <row r="926" spans="10:19">
      <c r="J926" s="45">
        <v>917</v>
      </c>
      <c r="K926" s="47"/>
      <c r="L926" s="41">
        <f t="shared" si="115"/>
        <v>14.026381391318994</v>
      </c>
      <c r="M926" s="42">
        <f t="shared" si="116"/>
        <v>2.8333481295418068E-3</v>
      </c>
      <c r="N926" s="51">
        <f t="shared" si="114"/>
        <v>0.13493804617754712</v>
      </c>
      <c r="O926" s="52">
        <f t="shared" si="117"/>
        <v>0</v>
      </c>
      <c r="P926" s="61" t="str">
        <f t="shared" si="118"/>
        <v/>
      </c>
      <c r="Q926" s="62" t="str">
        <f t="shared" si="119"/>
        <v/>
      </c>
      <c r="R926" s="63" t="str">
        <f t="shared" si="120"/>
        <v/>
      </c>
      <c r="S926" s="62" t="str">
        <f t="shared" si="121"/>
        <v/>
      </c>
    </row>
    <row r="927" spans="10:19">
      <c r="J927" s="45">
        <v>918</v>
      </c>
      <c r="K927" s="47"/>
      <c r="L927" s="41">
        <f t="shared" si="115"/>
        <v>14.029211918587031</v>
      </c>
      <c r="M927" s="42">
        <f t="shared" si="116"/>
        <v>2.8277091656552563E-3</v>
      </c>
      <c r="N927" s="51">
        <f t="shared" si="114"/>
        <v>0.13467554010417615</v>
      </c>
      <c r="O927" s="52">
        <f t="shared" si="117"/>
        <v>0</v>
      </c>
      <c r="P927" s="61" t="str">
        <f t="shared" si="118"/>
        <v/>
      </c>
      <c r="Q927" s="62" t="str">
        <f t="shared" si="119"/>
        <v/>
      </c>
      <c r="R927" s="63" t="str">
        <f t="shared" si="120"/>
        <v/>
      </c>
      <c r="S927" s="62" t="str">
        <f t="shared" si="121"/>
        <v/>
      </c>
    </row>
    <row r="928" spans="10:19">
      <c r="J928" s="45">
        <v>919</v>
      </c>
      <c r="K928" s="47"/>
      <c r="L928" s="41">
        <f t="shared" si="115"/>
        <v>14.032036815158028</v>
      </c>
      <c r="M928" s="42">
        <f t="shared" si="116"/>
        <v>2.8220867249289143E-3</v>
      </c>
      <c r="N928" s="51">
        <f t="shared" si="114"/>
        <v>0.13441378666914261</v>
      </c>
      <c r="O928" s="52">
        <f t="shared" si="117"/>
        <v>0</v>
      </c>
      <c r="P928" s="61" t="str">
        <f t="shared" si="118"/>
        <v/>
      </c>
      <c r="Q928" s="62" t="str">
        <f t="shared" si="119"/>
        <v/>
      </c>
      <c r="R928" s="63" t="str">
        <f t="shared" si="120"/>
        <v/>
      </c>
      <c r="S928" s="62" t="str">
        <f t="shared" si="121"/>
        <v/>
      </c>
    </row>
    <row r="929" spans="10:19">
      <c r="J929" s="45">
        <v>920</v>
      </c>
      <c r="K929" s="47"/>
      <c r="L929" s="41">
        <f t="shared" si="115"/>
        <v>14.034856097523486</v>
      </c>
      <c r="M929" s="42">
        <f t="shared" si="116"/>
        <v>2.8164807440379924E-3</v>
      </c>
      <c r="N929" s="51">
        <f t="shared" si="114"/>
        <v>0.13415278304702483</v>
      </c>
      <c r="O929" s="52">
        <f t="shared" si="117"/>
        <v>0</v>
      </c>
      <c r="P929" s="61" t="str">
        <f t="shared" si="118"/>
        <v/>
      </c>
      <c r="Q929" s="62" t="str">
        <f t="shared" si="119"/>
        <v/>
      </c>
      <c r="R929" s="63" t="str">
        <f t="shared" si="120"/>
        <v/>
      </c>
      <c r="S929" s="62" t="str">
        <f t="shared" si="121"/>
        <v/>
      </c>
    </row>
    <row r="930" spans="10:19">
      <c r="J930" s="45">
        <v>921</v>
      </c>
      <c r="K930" s="47"/>
      <c r="L930" s="41">
        <f t="shared" si="115"/>
        <v>14.03766978211171</v>
      </c>
      <c r="M930" s="42">
        <f t="shared" si="116"/>
        <v>2.8108911599549909E-3</v>
      </c>
      <c r="N930" s="51">
        <f t="shared" si="114"/>
        <v>0.13389252642540583</v>
      </c>
      <c r="O930" s="52">
        <f t="shared" si="117"/>
        <v>0</v>
      </c>
      <c r="P930" s="61" t="str">
        <f t="shared" si="118"/>
        <v/>
      </c>
      <c r="Q930" s="62" t="str">
        <f t="shared" si="119"/>
        <v/>
      </c>
      <c r="R930" s="63" t="str">
        <f t="shared" si="120"/>
        <v/>
      </c>
      <c r="S930" s="62" t="str">
        <f t="shared" si="121"/>
        <v/>
      </c>
    </row>
    <row r="931" spans="10:19">
      <c r="J931" s="45">
        <v>922</v>
      </c>
      <c r="K931" s="47"/>
      <c r="L931" s="41">
        <f t="shared" si="115"/>
        <v>14.040477885288082</v>
      </c>
      <c r="M931" s="42">
        <f t="shared" si="116"/>
        <v>2.8053179099480877E-3</v>
      </c>
      <c r="N931" s="51">
        <f t="shared" si="114"/>
        <v>0.13363301400482364</v>
      </c>
      <c r="O931" s="52">
        <f t="shared" si="117"/>
        <v>0</v>
      </c>
      <c r="P931" s="61" t="str">
        <f t="shared" si="118"/>
        <v/>
      </c>
      <c r="Q931" s="62" t="str">
        <f t="shared" si="119"/>
        <v/>
      </c>
      <c r="R931" s="63" t="str">
        <f t="shared" si="120"/>
        <v/>
      </c>
      <c r="S931" s="62" t="str">
        <f t="shared" si="121"/>
        <v/>
      </c>
    </row>
    <row r="932" spans="10:19">
      <c r="J932" s="45">
        <v>923</v>
      </c>
      <c r="K932" s="47"/>
      <c r="L932" s="41">
        <f t="shared" si="115"/>
        <v>14.043280423355466</v>
      </c>
      <c r="M932" s="42">
        <f t="shared" si="116"/>
        <v>2.7997609315795185E-3</v>
      </c>
      <c r="N932" s="51">
        <f t="shared" si="114"/>
        <v>0.13337424299865042</v>
      </c>
      <c r="O932" s="52">
        <f t="shared" si="117"/>
        <v>0</v>
      </c>
      <c r="P932" s="61" t="str">
        <f t="shared" si="118"/>
        <v/>
      </c>
      <c r="Q932" s="62" t="str">
        <f t="shared" si="119"/>
        <v/>
      </c>
      <c r="R932" s="63" t="str">
        <f t="shared" si="120"/>
        <v/>
      </c>
      <c r="S932" s="62" t="str">
        <f t="shared" si="121"/>
        <v/>
      </c>
    </row>
    <row r="933" spans="10:19">
      <c r="J933" s="45">
        <v>924</v>
      </c>
      <c r="K933" s="47"/>
      <c r="L933" s="41">
        <f t="shared" si="115"/>
        <v>14.046077412554405</v>
      </c>
      <c r="M933" s="42">
        <f t="shared" si="116"/>
        <v>2.7942201627038283E-3</v>
      </c>
      <c r="N933" s="51">
        <f t="shared" si="114"/>
        <v>0.13311621063307832</v>
      </c>
      <c r="O933" s="52">
        <f t="shared" si="117"/>
        <v>0</v>
      </c>
      <c r="P933" s="61" t="str">
        <f t="shared" si="118"/>
        <v/>
      </c>
      <c r="Q933" s="62" t="str">
        <f t="shared" si="119"/>
        <v/>
      </c>
      <c r="R933" s="63" t="str">
        <f t="shared" si="120"/>
        <v/>
      </c>
      <c r="S933" s="62" t="str">
        <f t="shared" si="121"/>
        <v/>
      </c>
    </row>
    <row r="934" spans="10:19">
      <c r="J934" s="45">
        <v>925</v>
      </c>
      <c r="K934" s="47"/>
      <c r="L934" s="41">
        <f t="shared" si="115"/>
        <v>14.048868869063423</v>
      </c>
      <c r="M934" s="42">
        <f t="shared" si="116"/>
        <v>2.7886955414664692E-3</v>
      </c>
      <c r="N934" s="51">
        <f t="shared" si="114"/>
        <v>0.13285891414702533</v>
      </c>
      <c r="O934" s="52">
        <f t="shared" si="117"/>
        <v>0</v>
      </c>
      <c r="P934" s="61" t="str">
        <f t="shared" si="118"/>
        <v/>
      </c>
      <c r="Q934" s="62" t="str">
        <f t="shared" si="119"/>
        <v/>
      </c>
      <c r="R934" s="63" t="str">
        <f t="shared" si="120"/>
        <v/>
      </c>
      <c r="S934" s="62" t="str">
        <f t="shared" si="121"/>
        <v/>
      </c>
    </row>
    <row r="935" spans="10:19">
      <c r="J935" s="45">
        <v>926</v>
      </c>
      <c r="K935" s="47"/>
      <c r="L935" s="41">
        <f t="shared" si="115"/>
        <v>14.051654808999359</v>
      </c>
      <c r="M935" s="42">
        <f t="shared" si="116"/>
        <v>2.7831870063020352E-3</v>
      </c>
      <c r="N935" s="51">
        <f t="shared" si="114"/>
        <v>0.13260235079208194</v>
      </c>
      <c r="O935" s="52">
        <f t="shared" si="117"/>
        <v>0</v>
      </c>
      <c r="P935" s="61" t="str">
        <f t="shared" si="118"/>
        <v/>
      </c>
      <c r="Q935" s="62" t="str">
        <f t="shared" si="119"/>
        <v/>
      </c>
      <c r="R935" s="63" t="str">
        <f t="shared" si="120"/>
        <v/>
      </c>
      <c r="S935" s="62" t="str">
        <f t="shared" si="121"/>
        <v/>
      </c>
    </row>
    <row r="936" spans="10:19">
      <c r="J936" s="45">
        <v>927</v>
      </c>
      <c r="K936" s="47"/>
      <c r="L936" s="41">
        <f t="shared" si="115"/>
        <v>14.054435248417626</v>
      </c>
      <c r="M936" s="42">
        <f t="shared" si="116"/>
        <v>2.7776944959327591E-3</v>
      </c>
      <c r="N936" s="51">
        <f t="shared" si="114"/>
        <v>0.13234651783240992</v>
      </c>
      <c r="O936" s="52">
        <f t="shared" si="117"/>
        <v>0</v>
      </c>
      <c r="P936" s="61" t="str">
        <f t="shared" si="118"/>
        <v/>
      </c>
      <c r="Q936" s="62" t="str">
        <f t="shared" si="119"/>
        <v/>
      </c>
      <c r="R936" s="63" t="str">
        <f t="shared" si="120"/>
        <v/>
      </c>
      <c r="S936" s="62" t="str">
        <f t="shared" si="121"/>
        <v/>
      </c>
    </row>
    <row r="937" spans="10:19">
      <c r="J937" s="45">
        <v>928</v>
      </c>
      <c r="K937" s="47"/>
      <c r="L937" s="41">
        <f t="shared" si="115"/>
        <v>14.057210203312495</v>
      </c>
      <c r="M937" s="42">
        <f t="shared" si="116"/>
        <v>2.7722179493669032E-3</v>
      </c>
      <c r="N937" s="51">
        <f t="shared" si="114"/>
        <v>0.13209141254469969</v>
      </c>
      <c r="O937" s="52">
        <f t="shared" si="117"/>
        <v>0</v>
      </c>
      <c r="P937" s="61" t="str">
        <f t="shared" si="118"/>
        <v/>
      </c>
      <c r="Q937" s="62" t="str">
        <f t="shared" si="119"/>
        <v/>
      </c>
      <c r="R937" s="63" t="str">
        <f t="shared" si="120"/>
        <v/>
      </c>
      <c r="S937" s="62" t="str">
        <f t="shared" si="121"/>
        <v/>
      </c>
    </row>
    <row r="938" spans="10:19">
      <c r="J938" s="45">
        <v>929</v>
      </c>
      <c r="K938" s="47"/>
      <c r="L938" s="41">
        <f t="shared" si="115"/>
        <v>14.059979689617386</v>
      </c>
      <c r="M938" s="42">
        <f t="shared" si="116"/>
        <v>2.7667573058972089E-3</v>
      </c>
      <c r="N938" s="51">
        <f t="shared" si="114"/>
        <v>0.13183703221810283</v>
      </c>
      <c r="O938" s="52">
        <f t="shared" si="117"/>
        <v>0</v>
      </c>
      <c r="P938" s="61" t="str">
        <f t="shared" si="118"/>
        <v/>
      </c>
      <c r="Q938" s="62" t="str">
        <f t="shared" si="119"/>
        <v/>
      </c>
      <c r="R938" s="63" t="str">
        <f t="shared" si="120"/>
        <v/>
      </c>
      <c r="S938" s="62" t="str">
        <f t="shared" si="121"/>
        <v/>
      </c>
    </row>
    <row r="939" spans="10:19">
      <c r="J939" s="45">
        <v>930</v>
      </c>
      <c r="K939" s="47"/>
      <c r="L939" s="41">
        <f t="shared" si="115"/>
        <v>14.062743723205168</v>
      </c>
      <c r="M939" s="42">
        <f t="shared" si="116"/>
        <v>2.7613125050992967E-3</v>
      </c>
      <c r="N939" s="51">
        <f t="shared" si="114"/>
        <v>0.13158337415417165</v>
      </c>
      <c r="O939" s="52">
        <f t="shared" si="117"/>
        <v>0</v>
      </c>
      <c r="P939" s="61" t="str">
        <f t="shared" si="118"/>
        <v/>
      </c>
      <c r="Q939" s="62" t="str">
        <f t="shared" si="119"/>
        <v/>
      </c>
      <c r="R939" s="63" t="str">
        <f t="shared" si="120"/>
        <v/>
      </c>
      <c r="S939" s="62" t="str">
        <f t="shared" si="121"/>
        <v/>
      </c>
    </row>
    <row r="940" spans="10:19">
      <c r="J940" s="45">
        <v>931</v>
      </c>
      <c r="K940" s="47"/>
      <c r="L940" s="41">
        <f t="shared" si="115"/>
        <v>14.065502319888431</v>
      </c>
      <c r="M940" s="42">
        <f t="shared" si="116"/>
        <v>2.755883486830145E-3</v>
      </c>
      <c r="N940" s="51">
        <f t="shared" si="114"/>
        <v>0.13133043566673486</v>
      </c>
      <c r="O940" s="52">
        <f t="shared" si="117"/>
        <v>0</v>
      </c>
      <c r="P940" s="61" t="str">
        <f t="shared" si="118"/>
        <v/>
      </c>
      <c r="Q940" s="62" t="str">
        <f t="shared" si="119"/>
        <v/>
      </c>
      <c r="R940" s="63" t="str">
        <f t="shared" si="120"/>
        <v/>
      </c>
      <c r="S940" s="62" t="str">
        <f t="shared" si="121"/>
        <v/>
      </c>
    </row>
    <row r="941" spans="10:19">
      <c r="J941" s="45">
        <v>932</v>
      </c>
      <c r="K941" s="47"/>
      <c r="L941" s="41">
        <f t="shared" si="115"/>
        <v>14.068255495419733</v>
      </c>
      <c r="M941" s="42">
        <f t="shared" si="116"/>
        <v>2.7504701912266158E-3</v>
      </c>
      <c r="N941" s="51">
        <f t="shared" si="114"/>
        <v>0.1310782140819704</v>
      </c>
      <c r="O941" s="52">
        <f t="shared" si="117"/>
        <v>0</v>
      </c>
      <c r="P941" s="61" t="str">
        <f t="shared" si="118"/>
        <v/>
      </c>
      <c r="Q941" s="62" t="str">
        <f t="shared" si="119"/>
        <v/>
      </c>
      <c r="R941" s="63" t="str">
        <f t="shared" si="120"/>
        <v/>
      </c>
      <c r="S941" s="62" t="str">
        <f t="shared" si="121"/>
        <v/>
      </c>
    </row>
    <row r="942" spans="10:19">
      <c r="J942" s="45">
        <v>933</v>
      </c>
      <c r="K942" s="47"/>
      <c r="L942" s="41">
        <f t="shared" si="115"/>
        <v>14.071003265491898</v>
      </c>
      <c r="M942" s="42">
        <f t="shared" si="116"/>
        <v>2.7450725587038153E-3</v>
      </c>
      <c r="N942" s="51">
        <f t="shared" si="114"/>
        <v>0.13082670673814079</v>
      </c>
      <c r="O942" s="52">
        <f t="shared" si="117"/>
        <v>0</v>
      </c>
      <c r="P942" s="61" t="str">
        <f t="shared" si="118"/>
        <v/>
      </c>
      <c r="Q942" s="62" t="str">
        <f t="shared" si="119"/>
        <v/>
      </c>
      <c r="R942" s="63" t="str">
        <f t="shared" si="120"/>
        <v/>
      </c>
      <c r="S942" s="62" t="str">
        <f t="shared" si="121"/>
        <v/>
      </c>
    </row>
    <row r="943" spans="10:19">
      <c r="J943" s="45">
        <v>934</v>
      </c>
      <c r="K943" s="47"/>
      <c r="L943" s="41">
        <f t="shared" si="115"/>
        <v>14.073745645738384</v>
      </c>
      <c r="M943" s="42">
        <f t="shared" si="116"/>
        <v>2.7396905299535835E-3</v>
      </c>
      <c r="N943" s="51">
        <f t="shared" si="114"/>
        <v>0.13057591098570853</v>
      </c>
      <c r="O943" s="52">
        <f t="shared" si="117"/>
        <v>0</v>
      </c>
      <c r="P943" s="61" t="str">
        <f t="shared" si="118"/>
        <v/>
      </c>
      <c r="Q943" s="62" t="str">
        <f t="shared" si="119"/>
        <v/>
      </c>
      <c r="R943" s="63" t="str">
        <f t="shared" si="120"/>
        <v/>
      </c>
      <c r="S943" s="62" t="str">
        <f t="shared" si="121"/>
        <v/>
      </c>
    </row>
    <row r="944" spans="10:19">
      <c r="J944" s="45">
        <v>935</v>
      </c>
      <c r="K944" s="47"/>
      <c r="L944" s="41">
        <f t="shared" si="115"/>
        <v>14.076482651733395</v>
      </c>
      <c r="M944" s="42">
        <f t="shared" si="116"/>
        <v>2.7343240459430929E-3</v>
      </c>
      <c r="N944" s="51">
        <f t="shared" si="114"/>
        <v>0.13032582418715322</v>
      </c>
      <c r="O944" s="52">
        <f t="shared" si="117"/>
        <v>0</v>
      </c>
      <c r="P944" s="61" t="str">
        <f t="shared" si="118"/>
        <v/>
      </c>
      <c r="Q944" s="62" t="str">
        <f t="shared" si="119"/>
        <v/>
      </c>
      <c r="R944" s="63" t="str">
        <f t="shared" si="120"/>
        <v/>
      </c>
      <c r="S944" s="62" t="str">
        <f t="shared" si="121"/>
        <v/>
      </c>
    </row>
    <row r="945" spans="10:19">
      <c r="J945" s="45">
        <v>936</v>
      </c>
      <c r="K945" s="47"/>
      <c r="L945" s="41">
        <f t="shared" si="115"/>
        <v>14.07921429899225</v>
      </c>
      <c r="M945" s="42">
        <f t="shared" si="116"/>
        <v>2.7289730479132528E-3</v>
      </c>
      <c r="N945" s="51">
        <f t="shared" si="114"/>
        <v>0.13007644371699278</v>
      </c>
      <c r="O945" s="52">
        <f t="shared" si="117"/>
        <v>0</v>
      </c>
      <c r="P945" s="61" t="str">
        <f t="shared" si="118"/>
        <v/>
      </c>
      <c r="Q945" s="62" t="str">
        <f t="shared" si="119"/>
        <v/>
      </c>
      <c r="R945" s="63" t="str">
        <f t="shared" si="120"/>
        <v/>
      </c>
      <c r="S945" s="62" t="str">
        <f t="shared" si="121"/>
        <v/>
      </c>
    </row>
    <row r="946" spans="10:19">
      <c r="J946" s="45">
        <v>937</v>
      </c>
      <c r="K946" s="47"/>
      <c r="L946" s="41">
        <f t="shared" si="115"/>
        <v>14.081940602971715</v>
      </c>
      <c r="M946" s="42">
        <f t="shared" si="116"/>
        <v>2.7236374773771744E-3</v>
      </c>
      <c r="N946" s="51">
        <f t="shared" si="114"/>
        <v>0.12982776696160769</v>
      </c>
      <c r="O946" s="52">
        <f t="shared" si="117"/>
        <v>0</v>
      </c>
      <c r="P946" s="61" t="str">
        <f t="shared" si="118"/>
        <v/>
      </c>
      <c r="Q946" s="62" t="str">
        <f t="shared" si="119"/>
        <v/>
      </c>
      <c r="R946" s="63" t="str">
        <f t="shared" si="120"/>
        <v/>
      </c>
      <c r="S946" s="62" t="str">
        <f t="shared" si="121"/>
        <v/>
      </c>
    </row>
    <row r="947" spans="10:19">
      <c r="J947" s="45">
        <v>938</v>
      </c>
      <c r="K947" s="47"/>
      <c r="L947" s="41">
        <f t="shared" si="115"/>
        <v>14.084661579070106</v>
      </c>
      <c r="M947" s="42">
        <f t="shared" si="116"/>
        <v>2.7183172761188934E-3</v>
      </c>
      <c r="N947" s="51">
        <f t="shared" si="114"/>
        <v>0.12957979131934394</v>
      </c>
      <c r="O947" s="52">
        <f t="shared" si="117"/>
        <v>0</v>
      </c>
      <c r="P947" s="61" t="str">
        <f t="shared" si="118"/>
        <v/>
      </c>
      <c r="Q947" s="62" t="str">
        <f t="shared" si="119"/>
        <v/>
      </c>
      <c r="R947" s="63" t="str">
        <f t="shared" si="120"/>
        <v/>
      </c>
      <c r="S947" s="62" t="str">
        <f t="shared" si="121"/>
        <v/>
      </c>
    </row>
    <row r="948" spans="10:19">
      <c r="J948" s="45">
        <v>939</v>
      </c>
      <c r="K948" s="47"/>
      <c r="L948" s="41">
        <f t="shared" si="115"/>
        <v>14.087377242627703</v>
      </c>
      <c r="M948" s="42">
        <f t="shared" si="116"/>
        <v>2.7130123861916515E-3</v>
      </c>
      <c r="N948" s="51">
        <f t="shared" si="114"/>
        <v>0.12933251420029102</v>
      </c>
      <c r="O948" s="52">
        <f t="shared" si="117"/>
        <v>0</v>
      </c>
      <c r="P948" s="61" t="str">
        <f t="shared" si="118"/>
        <v/>
      </c>
      <c r="Q948" s="62" t="str">
        <f t="shared" si="119"/>
        <v/>
      </c>
      <c r="R948" s="63" t="str">
        <f t="shared" si="120"/>
        <v/>
      </c>
      <c r="S948" s="62" t="str">
        <f t="shared" si="121"/>
        <v/>
      </c>
    </row>
    <row r="949" spans="10:19">
      <c r="J949" s="45">
        <v>940</v>
      </c>
      <c r="K949" s="47"/>
      <c r="L949" s="41">
        <f t="shared" si="115"/>
        <v>14.090087608927023</v>
      </c>
      <c r="M949" s="42">
        <f t="shared" si="116"/>
        <v>2.7077227499165192E-3</v>
      </c>
      <c r="N949" s="51">
        <f t="shared" si="114"/>
        <v>0.12908593302625349</v>
      </c>
      <c r="O949" s="52">
        <f t="shared" si="117"/>
        <v>0</v>
      </c>
      <c r="P949" s="61" t="str">
        <f t="shared" si="118"/>
        <v/>
      </c>
      <c r="Q949" s="62" t="str">
        <f t="shared" si="119"/>
        <v/>
      </c>
      <c r="R949" s="63" t="str">
        <f t="shared" si="120"/>
        <v/>
      </c>
      <c r="S949" s="62" t="str">
        <f t="shared" si="121"/>
        <v/>
      </c>
    </row>
    <row r="950" spans="10:19">
      <c r="J950" s="45">
        <v>941</v>
      </c>
      <c r="K950" s="47"/>
      <c r="L950" s="41">
        <f t="shared" si="115"/>
        <v>14.092792693192953</v>
      </c>
      <c r="M950" s="42">
        <f t="shared" si="116"/>
        <v>2.7024483098810341E-3</v>
      </c>
      <c r="N950" s="51">
        <f t="shared" si="114"/>
        <v>0.12884004523076875</v>
      </c>
      <c r="O950" s="52">
        <f t="shared" si="117"/>
        <v>0</v>
      </c>
      <c r="P950" s="61" t="str">
        <f t="shared" si="118"/>
        <v/>
      </c>
      <c r="Q950" s="62" t="str">
        <f t="shared" si="119"/>
        <v/>
      </c>
      <c r="R950" s="63" t="str">
        <f t="shared" si="120"/>
        <v/>
      </c>
      <c r="S950" s="62" t="str">
        <f t="shared" si="121"/>
        <v/>
      </c>
    </row>
    <row r="951" spans="10:19">
      <c r="J951" s="45">
        <v>942</v>
      </c>
      <c r="K951" s="47"/>
      <c r="L951" s="41">
        <f t="shared" si="115"/>
        <v>14.095492510593152</v>
      </c>
      <c r="M951" s="42">
        <f t="shared" si="116"/>
        <v>2.6971890089376319E-3</v>
      </c>
      <c r="N951" s="51">
        <f t="shared" si="114"/>
        <v>0.12859484825897383</v>
      </c>
      <c r="O951" s="52">
        <f t="shared" si="117"/>
        <v>0</v>
      </c>
      <c r="P951" s="61" t="str">
        <f t="shared" si="118"/>
        <v/>
      </c>
      <c r="Q951" s="62" t="str">
        <f t="shared" si="119"/>
        <v/>
      </c>
      <c r="R951" s="63" t="str">
        <f t="shared" si="120"/>
        <v/>
      </c>
      <c r="S951" s="62" t="str">
        <f t="shared" si="121"/>
        <v/>
      </c>
    </row>
    <row r="952" spans="10:19">
      <c r="J952" s="45">
        <v>943</v>
      </c>
      <c r="K952" s="47"/>
      <c r="L952" s="41">
        <f t="shared" si="115"/>
        <v>14.098187076238235</v>
      </c>
      <c r="M952" s="42">
        <f t="shared" si="116"/>
        <v>2.6919447902022903E-3</v>
      </c>
      <c r="N952" s="51">
        <f t="shared" si="114"/>
        <v>0.1283503395675698</v>
      </c>
      <c r="O952" s="52">
        <f t="shared" si="117"/>
        <v>0</v>
      </c>
      <c r="P952" s="61" t="str">
        <f t="shared" si="118"/>
        <v/>
      </c>
      <c r="Q952" s="62" t="str">
        <f t="shared" si="119"/>
        <v/>
      </c>
      <c r="R952" s="63" t="str">
        <f t="shared" si="120"/>
        <v/>
      </c>
      <c r="S952" s="62" t="str">
        <f t="shared" si="121"/>
        <v/>
      </c>
    </row>
    <row r="953" spans="10:19">
      <c r="J953" s="45">
        <v>944</v>
      </c>
      <c r="K953" s="47"/>
      <c r="L953" s="41">
        <f t="shared" si="115"/>
        <v>14.100876405182081</v>
      </c>
      <c r="M953" s="42">
        <f t="shared" si="116"/>
        <v>2.6867155970530386E-3</v>
      </c>
      <c r="N953" s="51">
        <f t="shared" si="114"/>
        <v>0.1281065166247437</v>
      </c>
      <c r="O953" s="52">
        <f t="shared" si="117"/>
        <v>0</v>
      </c>
      <c r="P953" s="61" t="str">
        <f t="shared" si="118"/>
        <v/>
      </c>
      <c r="Q953" s="62" t="str">
        <f t="shared" si="119"/>
        <v/>
      </c>
      <c r="R953" s="63" t="str">
        <f t="shared" si="120"/>
        <v/>
      </c>
      <c r="S953" s="62" t="str">
        <f t="shared" si="121"/>
        <v/>
      </c>
    </row>
    <row r="954" spans="10:19">
      <c r="J954" s="45">
        <v>945</v>
      </c>
      <c r="K954" s="47"/>
      <c r="L954" s="41">
        <f t="shared" si="115"/>
        <v>14.103560512422085</v>
      </c>
      <c r="M954" s="42">
        <f t="shared" si="116"/>
        <v>2.6815013731285799E-3</v>
      </c>
      <c r="N954" s="51">
        <f t="shared" si="114"/>
        <v>0.12786337691007077</v>
      </c>
      <c r="O954" s="52">
        <f t="shared" si="117"/>
        <v>0</v>
      </c>
      <c r="P954" s="61" t="str">
        <f t="shared" si="118"/>
        <v/>
      </c>
      <c r="Q954" s="62" t="str">
        <f t="shared" si="119"/>
        <v/>
      </c>
      <c r="R954" s="63" t="str">
        <f t="shared" si="120"/>
        <v/>
      </c>
      <c r="S954" s="62" t="str">
        <f t="shared" si="121"/>
        <v/>
      </c>
    </row>
    <row r="955" spans="10:19">
      <c r="J955" s="45">
        <v>946</v>
      </c>
      <c r="K955" s="47"/>
      <c r="L955" s="41">
        <f t="shared" si="115"/>
        <v>14.106239412899367</v>
      </c>
      <c r="M955" s="42">
        <f t="shared" si="116"/>
        <v>2.6763020623268639E-3</v>
      </c>
      <c r="N955" s="51">
        <f t="shared" si="114"/>
        <v>0.12762091791461039</v>
      </c>
      <c r="O955" s="52">
        <f t="shared" si="117"/>
        <v>0</v>
      </c>
      <c r="P955" s="61" t="str">
        <f t="shared" si="118"/>
        <v/>
      </c>
      <c r="Q955" s="62" t="str">
        <f t="shared" si="119"/>
        <v/>
      </c>
      <c r="R955" s="63" t="str">
        <f t="shared" si="120"/>
        <v/>
      </c>
      <c r="S955" s="62" t="str">
        <f t="shared" si="121"/>
        <v/>
      </c>
    </row>
    <row r="956" spans="10:19">
      <c r="J956" s="45">
        <v>947</v>
      </c>
      <c r="K956" s="47"/>
      <c r="L956" s="41">
        <f t="shared" si="115"/>
        <v>14.108913121499153</v>
      </c>
      <c r="M956" s="42">
        <f t="shared" si="116"/>
        <v>2.6711176088036756E-3</v>
      </c>
      <c r="N956" s="51">
        <f t="shared" si="114"/>
        <v>0.1273791371405899</v>
      </c>
      <c r="O956" s="52">
        <f t="shared" si="117"/>
        <v>0</v>
      </c>
      <c r="P956" s="61" t="str">
        <f t="shared" si="118"/>
        <v/>
      </c>
      <c r="Q956" s="62" t="str">
        <f t="shared" si="119"/>
        <v/>
      </c>
      <c r="R956" s="63" t="str">
        <f t="shared" si="120"/>
        <v/>
      </c>
      <c r="S956" s="62" t="str">
        <f t="shared" si="121"/>
        <v/>
      </c>
    </row>
    <row r="957" spans="10:19">
      <c r="J957" s="45">
        <v>948</v>
      </c>
      <c r="K957" s="47"/>
      <c r="L957" s="41">
        <f t="shared" si="115"/>
        <v>14.111581653050873</v>
      </c>
      <c r="M957" s="42">
        <f t="shared" si="116"/>
        <v>2.6659479569712957E-3</v>
      </c>
      <c r="N957" s="51">
        <f t="shared" si="114"/>
        <v>0.12713803210159469</v>
      </c>
      <c r="O957" s="52">
        <f t="shared" si="117"/>
        <v>0</v>
      </c>
      <c r="P957" s="61" t="str">
        <f t="shared" si="118"/>
        <v/>
      </c>
      <c r="Q957" s="62" t="str">
        <f t="shared" si="119"/>
        <v/>
      </c>
      <c r="R957" s="63" t="str">
        <f t="shared" si="120"/>
        <v/>
      </c>
      <c r="S957" s="62" t="str">
        <f t="shared" si="121"/>
        <v/>
      </c>
    </row>
    <row r="958" spans="10:19">
      <c r="J958" s="45">
        <v>949</v>
      </c>
      <c r="K958" s="47"/>
      <c r="L958" s="41">
        <f t="shared" si="115"/>
        <v>14.114245022328554</v>
      </c>
      <c r="M958" s="42">
        <f t="shared" si="116"/>
        <v>2.6607930514970278E-3</v>
      </c>
      <c r="N958" s="51">
        <f t="shared" si="114"/>
        <v>0.12689760032236563</v>
      </c>
      <c r="O958" s="52">
        <f t="shared" si="117"/>
        <v>0</v>
      </c>
      <c r="P958" s="61" t="str">
        <f t="shared" si="118"/>
        <v/>
      </c>
      <c r="Q958" s="62" t="str">
        <f t="shared" si="119"/>
        <v/>
      </c>
      <c r="R958" s="63" t="str">
        <f t="shared" si="120"/>
        <v/>
      </c>
      <c r="S958" s="62" t="str">
        <f t="shared" si="121"/>
        <v/>
      </c>
    </row>
    <row r="959" spans="10:19">
      <c r="J959" s="45">
        <v>950</v>
      </c>
      <c r="K959" s="47"/>
      <c r="L959" s="41">
        <f t="shared" si="115"/>
        <v>14.116903244050967</v>
      </c>
      <c r="M959" s="42">
        <f t="shared" si="116"/>
        <v>2.6556528373019228E-3</v>
      </c>
      <c r="N959" s="51">
        <f t="shared" si="114"/>
        <v>0.1266578393387654</v>
      </c>
      <c r="O959" s="52">
        <f t="shared" si="117"/>
        <v>0</v>
      </c>
      <c r="P959" s="61" t="str">
        <f t="shared" si="118"/>
        <v/>
      </c>
      <c r="Q959" s="62" t="str">
        <f t="shared" si="119"/>
        <v/>
      </c>
      <c r="R959" s="63" t="str">
        <f t="shared" si="120"/>
        <v/>
      </c>
      <c r="S959" s="62" t="str">
        <f t="shared" si="121"/>
        <v/>
      </c>
    </row>
    <row r="960" spans="10:19">
      <c r="J960" s="45">
        <v>951</v>
      </c>
      <c r="K960" s="47"/>
      <c r="L960" s="41">
        <f t="shared" si="115"/>
        <v>14.119556332881976</v>
      </c>
      <c r="M960" s="42">
        <f t="shared" si="116"/>
        <v>2.6505272595592775E-3</v>
      </c>
      <c r="N960" s="51">
        <f t="shared" si="114"/>
        <v>0.12641874669774644</v>
      </c>
      <c r="O960" s="52">
        <f t="shared" si="117"/>
        <v>0</v>
      </c>
      <c r="P960" s="61" t="str">
        <f t="shared" si="118"/>
        <v/>
      </c>
      <c r="Q960" s="62" t="str">
        <f t="shared" si="119"/>
        <v/>
      </c>
      <c r="R960" s="63" t="str">
        <f t="shared" si="120"/>
        <v/>
      </c>
      <c r="S960" s="62" t="str">
        <f t="shared" si="121"/>
        <v/>
      </c>
    </row>
    <row r="961" spans="10:19">
      <c r="J961" s="45">
        <v>952</v>
      </c>
      <c r="K961" s="47"/>
      <c r="L961" s="41">
        <f t="shared" si="115"/>
        <v>14.122204303430713</v>
      </c>
      <c r="M961" s="42">
        <f t="shared" si="116"/>
        <v>2.6454162636934406E-3</v>
      </c>
      <c r="N961" s="51">
        <f t="shared" si="114"/>
        <v>0.12618031995727108</v>
      </c>
      <c r="O961" s="52">
        <f t="shared" si="117"/>
        <v>0</v>
      </c>
      <c r="P961" s="61" t="str">
        <f t="shared" si="118"/>
        <v/>
      </c>
      <c r="Q961" s="62" t="str">
        <f t="shared" si="119"/>
        <v/>
      </c>
      <c r="R961" s="63" t="str">
        <f t="shared" si="120"/>
        <v/>
      </c>
      <c r="S961" s="62" t="str">
        <f t="shared" si="121"/>
        <v/>
      </c>
    </row>
    <row r="962" spans="10:19">
      <c r="J962" s="45">
        <v>953</v>
      </c>
      <c r="K962" s="47"/>
      <c r="L962" s="41">
        <f t="shared" si="115"/>
        <v>14.124847170251867</v>
      </c>
      <c r="M962" s="42">
        <f t="shared" si="116"/>
        <v>2.6403197953783308E-3</v>
      </c>
      <c r="N962" s="51">
        <f t="shared" si="114"/>
        <v>0.12594255668627596</v>
      </c>
      <c r="O962" s="52">
        <f t="shared" si="117"/>
        <v>0</v>
      </c>
      <c r="P962" s="61" t="str">
        <f t="shared" si="118"/>
        <v/>
      </c>
      <c r="Q962" s="62" t="str">
        <f t="shared" si="119"/>
        <v/>
      </c>
      <c r="R962" s="63" t="str">
        <f t="shared" si="120"/>
        <v/>
      </c>
      <c r="S962" s="62" t="str">
        <f t="shared" si="121"/>
        <v/>
      </c>
    </row>
    <row r="963" spans="10:19">
      <c r="J963" s="45">
        <v>954</v>
      </c>
      <c r="K963" s="47"/>
      <c r="L963" s="41">
        <f t="shared" si="115"/>
        <v>14.12748494784595</v>
      </c>
      <c r="M963" s="42">
        <f t="shared" si="116"/>
        <v>2.6352378005361338E-3</v>
      </c>
      <c r="N963" s="51">
        <f t="shared" si="114"/>
        <v>0.12570545446452641</v>
      </c>
      <c r="O963" s="52">
        <f t="shared" si="117"/>
        <v>0</v>
      </c>
      <c r="P963" s="61" t="str">
        <f t="shared" si="118"/>
        <v/>
      </c>
      <c r="Q963" s="62" t="str">
        <f t="shared" si="119"/>
        <v/>
      </c>
      <c r="R963" s="63" t="str">
        <f t="shared" si="120"/>
        <v/>
      </c>
      <c r="S963" s="62" t="str">
        <f t="shared" si="121"/>
        <v/>
      </c>
    </row>
    <row r="964" spans="10:19">
      <c r="J964" s="45">
        <v>955</v>
      </c>
      <c r="K964" s="47"/>
      <c r="L964" s="41">
        <f t="shared" si="115"/>
        <v>14.130117650659489</v>
      </c>
      <c r="M964" s="42">
        <f t="shared" si="116"/>
        <v>2.6301702253360105E-3</v>
      </c>
      <c r="N964" s="51">
        <f t="shared" si="114"/>
        <v>0.12546901088272833</v>
      </c>
      <c r="O964" s="52">
        <f t="shared" si="117"/>
        <v>0</v>
      </c>
      <c r="P964" s="61" t="str">
        <f t="shared" si="118"/>
        <v/>
      </c>
      <c r="Q964" s="62" t="str">
        <f t="shared" si="119"/>
        <v/>
      </c>
      <c r="R964" s="63" t="str">
        <f t="shared" si="120"/>
        <v/>
      </c>
      <c r="S964" s="62" t="str">
        <f t="shared" si="121"/>
        <v/>
      </c>
    </row>
    <row r="965" spans="10:19">
      <c r="J965" s="45">
        <v>956</v>
      </c>
      <c r="K965" s="47"/>
      <c r="L965" s="41">
        <f t="shared" si="115"/>
        <v>14.1327452930853</v>
      </c>
      <c r="M965" s="42">
        <f t="shared" si="116"/>
        <v>2.6251170161927023E-3</v>
      </c>
      <c r="N965" s="51">
        <f t="shared" si="114"/>
        <v>0.12523322354231503</v>
      </c>
      <c r="O965" s="52">
        <f t="shared" si="117"/>
        <v>0</v>
      </c>
      <c r="P965" s="61" t="str">
        <f t="shared" si="118"/>
        <v/>
      </c>
      <c r="Q965" s="62" t="str">
        <f t="shared" si="119"/>
        <v/>
      </c>
      <c r="R965" s="63" t="str">
        <f t="shared" si="120"/>
        <v/>
      </c>
      <c r="S965" s="62" t="str">
        <f t="shared" si="121"/>
        <v/>
      </c>
    </row>
    <row r="966" spans="10:19">
      <c r="J966" s="45">
        <v>957</v>
      </c>
      <c r="K966" s="47"/>
      <c r="L966" s="41">
        <f t="shared" si="115"/>
        <v>14.135367889462783</v>
      </c>
      <c r="M966" s="42">
        <f t="shared" si="116"/>
        <v>2.6200781197652412E-3</v>
      </c>
      <c r="N966" s="51">
        <f t="shared" si="114"/>
        <v>0.12499809005540641</v>
      </c>
      <c r="O966" s="52">
        <f t="shared" si="117"/>
        <v>0</v>
      </c>
      <c r="P966" s="61" t="str">
        <f t="shared" si="118"/>
        <v/>
      </c>
      <c r="Q966" s="62" t="str">
        <f t="shared" si="119"/>
        <v/>
      </c>
      <c r="R966" s="63" t="str">
        <f t="shared" si="120"/>
        <v/>
      </c>
      <c r="S966" s="62" t="str">
        <f t="shared" si="121"/>
        <v/>
      </c>
    </row>
    <row r="967" spans="10:19">
      <c r="J967" s="45">
        <v>958</v>
      </c>
      <c r="K967" s="47"/>
      <c r="L967" s="41">
        <f t="shared" si="115"/>
        <v>14.137985454078041</v>
      </c>
      <c r="M967" s="42">
        <f t="shared" si="116"/>
        <v>2.6150534829557006E-3</v>
      </c>
      <c r="N967" s="51">
        <f t="shared" si="114"/>
        <v>0.12476360804492614</v>
      </c>
      <c r="O967" s="52">
        <f t="shared" si="117"/>
        <v>0</v>
      </c>
      <c r="P967" s="61" t="str">
        <f t="shared" si="118"/>
        <v/>
      </c>
      <c r="Q967" s="62" t="str">
        <f t="shared" si="119"/>
        <v/>
      </c>
      <c r="R967" s="63" t="str">
        <f t="shared" si="120"/>
        <v/>
      </c>
      <c r="S967" s="62" t="str">
        <f t="shared" si="121"/>
        <v/>
      </c>
    </row>
    <row r="968" spans="10:19">
      <c r="J968" s="45">
        <v>959</v>
      </c>
      <c r="K968" s="47"/>
      <c r="L968" s="41">
        <f t="shared" si="115"/>
        <v>14.140598001164273</v>
      </c>
      <c r="M968" s="42">
        <f t="shared" si="116"/>
        <v>2.610043052907757E-3</v>
      </c>
      <c r="N968" s="51">
        <f t="shared" si="114"/>
        <v>0.12452977514426422</v>
      </c>
      <c r="O968" s="52">
        <f t="shared" si="117"/>
        <v>0</v>
      </c>
      <c r="P968" s="61" t="str">
        <f t="shared" si="118"/>
        <v/>
      </c>
      <c r="Q968" s="62" t="str">
        <f t="shared" si="119"/>
        <v/>
      </c>
      <c r="R968" s="63" t="str">
        <f t="shared" si="120"/>
        <v/>
      </c>
      <c r="S968" s="62" t="str">
        <f t="shared" si="121"/>
        <v/>
      </c>
    </row>
    <row r="969" spans="10:19">
      <c r="J969" s="45">
        <v>960</v>
      </c>
      <c r="K969" s="47"/>
      <c r="L969" s="41">
        <f t="shared" si="115"/>
        <v>14.143205544901898</v>
      </c>
      <c r="M969" s="42">
        <f t="shared" si="116"/>
        <v>2.6050467770055352E-3</v>
      </c>
      <c r="N969" s="51">
        <f t="shared" ref="N969:N1032" si="122">(L1019-L969)</f>
        <v>0.12429658899743146</v>
      </c>
      <c r="O969" s="52">
        <f t="shared" si="117"/>
        <v>0</v>
      </c>
      <c r="P969" s="61" t="str">
        <f t="shared" si="118"/>
        <v/>
      </c>
      <c r="Q969" s="62" t="str">
        <f t="shared" si="119"/>
        <v/>
      </c>
      <c r="R969" s="63" t="str">
        <f t="shared" si="120"/>
        <v/>
      </c>
      <c r="S969" s="62" t="str">
        <f t="shared" si="121"/>
        <v/>
      </c>
    </row>
    <row r="970" spans="10:19">
      <c r="J970" s="45">
        <v>961</v>
      </c>
      <c r="K970" s="47"/>
      <c r="L970" s="41">
        <f t="shared" ref="L970:L1033" si="123">(((J970*$F$39+$F$40)-(((($F$39*J970+$F$40)^2)-(4*$F$39*$F$40*$F$41*J970))^0.5))/(2*$F$41))-$F$42</f>
        <v>14.145808099418867</v>
      </c>
      <c r="M970" s="42">
        <f t="shared" ref="M970:M1033" si="124">($F$39/(2*$F$41))*(1-(($F$39*J970+$F$40-2*$F$41*$F$40)/(((($F$39*J970+$F$40)^2)-4*$F$41*$F$39*J970*$F$40)^0.5)))</f>
        <v>2.6000646028722144E-3</v>
      </c>
      <c r="N970" s="51">
        <f t="shared" si="122"/>
        <v>0.12406404725896181</v>
      </c>
      <c r="O970" s="52">
        <f t="shared" ref="O970:O1033" si="125">IF(N970&lt;=$B$49,1+O969,0)</f>
        <v>0</v>
      </c>
      <c r="P970" s="61" t="str">
        <f t="shared" ref="P970:P1033" si="126">IF(J970&lt;=$F$44,J970,"")</f>
        <v/>
      </c>
      <c r="Q970" s="62" t="str">
        <f t="shared" ref="Q970:Q1033" si="127">IF(J970&lt;=$F$44,L970,"")</f>
        <v/>
      </c>
      <c r="R970" s="63" t="str">
        <f t="shared" ref="R970:R1033" si="128">IF(AND(J970&gt;=$F$44,J970&lt;=200),J970,"")</f>
        <v/>
      </c>
      <c r="S970" s="62" t="str">
        <f t="shared" ref="S970:S1033" si="129">IF(AND(J970&gt;=$F$44,J970&lt;=200),L970,"")</f>
        <v/>
      </c>
    </row>
    <row r="971" spans="10:19">
      <c r="J971" s="45">
        <v>962</v>
      </c>
      <c r="K971" s="47"/>
      <c r="L971" s="41">
        <f t="shared" si="123"/>
        <v>14.148405678790859</v>
      </c>
      <c r="M971" s="42">
        <f t="shared" si="124"/>
        <v>2.5950964783688544E-3</v>
      </c>
      <c r="N971" s="51">
        <f t="shared" si="122"/>
        <v>0.12383214759381111</v>
      </c>
      <c r="O971" s="52">
        <f t="shared" si="125"/>
        <v>0</v>
      </c>
      <c r="P971" s="61" t="str">
        <f t="shared" si="126"/>
        <v/>
      </c>
      <c r="Q971" s="62" t="str">
        <f t="shared" si="127"/>
        <v/>
      </c>
      <c r="R971" s="63" t="str">
        <f t="shared" si="128"/>
        <v/>
      </c>
      <c r="S971" s="62" t="str">
        <f t="shared" si="129"/>
        <v/>
      </c>
    </row>
    <row r="972" spans="10:19">
      <c r="J972" s="45">
        <v>963</v>
      </c>
      <c r="K972" s="47"/>
      <c r="L972" s="41">
        <f t="shared" si="123"/>
        <v>14.150998297041523</v>
      </c>
      <c r="M972" s="42">
        <f t="shared" si="124"/>
        <v>2.5901423515929836E-3</v>
      </c>
      <c r="N972" s="51">
        <f t="shared" si="122"/>
        <v>0.12360088767733401</v>
      </c>
      <c r="O972" s="52">
        <f t="shared" si="125"/>
        <v>0</v>
      </c>
      <c r="P972" s="61" t="str">
        <f t="shared" si="126"/>
        <v/>
      </c>
      <c r="Q972" s="62" t="str">
        <f t="shared" si="127"/>
        <v/>
      </c>
      <c r="R972" s="63" t="str">
        <f t="shared" si="128"/>
        <v/>
      </c>
      <c r="S972" s="62" t="str">
        <f t="shared" si="129"/>
        <v/>
      </c>
    </row>
    <row r="973" spans="10:19">
      <c r="J973" s="45">
        <v>964</v>
      </c>
      <c r="K973" s="47"/>
      <c r="L973" s="41">
        <f t="shared" si="123"/>
        <v>14.153585968142719</v>
      </c>
      <c r="M973" s="42">
        <f t="shared" si="124"/>
        <v>2.5852021708775261E-3</v>
      </c>
      <c r="N973" s="51">
        <f t="shared" si="122"/>
        <v>0.12337026519525196</v>
      </c>
      <c r="O973" s="52">
        <f t="shared" si="125"/>
        <v>0</v>
      </c>
      <c r="P973" s="61" t="str">
        <f t="shared" si="126"/>
        <v/>
      </c>
      <c r="Q973" s="62" t="str">
        <f t="shared" si="127"/>
        <v/>
      </c>
      <c r="R973" s="63" t="str">
        <f t="shared" si="128"/>
        <v/>
      </c>
      <c r="S973" s="62" t="str">
        <f t="shared" si="129"/>
        <v/>
      </c>
    </row>
    <row r="974" spans="10:19">
      <c r="J974" s="45">
        <v>965</v>
      </c>
      <c r="K974" s="47"/>
      <c r="L974" s="41">
        <f t="shared" si="123"/>
        <v>14.156168706014816</v>
      </c>
      <c r="M974" s="42">
        <f t="shared" si="124"/>
        <v>2.5802758847893723E-3</v>
      </c>
      <c r="N974" s="51">
        <f t="shared" si="122"/>
        <v>0.1231402778434898</v>
      </c>
      <c r="O974" s="52">
        <f t="shared" si="125"/>
        <v>0</v>
      </c>
      <c r="P974" s="61" t="str">
        <f t="shared" si="126"/>
        <v/>
      </c>
      <c r="Q974" s="62" t="str">
        <f t="shared" si="127"/>
        <v/>
      </c>
      <c r="R974" s="63" t="str">
        <f t="shared" si="128"/>
        <v/>
      </c>
      <c r="S974" s="62" t="str">
        <f t="shared" si="129"/>
        <v/>
      </c>
    </row>
    <row r="975" spans="10:19">
      <c r="J975" s="45">
        <v>966</v>
      </c>
      <c r="K975" s="47"/>
      <c r="L975" s="41">
        <f t="shared" si="123"/>
        <v>14.158746524526769</v>
      </c>
      <c r="M975" s="42">
        <f t="shared" si="124"/>
        <v>2.5753634421282401E-3</v>
      </c>
      <c r="N975" s="51">
        <f t="shared" si="122"/>
        <v>0.12291092332829301</v>
      </c>
      <c r="O975" s="52">
        <f t="shared" si="125"/>
        <v>0</v>
      </c>
      <c r="P975" s="61" t="str">
        <f t="shared" si="126"/>
        <v/>
      </c>
      <c r="Q975" s="62" t="str">
        <f t="shared" si="127"/>
        <v/>
      </c>
      <c r="R975" s="63" t="str">
        <f t="shared" si="128"/>
        <v/>
      </c>
      <c r="S975" s="62" t="str">
        <f t="shared" si="129"/>
        <v/>
      </c>
    </row>
    <row r="976" spans="10:19">
      <c r="J976" s="45">
        <v>967</v>
      </c>
      <c r="K976" s="47"/>
      <c r="L976" s="41">
        <f t="shared" si="123"/>
        <v>14.161319437496541</v>
      </c>
      <c r="M976" s="42">
        <f t="shared" si="124"/>
        <v>2.5704647919253367E-3</v>
      </c>
      <c r="N976" s="51">
        <f t="shared" si="122"/>
        <v>0.1226821993660252</v>
      </c>
      <c r="O976" s="52">
        <f t="shared" si="125"/>
        <v>0</v>
      </c>
      <c r="P976" s="61" t="str">
        <f t="shared" si="126"/>
        <v/>
      </c>
      <c r="Q976" s="62" t="str">
        <f t="shared" si="127"/>
        <v/>
      </c>
      <c r="R976" s="63" t="str">
        <f t="shared" si="128"/>
        <v/>
      </c>
      <c r="S976" s="62" t="str">
        <f t="shared" si="129"/>
        <v/>
      </c>
    </row>
    <row r="977" spans="10:19">
      <c r="J977" s="45">
        <v>968</v>
      </c>
      <c r="K977" s="47"/>
      <c r="L977" s="41">
        <f t="shared" si="123"/>
        <v>14.163887458691207</v>
      </c>
      <c r="M977" s="42">
        <f t="shared" si="124"/>
        <v>2.5655798834422314E-3</v>
      </c>
      <c r="N977" s="51">
        <f t="shared" si="122"/>
        <v>0.12245410368320009</v>
      </c>
      <c r="O977" s="52">
        <f t="shared" si="125"/>
        <v>0</v>
      </c>
      <c r="P977" s="61" t="str">
        <f t="shared" si="126"/>
        <v/>
      </c>
      <c r="Q977" s="62" t="str">
        <f t="shared" si="127"/>
        <v/>
      </c>
      <c r="R977" s="63" t="str">
        <f t="shared" si="128"/>
        <v/>
      </c>
      <c r="S977" s="62" t="str">
        <f t="shared" si="129"/>
        <v/>
      </c>
    </row>
    <row r="978" spans="10:19">
      <c r="J978" s="45">
        <v>969</v>
      </c>
      <c r="K978" s="47"/>
      <c r="L978" s="41">
        <f t="shared" si="123"/>
        <v>14.166450601827171</v>
      </c>
      <c r="M978" s="42">
        <f t="shared" si="124"/>
        <v>2.5607086661695883E-3</v>
      </c>
      <c r="N978" s="51">
        <f t="shared" si="122"/>
        <v>0.12222663401644596</v>
      </c>
      <c r="O978" s="52">
        <f t="shared" si="125"/>
        <v>0</v>
      </c>
      <c r="P978" s="61" t="str">
        <f t="shared" si="126"/>
        <v/>
      </c>
      <c r="Q978" s="62" t="str">
        <f t="shared" si="127"/>
        <v/>
      </c>
      <c r="R978" s="63" t="str">
        <f t="shared" si="128"/>
        <v/>
      </c>
      <c r="S978" s="62" t="str">
        <f t="shared" si="129"/>
        <v/>
      </c>
    </row>
    <row r="979" spans="10:19">
      <c r="J979" s="45">
        <v>970</v>
      </c>
      <c r="K979" s="47"/>
      <c r="L979" s="41">
        <f t="shared" si="123"/>
        <v>14.169008880570511</v>
      </c>
      <c r="M979" s="42">
        <f t="shared" si="124"/>
        <v>2.5558510898259293E-3</v>
      </c>
      <c r="N979" s="51">
        <f t="shared" si="122"/>
        <v>0.12199978811228895</v>
      </c>
      <c r="O979" s="52">
        <f t="shared" si="125"/>
        <v>0</v>
      </c>
      <c r="P979" s="61" t="str">
        <f t="shared" si="126"/>
        <v/>
      </c>
      <c r="Q979" s="62" t="str">
        <f t="shared" si="127"/>
        <v/>
      </c>
      <c r="R979" s="63" t="str">
        <f t="shared" si="128"/>
        <v/>
      </c>
      <c r="S979" s="62" t="str">
        <f t="shared" si="129"/>
        <v/>
      </c>
    </row>
    <row r="980" spans="10:19">
      <c r="J980" s="45">
        <v>971</v>
      </c>
      <c r="K980" s="47"/>
      <c r="L980" s="41">
        <f t="shared" si="123"/>
        <v>14.171562308537116</v>
      </c>
      <c r="M980" s="42">
        <f t="shared" si="124"/>
        <v>2.551007104356432E-3</v>
      </c>
      <c r="N980" s="51">
        <f t="shared" si="122"/>
        <v>0.12177356372731474</v>
      </c>
      <c r="O980" s="52">
        <f t="shared" si="125"/>
        <v>0</v>
      </c>
      <c r="P980" s="61" t="str">
        <f t="shared" si="126"/>
        <v/>
      </c>
      <c r="Q980" s="62" t="str">
        <f t="shared" si="127"/>
        <v/>
      </c>
      <c r="R980" s="63" t="str">
        <f t="shared" si="128"/>
        <v/>
      </c>
      <c r="S980" s="62" t="str">
        <f t="shared" si="129"/>
        <v/>
      </c>
    </row>
    <row r="981" spans="10:19">
      <c r="J981" s="45">
        <v>972</v>
      </c>
      <c r="K981" s="47"/>
      <c r="L981" s="41">
        <f t="shared" si="123"/>
        <v>14.174110899292906</v>
      </c>
      <c r="M981" s="42">
        <f t="shared" si="124"/>
        <v>2.5461766599317744E-3</v>
      </c>
      <c r="N981" s="51">
        <f t="shared" si="122"/>
        <v>0.12154795862804946</v>
      </c>
      <c r="O981" s="52">
        <f t="shared" si="125"/>
        <v>0</v>
      </c>
      <c r="P981" s="61" t="str">
        <f t="shared" si="126"/>
        <v/>
      </c>
      <c r="Q981" s="62" t="str">
        <f t="shared" si="127"/>
        <v/>
      </c>
      <c r="R981" s="63" t="str">
        <f t="shared" si="128"/>
        <v/>
      </c>
      <c r="S981" s="62" t="str">
        <f t="shared" si="129"/>
        <v/>
      </c>
    </row>
    <row r="982" spans="10:19">
      <c r="J982" s="45">
        <v>973</v>
      </c>
      <c r="K982" s="47"/>
      <c r="L982" s="41">
        <f t="shared" si="123"/>
        <v>14.176654666354116</v>
      </c>
      <c r="M982" s="42">
        <f t="shared" si="124"/>
        <v>2.5413597069468496E-3</v>
      </c>
      <c r="N982" s="51">
        <f t="shared" si="122"/>
        <v>0.12132297059077679</v>
      </c>
      <c r="O982" s="52">
        <f t="shared" si="125"/>
        <v>0</v>
      </c>
      <c r="P982" s="61" t="str">
        <f t="shared" si="126"/>
        <v/>
      </c>
      <c r="Q982" s="62" t="str">
        <f t="shared" si="127"/>
        <v/>
      </c>
      <c r="R982" s="63" t="str">
        <f t="shared" si="128"/>
        <v/>
      </c>
      <c r="S982" s="62" t="str">
        <f t="shared" si="129"/>
        <v/>
      </c>
    </row>
    <row r="983" spans="10:19">
      <c r="J983" s="45">
        <v>974</v>
      </c>
      <c r="K983" s="47"/>
      <c r="L983" s="41">
        <f t="shared" si="123"/>
        <v>14.179193623187484</v>
      </c>
      <c r="M983" s="42">
        <f t="shared" si="124"/>
        <v>2.5365561960196659E-3</v>
      </c>
      <c r="N983" s="51">
        <f t="shared" si="122"/>
        <v>0.12109859740168893</v>
      </c>
      <c r="O983" s="52">
        <f t="shared" si="125"/>
        <v>0</v>
      </c>
      <c r="P983" s="61" t="str">
        <f t="shared" si="126"/>
        <v/>
      </c>
      <c r="Q983" s="62" t="str">
        <f t="shared" si="127"/>
        <v/>
      </c>
      <c r="R983" s="63" t="str">
        <f t="shared" si="128"/>
        <v/>
      </c>
      <c r="S983" s="62" t="str">
        <f t="shared" si="129"/>
        <v/>
      </c>
    </row>
    <row r="984" spans="10:19">
      <c r="J984" s="45">
        <v>975</v>
      </c>
      <c r="K984" s="47"/>
      <c r="L984" s="41">
        <f t="shared" si="123"/>
        <v>14.181727783210448</v>
      </c>
      <c r="M984" s="42">
        <f t="shared" si="124"/>
        <v>2.5317660779901091E-3</v>
      </c>
      <c r="N984" s="51">
        <f t="shared" si="122"/>
        <v>0.12087483685667344</v>
      </c>
      <c r="O984" s="52">
        <f t="shared" si="125"/>
        <v>0</v>
      </c>
      <c r="P984" s="61" t="str">
        <f t="shared" si="126"/>
        <v/>
      </c>
      <c r="Q984" s="62" t="str">
        <f t="shared" si="127"/>
        <v/>
      </c>
      <c r="R984" s="63" t="str">
        <f t="shared" si="128"/>
        <v/>
      </c>
      <c r="S984" s="62" t="str">
        <f t="shared" si="129"/>
        <v/>
      </c>
    </row>
    <row r="985" spans="10:19">
      <c r="J985" s="45">
        <v>976</v>
      </c>
      <c r="K985" s="47"/>
      <c r="L985" s="41">
        <f t="shared" si="123"/>
        <v>14.184257159791441</v>
      </c>
      <c r="M985" s="42">
        <f t="shared" si="124"/>
        <v>2.5269893039187937E-3</v>
      </c>
      <c r="N985" s="51">
        <f t="shared" si="122"/>
        <v>0.1206516867613594</v>
      </c>
      <c r="O985" s="52">
        <f t="shared" si="125"/>
        <v>0</v>
      </c>
      <c r="P985" s="61" t="str">
        <f t="shared" si="126"/>
        <v/>
      </c>
      <c r="Q985" s="62" t="str">
        <f t="shared" si="127"/>
        <v/>
      </c>
      <c r="R985" s="63" t="str">
        <f t="shared" si="128"/>
        <v/>
      </c>
      <c r="S985" s="62" t="str">
        <f t="shared" si="129"/>
        <v/>
      </c>
    </row>
    <row r="986" spans="10:19">
      <c r="J986" s="45">
        <v>977</v>
      </c>
      <c r="K986" s="47"/>
      <c r="L986" s="41">
        <f t="shared" si="123"/>
        <v>14.186781766250036</v>
      </c>
      <c r="M986" s="42">
        <f t="shared" si="124"/>
        <v>2.522225825085907E-3</v>
      </c>
      <c r="N986" s="51">
        <f t="shared" si="122"/>
        <v>0.12042914493103218</v>
      </c>
      <c r="O986" s="52">
        <f t="shared" si="125"/>
        <v>0</v>
      </c>
      <c r="P986" s="61" t="str">
        <f t="shared" si="126"/>
        <v/>
      </c>
      <c r="Q986" s="62" t="str">
        <f t="shared" si="127"/>
        <v/>
      </c>
      <c r="R986" s="63" t="str">
        <f t="shared" si="128"/>
        <v/>
      </c>
      <c r="S986" s="62" t="str">
        <f t="shared" si="129"/>
        <v/>
      </c>
    </row>
    <row r="987" spans="10:19">
      <c r="J987" s="45">
        <v>978</v>
      </c>
      <c r="K987" s="47"/>
      <c r="L987" s="41">
        <f t="shared" si="123"/>
        <v>14.189301615857195</v>
      </c>
      <c r="M987" s="42">
        <f t="shared" si="124"/>
        <v>2.5174755929900008E-3</v>
      </c>
      <c r="N987" s="51">
        <f t="shared" si="122"/>
        <v>0.12020720919059968</v>
      </c>
      <c r="O987" s="52">
        <f t="shared" si="125"/>
        <v>0</v>
      </c>
      <c r="P987" s="61" t="str">
        <f t="shared" si="126"/>
        <v/>
      </c>
      <c r="Q987" s="62" t="str">
        <f t="shared" si="127"/>
        <v/>
      </c>
      <c r="R987" s="63" t="str">
        <f t="shared" si="128"/>
        <v/>
      </c>
      <c r="S987" s="62" t="str">
        <f t="shared" si="129"/>
        <v/>
      </c>
    </row>
    <row r="988" spans="10:19">
      <c r="J988" s="45">
        <v>979</v>
      </c>
      <c r="K988" s="47"/>
      <c r="L988" s="41">
        <f t="shared" si="123"/>
        <v>14.191816721835488</v>
      </c>
      <c r="M988" s="42">
        <f t="shared" si="124"/>
        <v>2.5127385593469048E-3</v>
      </c>
      <c r="N988" s="51">
        <f t="shared" si="122"/>
        <v>0.11998587737448574</v>
      </c>
      <c r="O988" s="52">
        <f t="shared" si="125"/>
        <v>0</v>
      </c>
      <c r="P988" s="61" t="str">
        <f t="shared" si="126"/>
        <v/>
      </c>
      <c r="Q988" s="62" t="str">
        <f t="shared" si="127"/>
        <v/>
      </c>
      <c r="R988" s="63" t="str">
        <f t="shared" si="128"/>
        <v/>
      </c>
      <c r="S988" s="62" t="str">
        <f t="shared" si="129"/>
        <v/>
      </c>
    </row>
    <row r="989" spans="10:19">
      <c r="J989" s="45">
        <v>980</v>
      </c>
      <c r="K989" s="47"/>
      <c r="L989" s="41">
        <f t="shared" si="123"/>
        <v>14.19432709735934</v>
      </c>
      <c r="M989" s="42">
        <f t="shared" si="124"/>
        <v>2.5080146760885088E-3</v>
      </c>
      <c r="N989" s="51">
        <f t="shared" si="122"/>
        <v>0.11976514732665677</v>
      </c>
      <c r="O989" s="52">
        <f t="shared" si="125"/>
        <v>0</v>
      </c>
      <c r="P989" s="61" t="str">
        <f t="shared" si="126"/>
        <v/>
      </c>
      <c r="Q989" s="62" t="str">
        <f t="shared" si="127"/>
        <v/>
      </c>
      <c r="R989" s="63" t="str">
        <f t="shared" si="128"/>
        <v/>
      </c>
      <c r="S989" s="62" t="str">
        <f t="shared" si="129"/>
        <v/>
      </c>
    </row>
    <row r="990" spans="10:19">
      <c r="J990" s="45">
        <v>981</v>
      </c>
      <c r="K990" s="47"/>
      <c r="L990" s="41">
        <f t="shared" si="123"/>
        <v>14.196832755555166</v>
      </c>
      <c r="M990" s="42">
        <f t="shared" si="124"/>
        <v>2.5033038953617155E-3</v>
      </c>
      <c r="N990" s="51">
        <f t="shared" si="122"/>
        <v>0.11954501690053299</v>
      </c>
      <c r="O990" s="52">
        <f t="shared" si="125"/>
        <v>0</v>
      </c>
      <c r="P990" s="61" t="str">
        <f t="shared" si="126"/>
        <v/>
      </c>
      <c r="Q990" s="62" t="str">
        <f t="shared" si="127"/>
        <v/>
      </c>
      <c r="R990" s="63" t="str">
        <f t="shared" si="128"/>
        <v/>
      </c>
      <c r="S990" s="62" t="str">
        <f t="shared" si="129"/>
        <v/>
      </c>
    </row>
    <row r="991" spans="10:19">
      <c r="J991" s="45">
        <v>982</v>
      </c>
      <c r="K991" s="47"/>
      <c r="L991" s="41">
        <f t="shared" si="123"/>
        <v>14.199333709501703</v>
      </c>
      <c r="M991" s="42">
        <f t="shared" si="124"/>
        <v>2.498606169527184E-3</v>
      </c>
      <c r="N991" s="51">
        <f t="shared" si="122"/>
        <v>0.11932548395893683</v>
      </c>
      <c r="O991" s="52">
        <f t="shared" si="125"/>
        <v>0</v>
      </c>
      <c r="P991" s="61" t="str">
        <f t="shared" si="126"/>
        <v/>
      </c>
      <c r="Q991" s="62" t="str">
        <f t="shared" si="127"/>
        <v/>
      </c>
      <c r="R991" s="63" t="str">
        <f t="shared" si="128"/>
        <v/>
      </c>
      <c r="S991" s="62" t="str">
        <f t="shared" si="129"/>
        <v/>
      </c>
    </row>
    <row r="992" spans="10:19">
      <c r="J992" s="45">
        <v>983</v>
      </c>
      <c r="K992" s="47"/>
      <c r="L992" s="41">
        <f t="shared" si="123"/>
        <v>14.201829972230039</v>
      </c>
      <c r="M992" s="42">
        <f t="shared" si="124"/>
        <v>2.493921451158382E-3</v>
      </c>
      <c r="N992" s="51">
        <f t="shared" si="122"/>
        <v>0.11910654637410723</v>
      </c>
      <c r="O992" s="52">
        <f t="shared" si="125"/>
        <v>0</v>
      </c>
      <c r="P992" s="61" t="str">
        <f t="shared" si="126"/>
        <v/>
      </c>
      <c r="Q992" s="62" t="str">
        <f t="shared" si="127"/>
        <v/>
      </c>
      <c r="R992" s="63" t="str">
        <f t="shared" si="128"/>
        <v/>
      </c>
      <c r="S992" s="62" t="str">
        <f t="shared" si="129"/>
        <v/>
      </c>
    </row>
    <row r="993" spans="10:19">
      <c r="J993" s="45">
        <v>984</v>
      </c>
      <c r="K993" s="47"/>
      <c r="L993" s="41">
        <f t="shared" si="123"/>
        <v>14.204321556724093</v>
      </c>
      <c r="M993" s="42">
        <f t="shared" si="124"/>
        <v>2.4892496930402326E-3</v>
      </c>
      <c r="N993" s="51">
        <f t="shared" si="122"/>
        <v>0.11888820202749706</v>
      </c>
      <c r="O993" s="52">
        <f t="shared" si="125"/>
        <v>0</v>
      </c>
      <c r="P993" s="61" t="str">
        <f t="shared" si="126"/>
        <v/>
      </c>
      <c r="Q993" s="62" t="str">
        <f t="shared" si="127"/>
        <v/>
      </c>
      <c r="R993" s="63" t="str">
        <f t="shared" si="128"/>
        <v/>
      </c>
      <c r="S993" s="62" t="str">
        <f t="shared" si="129"/>
        <v/>
      </c>
    </row>
    <row r="994" spans="10:19">
      <c r="J994" s="45">
        <v>985</v>
      </c>
      <c r="K994" s="47"/>
      <c r="L994" s="41">
        <f t="shared" si="123"/>
        <v>14.206808475920548</v>
      </c>
      <c r="M994" s="42">
        <f t="shared" si="124"/>
        <v>2.4845908481682449E-3</v>
      </c>
      <c r="N994" s="51">
        <f t="shared" si="122"/>
        <v>0.11867044880992239</v>
      </c>
      <c r="O994" s="52">
        <f t="shared" si="125"/>
        <v>0</v>
      </c>
      <c r="P994" s="61" t="str">
        <f t="shared" si="126"/>
        <v/>
      </c>
      <c r="Q994" s="62" t="str">
        <f t="shared" si="127"/>
        <v/>
      </c>
      <c r="R994" s="63" t="str">
        <f t="shared" si="128"/>
        <v/>
      </c>
      <c r="S994" s="62" t="str">
        <f t="shared" si="129"/>
        <v/>
      </c>
    </row>
    <row r="995" spans="10:19">
      <c r="J995" s="45">
        <v>986</v>
      </c>
      <c r="K995" s="47"/>
      <c r="L995" s="41">
        <f t="shared" si="123"/>
        <v>14.209290742709243</v>
      </c>
      <c r="M995" s="42">
        <f t="shared" si="124"/>
        <v>2.4799448697472438E-3</v>
      </c>
      <c r="N995" s="51">
        <f t="shared" si="122"/>
        <v>0.11845328462137239</v>
      </c>
      <c r="O995" s="52">
        <f t="shared" si="125"/>
        <v>0</v>
      </c>
      <c r="P995" s="61" t="str">
        <f t="shared" si="126"/>
        <v/>
      </c>
      <c r="Q995" s="62" t="str">
        <f t="shared" si="127"/>
        <v/>
      </c>
      <c r="R995" s="63" t="str">
        <f t="shared" si="128"/>
        <v/>
      </c>
      <c r="S995" s="62" t="str">
        <f t="shared" si="129"/>
        <v/>
      </c>
    </row>
    <row r="996" spans="10:19">
      <c r="J996" s="45">
        <v>987</v>
      </c>
      <c r="K996" s="47"/>
      <c r="L996" s="41">
        <f t="shared" si="123"/>
        <v>14.211768369933322</v>
      </c>
      <c r="M996" s="42">
        <f t="shared" si="124"/>
        <v>2.4753117111903202E-3</v>
      </c>
      <c r="N996" s="51">
        <f t="shared" si="122"/>
        <v>0.118236707371004</v>
      </c>
      <c r="O996" s="52">
        <f t="shared" si="125"/>
        <v>0</v>
      </c>
      <c r="P996" s="61" t="str">
        <f t="shared" si="126"/>
        <v/>
      </c>
      <c r="Q996" s="62" t="str">
        <f t="shared" si="127"/>
        <v/>
      </c>
      <c r="R996" s="63" t="str">
        <f t="shared" si="128"/>
        <v/>
      </c>
      <c r="S996" s="62" t="str">
        <f t="shared" si="129"/>
        <v/>
      </c>
    </row>
    <row r="997" spans="10:19">
      <c r="J997" s="45">
        <v>988</v>
      </c>
      <c r="K997" s="47"/>
      <c r="L997" s="41">
        <f t="shared" si="123"/>
        <v>14.21424137038945</v>
      </c>
      <c r="M997" s="42">
        <f t="shared" si="124"/>
        <v>2.4706913261177492E-3</v>
      </c>
      <c r="N997" s="51">
        <f t="shared" si="122"/>
        <v>0.11802071497710465</v>
      </c>
      <c r="O997" s="52">
        <f t="shared" si="125"/>
        <v>0</v>
      </c>
      <c r="P997" s="61" t="str">
        <f t="shared" si="126"/>
        <v/>
      </c>
      <c r="Q997" s="62" t="str">
        <f t="shared" si="127"/>
        <v/>
      </c>
      <c r="R997" s="63" t="str">
        <f t="shared" si="128"/>
        <v/>
      </c>
      <c r="S997" s="62" t="str">
        <f t="shared" si="129"/>
        <v/>
      </c>
    </row>
    <row r="998" spans="10:19">
      <c r="J998" s="45">
        <v>989</v>
      </c>
      <c r="K998" s="47"/>
      <c r="L998" s="41">
        <f t="shared" si="123"/>
        <v>14.216709756827994</v>
      </c>
      <c r="M998" s="42">
        <f t="shared" si="124"/>
        <v>2.4660836683559162E-3</v>
      </c>
      <c r="N998" s="51">
        <f t="shared" si="122"/>
        <v>0.11780530536704958</v>
      </c>
      <c r="O998" s="52">
        <f t="shared" si="125"/>
        <v>0</v>
      </c>
      <c r="P998" s="61" t="str">
        <f t="shared" si="126"/>
        <v/>
      </c>
      <c r="Q998" s="62" t="str">
        <f t="shared" si="127"/>
        <v/>
      </c>
      <c r="R998" s="63" t="str">
        <f t="shared" si="128"/>
        <v/>
      </c>
      <c r="S998" s="62" t="str">
        <f t="shared" si="129"/>
        <v/>
      </c>
    </row>
    <row r="999" spans="10:19">
      <c r="J999" s="45">
        <v>990</v>
      </c>
      <c r="K999" s="47"/>
      <c r="L999" s="41">
        <f t="shared" si="123"/>
        <v>14.219173541953277</v>
      </c>
      <c r="M999" s="42">
        <f t="shared" si="124"/>
        <v>2.4614886919361945E-3</v>
      </c>
      <c r="N999" s="51">
        <f t="shared" si="122"/>
        <v>0.11759047647720422</v>
      </c>
      <c r="O999" s="52">
        <f t="shared" si="125"/>
        <v>0</v>
      </c>
      <c r="P999" s="61" t="str">
        <f t="shared" si="126"/>
        <v/>
      </c>
      <c r="Q999" s="62" t="str">
        <f t="shared" si="127"/>
        <v/>
      </c>
      <c r="R999" s="63" t="str">
        <f t="shared" si="128"/>
        <v/>
      </c>
      <c r="S999" s="62" t="str">
        <f t="shared" si="129"/>
        <v/>
      </c>
    </row>
    <row r="1000" spans="10:19">
      <c r="J1000" s="45">
        <v>991</v>
      </c>
      <c r="K1000" s="47"/>
      <c r="L1000" s="41">
        <f t="shared" si="123"/>
        <v>14.221632738423722</v>
      </c>
      <c r="M1000" s="42">
        <f t="shared" si="124"/>
        <v>2.4569063510939205E-3</v>
      </c>
      <c r="N1000" s="51">
        <f t="shared" si="122"/>
        <v>0.11737622625301825</v>
      </c>
      <c r="O1000" s="52">
        <f t="shared" si="125"/>
        <v>0</v>
      </c>
      <c r="P1000" s="61" t="str">
        <f t="shared" si="126"/>
        <v/>
      </c>
      <c r="Q1000" s="62" t="str">
        <f t="shared" si="127"/>
        <v/>
      </c>
      <c r="R1000" s="63" t="str">
        <f t="shared" si="128"/>
        <v/>
      </c>
      <c r="S1000" s="62" t="str">
        <f t="shared" si="129"/>
        <v/>
      </c>
    </row>
    <row r="1001" spans="10:19">
      <c r="J1001" s="45">
        <v>992</v>
      </c>
      <c r="K1001" s="47"/>
      <c r="L1001" s="41">
        <f t="shared" si="123"/>
        <v>14.224087358852126</v>
      </c>
      <c r="M1001" s="42">
        <f t="shared" si="124"/>
        <v>2.4523366002673079E-3</v>
      </c>
      <c r="N1001" s="51">
        <f t="shared" si="122"/>
        <v>0.11716255264877695</v>
      </c>
      <c r="O1001" s="52">
        <f t="shared" si="125"/>
        <v>0</v>
      </c>
      <c r="P1001" s="61" t="str">
        <f t="shared" si="126"/>
        <v/>
      </c>
      <c r="Q1001" s="62" t="str">
        <f t="shared" si="127"/>
        <v/>
      </c>
      <c r="R1001" s="63" t="str">
        <f t="shared" si="128"/>
        <v/>
      </c>
      <c r="S1001" s="62" t="str">
        <f t="shared" si="129"/>
        <v/>
      </c>
    </row>
    <row r="1002" spans="10:19">
      <c r="J1002" s="45">
        <v>993</v>
      </c>
      <c r="K1002" s="47"/>
      <c r="L1002" s="41">
        <f t="shared" si="123"/>
        <v>14.226537415805804</v>
      </c>
      <c r="M1002" s="42">
        <f t="shared" si="124"/>
        <v>2.4477793940963733E-3</v>
      </c>
      <c r="N1002" s="51">
        <f t="shared" si="122"/>
        <v>0.11694945362767406</v>
      </c>
      <c r="O1002" s="52">
        <f t="shared" si="125"/>
        <v>0</v>
      </c>
      <c r="P1002" s="61" t="str">
        <f t="shared" si="126"/>
        <v/>
      </c>
      <c r="Q1002" s="62" t="str">
        <f t="shared" si="127"/>
        <v/>
      </c>
      <c r="R1002" s="63" t="str">
        <f t="shared" si="128"/>
        <v/>
      </c>
      <c r="S1002" s="62" t="str">
        <f t="shared" si="129"/>
        <v/>
      </c>
    </row>
    <row r="1003" spans="10:19">
      <c r="J1003" s="45">
        <v>994</v>
      </c>
      <c r="K1003" s="47"/>
      <c r="L1003" s="41">
        <f t="shared" si="123"/>
        <v>14.228982921806825</v>
      </c>
      <c r="M1003" s="42">
        <f t="shared" si="124"/>
        <v>2.4432346874218914E-3</v>
      </c>
      <c r="N1003" s="51">
        <f t="shared" si="122"/>
        <v>0.11673692716176198</v>
      </c>
      <c r="O1003" s="52">
        <f t="shared" si="125"/>
        <v>0</v>
      </c>
      <c r="P1003" s="61" t="str">
        <f t="shared" si="126"/>
        <v/>
      </c>
      <c r="Q1003" s="62" t="str">
        <f t="shared" si="127"/>
        <v/>
      </c>
      <c r="R1003" s="63" t="str">
        <f t="shared" si="128"/>
        <v/>
      </c>
      <c r="S1003" s="62" t="str">
        <f t="shared" si="129"/>
        <v/>
      </c>
    </row>
    <row r="1004" spans="10:19">
      <c r="J1004" s="45">
        <v>995</v>
      </c>
      <c r="K1004" s="47"/>
      <c r="L1004" s="41">
        <f t="shared" si="123"/>
        <v>14.231423889332156</v>
      </c>
      <c r="M1004" s="42">
        <f t="shared" si="124"/>
        <v>2.4387024352844097E-3</v>
      </c>
      <c r="N1004" s="51">
        <f t="shared" si="122"/>
        <v>0.11652497123194472</v>
      </c>
      <c r="O1004" s="52">
        <f t="shared" si="125"/>
        <v>0</v>
      </c>
      <c r="P1004" s="61" t="str">
        <f t="shared" si="126"/>
        <v/>
      </c>
      <c r="Q1004" s="62" t="str">
        <f t="shared" si="127"/>
        <v/>
      </c>
      <c r="R1004" s="63" t="str">
        <f t="shared" si="128"/>
        <v/>
      </c>
      <c r="S1004" s="62" t="str">
        <f t="shared" si="129"/>
        <v/>
      </c>
    </row>
    <row r="1005" spans="10:19">
      <c r="J1005" s="45">
        <v>996</v>
      </c>
      <c r="K1005" s="47"/>
      <c r="L1005" s="41">
        <f t="shared" si="123"/>
        <v>14.233860330813977</v>
      </c>
      <c r="M1005" s="42">
        <f t="shared" si="124"/>
        <v>2.434182592923047E-3</v>
      </c>
      <c r="N1005" s="51">
        <f t="shared" si="122"/>
        <v>0.11631358382780199</v>
      </c>
      <c r="O1005" s="52">
        <f t="shared" si="125"/>
        <v>0</v>
      </c>
      <c r="P1005" s="61" t="str">
        <f t="shared" si="126"/>
        <v/>
      </c>
      <c r="Q1005" s="62" t="str">
        <f t="shared" si="127"/>
        <v/>
      </c>
      <c r="R1005" s="63" t="str">
        <f t="shared" si="128"/>
        <v/>
      </c>
      <c r="S1005" s="62" t="str">
        <f t="shared" si="129"/>
        <v/>
      </c>
    </row>
    <row r="1006" spans="10:19">
      <c r="J1006" s="45">
        <v>997</v>
      </c>
      <c r="K1006" s="47"/>
      <c r="L1006" s="41">
        <f t="shared" si="123"/>
        <v>14.236292258639743</v>
      </c>
      <c r="M1006" s="42">
        <f t="shared" si="124"/>
        <v>2.4296751157746677E-3</v>
      </c>
      <c r="N1006" s="51">
        <f t="shared" si="122"/>
        <v>0.11610276294767097</v>
      </c>
      <c r="O1006" s="52">
        <f t="shared" si="125"/>
        <v>0</v>
      </c>
      <c r="P1006" s="61" t="str">
        <f t="shared" si="126"/>
        <v/>
      </c>
      <c r="Q1006" s="62" t="str">
        <f t="shared" si="127"/>
        <v/>
      </c>
      <c r="R1006" s="63" t="str">
        <f t="shared" si="128"/>
        <v/>
      </c>
      <c r="S1006" s="62" t="str">
        <f t="shared" si="129"/>
        <v/>
      </c>
    </row>
    <row r="1007" spans="10:19">
      <c r="J1007" s="45">
        <v>998</v>
      </c>
      <c r="K1007" s="47"/>
      <c r="L1007" s="41">
        <f t="shared" si="123"/>
        <v>14.238719685152468</v>
      </c>
      <c r="M1007" s="42">
        <f t="shared" si="124"/>
        <v>2.4251799594726944E-3</v>
      </c>
      <c r="N1007" s="51">
        <f t="shared" si="122"/>
        <v>0.11589250659856454</v>
      </c>
      <c r="O1007" s="52">
        <f t="shared" si="125"/>
        <v>0</v>
      </c>
      <c r="P1007" s="61" t="str">
        <f t="shared" si="126"/>
        <v/>
      </c>
      <c r="Q1007" s="62" t="str">
        <f t="shared" si="127"/>
        <v/>
      </c>
      <c r="R1007" s="63" t="str">
        <f t="shared" si="128"/>
        <v/>
      </c>
      <c r="S1007" s="62" t="str">
        <f t="shared" si="129"/>
        <v/>
      </c>
    </row>
    <row r="1008" spans="10:19">
      <c r="J1008" s="45">
        <v>999</v>
      </c>
      <c r="K1008" s="47"/>
      <c r="L1008" s="41">
        <f t="shared" si="123"/>
        <v>14.241142622650919</v>
      </c>
      <c r="M1008" s="42">
        <f t="shared" si="124"/>
        <v>2.4206970798461461E-3</v>
      </c>
      <c r="N1008" s="51">
        <f t="shared" si="122"/>
        <v>0.11568281279605586</v>
      </c>
      <c r="O1008" s="52">
        <f t="shared" si="125"/>
        <v>0</v>
      </c>
      <c r="P1008" s="61" t="str">
        <f t="shared" si="126"/>
        <v/>
      </c>
      <c r="Q1008" s="62" t="str">
        <f t="shared" si="127"/>
        <v/>
      </c>
      <c r="R1008" s="63" t="str">
        <f t="shared" si="128"/>
        <v/>
      </c>
      <c r="S1008" s="62" t="str">
        <f t="shared" si="129"/>
        <v/>
      </c>
    </row>
    <row r="1009" spans="10:19">
      <c r="J1009" s="45">
        <v>1000</v>
      </c>
      <c r="K1009" s="46">
        <f>B27</f>
        <v>14.3</v>
      </c>
      <c r="L1009" s="41">
        <f t="shared" si="123"/>
        <v>14.243561083389732</v>
      </c>
      <c r="M1009" s="42">
        <f t="shared" si="124"/>
        <v>2.4162264329186619E-3</v>
      </c>
      <c r="N1009" s="51">
        <f t="shared" si="122"/>
        <v>0.11547367956437427</v>
      </c>
      <c r="O1009" s="52">
        <f t="shared" si="125"/>
        <v>0</v>
      </c>
      <c r="P1009" s="61" t="str">
        <f t="shared" si="126"/>
        <v/>
      </c>
      <c r="Q1009" s="62" t="str">
        <f t="shared" si="127"/>
        <v/>
      </c>
      <c r="R1009" s="63" t="str">
        <f t="shared" si="128"/>
        <v/>
      </c>
      <c r="S1009" s="62" t="str">
        <f t="shared" si="129"/>
        <v/>
      </c>
    </row>
    <row r="1010" spans="10:19">
      <c r="J1010" s="45">
        <v>1001</v>
      </c>
      <c r="K1010" s="47"/>
      <c r="L1010" s="41">
        <f t="shared" si="123"/>
        <v>14.245975079579722</v>
      </c>
      <c r="M1010" s="42">
        <f t="shared" si="124"/>
        <v>2.4117679749073736E-3</v>
      </c>
      <c r="N1010" s="51">
        <f t="shared" si="122"/>
        <v>0.11526510493623299</v>
      </c>
      <c r="O1010" s="52">
        <f t="shared" si="125"/>
        <v>0</v>
      </c>
      <c r="P1010" s="61" t="str">
        <f t="shared" si="126"/>
        <v/>
      </c>
      <c r="Q1010" s="62" t="str">
        <f t="shared" si="127"/>
        <v/>
      </c>
      <c r="R1010" s="63" t="str">
        <f t="shared" si="128"/>
        <v/>
      </c>
      <c r="S1010" s="62" t="str">
        <f t="shared" si="129"/>
        <v/>
      </c>
    </row>
    <row r="1011" spans="10:19">
      <c r="J1011" s="45">
        <v>1002</v>
      </c>
      <c r="K1011" s="47"/>
      <c r="L1011" s="41">
        <f t="shared" si="123"/>
        <v>14.248384623387985</v>
      </c>
      <c r="M1011" s="42">
        <f t="shared" si="124"/>
        <v>2.407321662222032E-3</v>
      </c>
      <c r="N1011" s="51">
        <f t="shared" si="122"/>
        <v>0.11505708695288241</v>
      </c>
      <c r="O1011" s="52">
        <f t="shared" si="125"/>
        <v>0</v>
      </c>
      <c r="P1011" s="61" t="str">
        <f t="shared" si="126"/>
        <v/>
      </c>
      <c r="Q1011" s="62" t="str">
        <f t="shared" si="127"/>
        <v/>
      </c>
      <c r="R1011" s="63" t="str">
        <f t="shared" si="128"/>
        <v/>
      </c>
      <c r="S1011" s="62" t="str">
        <f t="shared" si="129"/>
        <v/>
      </c>
    </row>
    <row r="1012" spans="10:19">
      <c r="J1012" s="45">
        <v>1003</v>
      </c>
      <c r="K1012" s="47"/>
      <c r="L1012" s="41">
        <f t="shared" si="123"/>
        <v>14.250789726938143</v>
      </c>
      <c r="M1012" s="42">
        <f t="shared" si="124"/>
        <v>2.4028874514639225E-3</v>
      </c>
      <c r="N1012" s="51">
        <f t="shared" si="122"/>
        <v>0.11484962366393958</v>
      </c>
      <c r="O1012" s="52">
        <f t="shared" si="125"/>
        <v>0</v>
      </c>
      <c r="P1012" s="61" t="str">
        <f t="shared" si="126"/>
        <v/>
      </c>
      <c r="Q1012" s="62" t="str">
        <f t="shared" si="127"/>
        <v/>
      </c>
      <c r="R1012" s="63" t="str">
        <f t="shared" si="128"/>
        <v/>
      </c>
      <c r="S1012" s="62" t="str">
        <f t="shared" si="129"/>
        <v/>
      </c>
    </row>
    <row r="1013" spans="10:19">
      <c r="J1013" s="45">
        <v>1004</v>
      </c>
      <c r="K1013" s="47"/>
      <c r="L1013" s="41">
        <f t="shared" si="123"/>
        <v>14.253190402310477</v>
      </c>
      <c r="M1013" s="42">
        <f t="shared" si="124"/>
        <v>2.3984652994249547E-3</v>
      </c>
      <c r="N1013" s="51">
        <f t="shared" si="122"/>
        <v>0.11464271312754448</v>
      </c>
      <c r="O1013" s="52">
        <f t="shared" si="125"/>
        <v>0</v>
      </c>
      <c r="P1013" s="61" t="str">
        <f t="shared" si="126"/>
        <v/>
      </c>
      <c r="Q1013" s="62" t="str">
        <f t="shared" si="127"/>
        <v/>
      </c>
      <c r="R1013" s="63" t="str">
        <f t="shared" si="128"/>
        <v/>
      </c>
      <c r="S1013" s="62" t="str">
        <f t="shared" si="129"/>
        <v/>
      </c>
    </row>
    <row r="1014" spans="10:19">
      <c r="J1014" s="45">
        <v>1005</v>
      </c>
      <c r="K1014" s="47"/>
      <c r="L1014" s="41">
        <f t="shared" si="123"/>
        <v>14.255586661542218</v>
      </c>
      <c r="M1014" s="42">
        <f t="shared" si="124"/>
        <v>2.3940551630865165E-3</v>
      </c>
      <c r="N1014" s="51">
        <f t="shared" si="122"/>
        <v>0.11443635341005809</v>
      </c>
      <c r="O1014" s="52">
        <f t="shared" si="125"/>
        <v>0</v>
      </c>
      <c r="P1014" s="61" t="str">
        <f t="shared" si="126"/>
        <v/>
      </c>
      <c r="Q1014" s="62" t="str">
        <f t="shared" si="127"/>
        <v/>
      </c>
      <c r="R1014" s="63" t="str">
        <f t="shared" si="128"/>
        <v/>
      </c>
      <c r="S1014" s="62" t="str">
        <f t="shared" si="129"/>
        <v/>
      </c>
    </row>
    <row r="1015" spans="10:19">
      <c r="J1015" s="45">
        <v>1006</v>
      </c>
      <c r="K1015" s="47"/>
      <c r="L1015" s="41">
        <f t="shared" si="123"/>
        <v>14.257978516627615</v>
      </c>
      <c r="M1015" s="42">
        <f t="shared" si="124"/>
        <v>2.3896569996186908E-3</v>
      </c>
      <c r="N1015" s="51">
        <f t="shared" si="122"/>
        <v>0.11423054258626664</v>
      </c>
      <c r="O1015" s="52">
        <f t="shared" si="125"/>
        <v>0</v>
      </c>
      <c r="P1015" s="61" t="str">
        <f t="shared" si="126"/>
        <v/>
      </c>
      <c r="Q1015" s="62" t="str">
        <f t="shared" si="127"/>
        <v/>
      </c>
      <c r="R1015" s="63" t="str">
        <f t="shared" si="128"/>
        <v/>
      </c>
      <c r="S1015" s="62" t="str">
        <f t="shared" si="129"/>
        <v/>
      </c>
    </row>
    <row r="1016" spans="10:19">
      <c r="J1016" s="45">
        <v>1007</v>
      </c>
      <c r="K1016" s="47"/>
      <c r="L1016" s="41">
        <f t="shared" si="123"/>
        <v>14.260365979518189</v>
      </c>
      <c r="M1016" s="42">
        <f t="shared" si="124"/>
        <v>2.3852707663791894E-3</v>
      </c>
      <c r="N1016" s="51">
        <f t="shared" si="122"/>
        <v>0.11402527873925372</v>
      </c>
      <c r="O1016" s="52">
        <f t="shared" si="125"/>
        <v>0</v>
      </c>
      <c r="P1016" s="61" t="str">
        <f t="shared" si="126"/>
        <v/>
      </c>
      <c r="Q1016" s="62" t="str">
        <f t="shared" si="127"/>
        <v/>
      </c>
      <c r="R1016" s="63" t="str">
        <f t="shared" si="128"/>
        <v/>
      </c>
      <c r="S1016" s="62" t="str">
        <f t="shared" si="129"/>
        <v/>
      </c>
    </row>
    <row r="1017" spans="10:19">
      <c r="J1017" s="45">
        <v>1008</v>
      </c>
      <c r="K1017" s="47"/>
      <c r="L1017" s="41">
        <f t="shared" si="123"/>
        <v>14.262749062122968</v>
      </c>
      <c r="M1017" s="42">
        <f t="shared" si="124"/>
        <v>2.3808964209123171E-3</v>
      </c>
      <c r="N1017" s="51">
        <f t="shared" si="122"/>
        <v>0.11382055996021911</v>
      </c>
      <c r="O1017" s="52">
        <f t="shared" si="125"/>
        <v>0</v>
      </c>
      <c r="P1017" s="61" t="str">
        <f t="shared" si="126"/>
        <v/>
      </c>
      <c r="Q1017" s="62" t="str">
        <f t="shared" si="127"/>
        <v/>
      </c>
      <c r="R1017" s="63" t="str">
        <f t="shared" si="128"/>
        <v/>
      </c>
      <c r="S1017" s="62" t="str">
        <f t="shared" si="129"/>
        <v/>
      </c>
    </row>
    <row r="1018" spans="10:19">
      <c r="J1018" s="45">
        <v>1009</v>
      </c>
      <c r="K1018" s="47"/>
      <c r="L1018" s="41">
        <f t="shared" si="123"/>
        <v>14.265127776308537</v>
      </c>
      <c r="M1018" s="42">
        <f t="shared" si="124"/>
        <v>2.3765339209481685E-3</v>
      </c>
      <c r="N1018" s="51">
        <f t="shared" si="122"/>
        <v>0.11361638434863153</v>
      </c>
      <c r="O1018" s="52">
        <f t="shared" si="125"/>
        <v>0</v>
      </c>
      <c r="P1018" s="61" t="str">
        <f t="shared" si="126"/>
        <v/>
      </c>
      <c r="Q1018" s="62" t="str">
        <f t="shared" si="127"/>
        <v/>
      </c>
      <c r="R1018" s="63" t="str">
        <f t="shared" si="128"/>
        <v/>
      </c>
      <c r="S1018" s="62" t="str">
        <f t="shared" si="129"/>
        <v/>
      </c>
    </row>
    <row r="1019" spans="10:19">
      <c r="J1019" s="45">
        <v>1010</v>
      </c>
      <c r="K1019" s="47"/>
      <c r="L1019" s="41">
        <f t="shared" si="123"/>
        <v>14.267502133899329</v>
      </c>
      <c r="M1019" s="42">
        <f t="shared" si="124"/>
        <v>2.3721832244015099E-3</v>
      </c>
      <c r="N1019" s="51">
        <f t="shared" si="122"/>
        <v>0.11341275001218243</v>
      </c>
      <c r="O1019" s="52">
        <f t="shared" si="125"/>
        <v>0</v>
      </c>
      <c r="P1019" s="61" t="str">
        <f t="shared" si="126"/>
        <v/>
      </c>
      <c r="Q1019" s="62" t="str">
        <f t="shared" si="127"/>
        <v/>
      </c>
      <c r="R1019" s="63" t="str">
        <f t="shared" si="128"/>
        <v/>
      </c>
      <c r="S1019" s="62" t="str">
        <f t="shared" si="129"/>
        <v/>
      </c>
    </row>
    <row r="1020" spans="10:19">
      <c r="J1020" s="45">
        <v>1011</v>
      </c>
      <c r="K1020" s="47"/>
      <c r="L1020" s="41">
        <f t="shared" si="123"/>
        <v>14.269872146677828</v>
      </c>
      <c r="M1020" s="42">
        <f t="shared" si="124"/>
        <v>2.3678442893709322E-3</v>
      </c>
      <c r="N1020" s="51">
        <f t="shared" si="122"/>
        <v>0.11320965506652136</v>
      </c>
      <c r="O1020" s="52">
        <f t="shared" si="125"/>
        <v>0</v>
      </c>
      <c r="P1020" s="61" t="str">
        <f t="shared" si="126"/>
        <v/>
      </c>
      <c r="Q1020" s="62" t="str">
        <f t="shared" si="127"/>
        <v/>
      </c>
      <c r="R1020" s="63" t="str">
        <f t="shared" si="128"/>
        <v/>
      </c>
      <c r="S1020" s="62" t="str">
        <f t="shared" si="129"/>
        <v/>
      </c>
    </row>
    <row r="1021" spans="10:19">
      <c r="J1021" s="45">
        <v>1012</v>
      </c>
      <c r="K1021" s="47"/>
      <c r="L1021" s="41">
        <f t="shared" si="123"/>
        <v>14.27223782638467</v>
      </c>
      <c r="M1021" s="42">
        <f t="shared" si="124"/>
        <v>2.3635170741378403E-3</v>
      </c>
      <c r="N1021" s="51">
        <f t="shared" si="122"/>
        <v>0.11300709763548156</v>
      </c>
      <c r="O1021" s="52">
        <f t="shared" si="125"/>
        <v>0</v>
      </c>
      <c r="P1021" s="61" t="str">
        <f t="shared" si="126"/>
        <v/>
      </c>
      <c r="Q1021" s="62" t="str">
        <f t="shared" si="127"/>
        <v/>
      </c>
      <c r="R1021" s="63" t="str">
        <f t="shared" si="128"/>
        <v/>
      </c>
      <c r="S1021" s="62" t="str">
        <f t="shared" si="129"/>
        <v/>
      </c>
    </row>
    <row r="1022" spans="10:19">
      <c r="J1022" s="45">
        <v>1013</v>
      </c>
      <c r="K1022" s="47"/>
      <c r="L1022" s="41">
        <f t="shared" si="123"/>
        <v>14.274599184718857</v>
      </c>
      <c r="M1022" s="42">
        <f t="shared" si="124"/>
        <v>2.3592015371655781E-3</v>
      </c>
      <c r="N1022" s="51">
        <f t="shared" si="122"/>
        <v>0.11280507585087385</v>
      </c>
      <c r="O1022" s="52">
        <f t="shared" si="125"/>
        <v>0</v>
      </c>
      <c r="P1022" s="61" t="str">
        <f t="shared" si="126"/>
        <v/>
      </c>
      <c r="Q1022" s="62" t="str">
        <f t="shared" si="127"/>
        <v/>
      </c>
      <c r="R1022" s="63" t="str">
        <f t="shared" si="128"/>
        <v/>
      </c>
      <c r="S1022" s="62" t="str">
        <f t="shared" si="129"/>
        <v/>
      </c>
    </row>
    <row r="1023" spans="10:19">
      <c r="J1023" s="45">
        <v>1014</v>
      </c>
      <c r="K1023" s="47"/>
      <c r="L1023" s="41">
        <f t="shared" si="123"/>
        <v>14.276956233337971</v>
      </c>
      <c r="M1023" s="42">
        <f t="shared" si="124"/>
        <v>2.3548976370984212E-3</v>
      </c>
      <c r="N1023" s="51">
        <f t="shared" si="122"/>
        <v>0.11260358785252045</v>
      </c>
      <c r="O1023" s="52">
        <f t="shared" si="125"/>
        <v>0</v>
      </c>
      <c r="P1023" s="61" t="str">
        <f t="shared" si="126"/>
        <v/>
      </c>
      <c r="Q1023" s="62" t="str">
        <f t="shared" si="127"/>
        <v/>
      </c>
      <c r="R1023" s="63" t="str">
        <f t="shared" si="128"/>
        <v/>
      </c>
      <c r="S1023" s="62" t="str">
        <f t="shared" si="129"/>
        <v/>
      </c>
    </row>
    <row r="1024" spans="10:19">
      <c r="J1024" s="45">
        <v>1015</v>
      </c>
      <c r="K1024" s="47"/>
      <c r="L1024" s="41">
        <f t="shared" si="123"/>
        <v>14.279308983858305</v>
      </c>
      <c r="M1024" s="42">
        <f t="shared" si="124"/>
        <v>2.3506053327607269E-3</v>
      </c>
      <c r="N1024" s="51">
        <f t="shared" si="122"/>
        <v>0.11240263178815368</v>
      </c>
      <c r="O1024" s="52">
        <f t="shared" si="125"/>
        <v>0</v>
      </c>
      <c r="P1024" s="61" t="str">
        <f t="shared" si="126"/>
        <v/>
      </c>
      <c r="Q1024" s="62" t="str">
        <f t="shared" si="127"/>
        <v/>
      </c>
      <c r="R1024" s="63" t="str">
        <f t="shared" si="128"/>
        <v/>
      </c>
      <c r="S1024" s="62" t="str">
        <f t="shared" si="129"/>
        <v/>
      </c>
    </row>
    <row r="1025" spans="10:19">
      <c r="J1025" s="45">
        <v>1016</v>
      </c>
      <c r="K1025" s="47"/>
      <c r="L1025" s="41">
        <f t="shared" si="123"/>
        <v>14.281657447855062</v>
      </c>
      <c r="M1025" s="42">
        <f t="shared" si="124"/>
        <v>2.3463245831559063E-3</v>
      </c>
      <c r="N1025" s="51">
        <f t="shared" si="122"/>
        <v>0.11220220581353146</v>
      </c>
      <c r="O1025" s="52">
        <f t="shared" si="125"/>
        <v>0</v>
      </c>
      <c r="P1025" s="61" t="str">
        <f t="shared" si="126"/>
        <v/>
      </c>
      <c r="Q1025" s="62" t="str">
        <f t="shared" si="127"/>
        <v/>
      </c>
      <c r="R1025" s="63" t="str">
        <f t="shared" si="128"/>
        <v/>
      </c>
      <c r="S1025" s="62" t="str">
        <f t="shared" si="129"/>
        <v/>
      </c>
    </row>
    <row r="1026" spans="10:19">
      <c r="J1026" s="45">
        <v>1017</v>
      </c>
      <c r="K1026" s="47"/>
      <c r="L1026" s="41">
        <f t="shared" si="123"/>
        <v>14.284001636862566</v>
      </c>
      <c r="M1026" s="42">
        <f t="shared" si="124"/>
        <v>2.3420553474656253E-3</v>
      </c>
      <c r="N1026" s="51">
        <f t="shared" si="122"/>
        <v>0.11200230809210865</v>
      </c>
      <c r="O1026" s="52">
        <f t="shared" si="125"/>
        <v>0</v>
      </c>
      <c r="P1026" s="61" t="str">
        <f t="shared" si="126"/>
        <v/>
      </c>
      <c r="Q1026" s="62" t="str">
        <f t="shared" si="127"/>
        <v/>
      </c>
      <c r="R1026" s="63" t="str">
        <f t="shared" si="128"/>
        <v/>
      </c>
      <c r="S1026" s="62" t="str">
        <f t="shared" si="129"/>
        <v/>
      </c>
    </row>
    <row r="1027" spans="10:19">
      <c r="J1027" s="45">
        <v>1018</v>
      </c>
      <c r="K1027" s="47"/>
      <c r="L1027" s="41">
        <f t="shared" si="123"/>
        <v>14.286341562374407</v>
      </c>
      <c r="M1027" s="42">
        <f t="shared" si="124"/>
        <v>2.3377975850487728E-3</v>
      </c>
      <c r="N1027" s="51">
        <f t="shared" si="122"/>
        <v>0.1118029367952893</v>
      </c>
      <c r="O1027" s="52">
        <f t="shared" si="125"/>
        <v>0</v>
      </c>
      <c r="P1027" s="61" t="str">
        <f t="shared" si="126"/>
        <v/>
      </c>
      <c r="Q1027" s="62" t="str">
        <f t="shared" si="127"/>
        <v/>
      </c>
      <c r="R1027" s="63" t="str">
        <f t="shared" si="128"/>
        <v/>
      </c>
      <c r="S1027" s="62" t="str">
        <f t="shared" si="129"/>
        <v/>
      </c>
    </row>
    <row r="1028" spans="10:19">
      <c r="J1028" s="45">
        <v>1019</v>
      </c>
      <c r="K1028" s="47"/>
      <c r="L1028" s="41">
        <f t="shared" si="123"/>
        <v>14.288677235843616</v>
      </c>
      <c r="M1028" s="42">
        <f t="shared" si="124"/>
        <v>2.3335512554406895E-3</v>
      </c>
      <c r="N1028" s="51">
        <f t="shared" si="122"/>
        <v>0.1116040901022135</v>
      </c>
      <c r="O1028" s="52">
        <f t="shared" si="125"/>
        <v>0</v>
      </c>
      <c r="P1028" s="61" t="str">
        <f t="shared" si="126"/>
        <v/>
      </c>
      <c r="Q1028" s="62" t="str">
        <f t="shared" si="127"/>
        <v/>
      </c>
      <c r="R1028" s="63" t="str">
        <f t="shared" si="128"/>
        <v/>
      </c>
      <c r="S1028" s="62" t="str">
        <f t="shared" si="129"/>
        <v/>
      </c>
    </row>
    <row r="1029" spans="10:19">
      <c r="J1029" s="45">
        <v>1020</v>
      </c>
      <c r="K1029" s="47"/>
      <c r="L1029" s="41">
        <f t="shared" si="123"/>
        <v>14.2910086686828</v>
      </c>
      <c r="M1029" s="42">
        <f t="shared" si="124"/>
        <v>2.3293163183521113E-3</v>
      </c>
      <c r="N1029" s="51">
        <f t="shared" si="122"/>
        <v>0.11140576619983023</v>
      </c>
      <c r="O1029" s="52">
        <f t="shared" si="125"/>
        <v>0</v>
      </c>
      <c r="P1029" s="61" t="str">
        <f t="shared" si="126"/>
        <v/>
      </c>
      <c r="Q1029" s="62" t="str">
        <f t="shared" si="127"/>
        <v/>
      </c>
      <c r="R1029" s="63" t="str">
        <f t="shared" si="128"/>
        <v/>
      </c>
      <c r="S1029" s="62" t="str">
        <f t="shared" si="129"/>
        <v/>
      </c>
    </row>
    <row r="1030" spans="10:19">
      <c r="J1030" s="45">
        <v>1021</v>
      </c>
      <c r="K1030" s="47"/>
      <c r="L1030" s="41">
        <f t="shared" si="123"/>
        <v>14.29333587226443</v>
      </c>
      <c r="M1030" s="42">
        <f t="shared" si="124"/>
        <v>2.325092733668402E-3</v>
      </c>
      <c r="N1030" s="51">
        <f t="shared" si="122"/>
        <v>0.11120796328274452</v>
      </c>
      <c r="O1030" s="52">
        <f t="shared" si="125"/>
        <v>0</v>
      </c>
      <c r="P1030" s="61" t="str">
        <f t="shared" si="126"/>
        <v/>
      </c>
      <c r="Q1030" s="62" t="str">
        <f t="shared" si="127"/>
        <v/>
      </c>
      <c r="R1030" s="63" t="str">
        <f t="shared" si="128"/>
        <v/>
      </c>
      <c r="S1030" s="62" t="str">
        <f t="shared" si="129"/>
        <v/>
      </c>
    </row>
    <row r="1031" spans="10:19">
      <c r="J1031" s="45">
        <v>1022</v>
      </c>
      <c r="K1031" s="47"/>
      <c r="L1031" s="41">
        <f t="shared" si="123"/>
        <v>14.295658857920955</v>
      </c>
      <c r="M1031" s="42">
        <f t="shared" si="124"/>
        <v>2.3208804614485569E-3</v>
      </c>
      <c r="N1031" s="51">
        <f t="shared" si="122"/>
        <v>0.11101067955322463</v>
      </c>
      <c r="O1031" s="52">
        <f t="shared" si="125"/>
        <v>0</v>
      </c>
      <c r="P1031" s="61" t="str">
        <f t="shared" si="126"/>
        <v/>
      </c>
      <c r="Q1031" s="62" t="str">
        <f t="shared" si="127"/>
        <v/>
      </c>
      <c r="R1031" s="63" t="str">
        <f t="shared" si="128"/>
        <v/>
      </c>
      <c r="S1031" s="62" t="str">
        <f t="shared" si="129"/>
        <v/>
      </c>
    </row>
    <row r="1032" spans="10:19">
      <c r="J1032" s="45">
        <v>1023</v>
      </c>
      <c r="K1032" s="47"/>
      <c r="L1032" s="41">
        <f t="shared" si="123"/>
        <v>14.297977636944893</v>
      </c>
      <c r="M1032" s="42">
        <f t="shared" si="124"/>
        <v>2.3166794619244244E-3</v>
      </c>
      <c r="N1032" s="51">
        <f t="shared" si="122"/>
        <v>0.11081391322123224</v>
      </c>
      <c r="O1032" s="52">
        <f t="shared" si="125"/>
        <v>0</v>
      </c>
      <c r="P1032" s="61" t="str">
        <f t="shared" si="126"/>
        <v/>
      </c>
      <c r="Q1032" s="62" t="str">
        <f t="shared" si="127"/>
        <v/>
      </c>
      <c r="R1032" s="63" t="str">
        <f t="shared" si="128"/>
        <v/>
      </c>
      <c r="S1032" s="62" t="str">
        <f t="shared" si="129"/>
        <v/>
      </c>
    </row>
    <row r="1033" spans="10:19">
      <c r="J1033" s="45">
        <v>1024</v>
      </c>
      <c r="K1033" s="47"/>
      <c r="L1033" s="41">
        <f t="shared" si="123"/>
        <v>14.300292220589172</v>
      </c>
      <c r="M1033" s="42">
        <f t="shared" si="124"/>
        <v>2.3124896954997156E-3</v>
      </c>
      <c r="N1033" s="51">
        <f t="shared" ref="N1033:N1096" si="130">(L1083-L1033)</f>
        <v>0.11061766250424476</v>
      </c>
      <c r="O1033" s="52">
        <f t="shared" si="125"/>
        <v>0</v>
      </c>
      <c r="P1033" s="61" t="str">
        <f t="shared" si="126"/>
        <v/>
      </c>
      <c r="Q1033" s="62" t="str">
        <f t="shared" si="127"/>
        <v/>
      </c>
      <c r="R1033" s="63" t="str">
        <f t="shared" si="128"/>
        <v/>
      </c>
      <c r="S1033" s="62" t="str">
        <f t="shared" si="129"/>
        <v/>
      </c>
    </row>
    <row r="1034" spans="10:19">
      <c r="J1034" s="45">
        <v>1025</v>
      </c>
      <c r="K1034" s="47"/>
      <c r="L1034" s="41">
        <f t="shared" ref="L1034:L1097" si="131">(((J1034*$F$39+$F$40)-(((($F$39*J1034+$F$40)^2)-(4*$F$39*$F$40*$F$41*J1034))^0.5))/(2*$F$41))-$F$42</f>
        <v>14.302602620067121</v>
      </c>
      <c r="M1034" s="42">
        <f t="shared" ref="M1034:M1097" si="132">($F$39/(2*$F$41))*(1-(($F$39*J1034+$F$40-2*$F$41*$F$40)/(((($F$39*J1034+$F$40)^2)-4*$F$41*$F$39*J1034*$F$40)^0.5)))</f>
        <v>2.3083111227492226E-3</v>
      </c>
      <c r="N1034" s="51">
        <f t="shared" si="130"/>
        <v>0.11042192562740283</v>
      </c>
      <c r="O1034" s="52">
        <f t="shared" ref="O1034:O1097" si="133">IF(N1034&lt;=$B$49,1+O1033,0)</f>
        <v>0</v>
      </c>
      <c r="P1034" s="61" t="str">
        <f t="shared" ref="P1034:P1097" si="134">IF(J1034&lt;=$F$44,J1034,"")</f>
        <v/>
      </c>
      <c r="Q1034" s="62" t="str">
        <f t="shared" ref="Q1034:Q1097" si="135">IF(J1034&lt;=$F$44,L1034,"")</f>
        <v/>
      </c>
      <c r="R1034" s="63" t="str">
        <f t="shared" ref="R1034:R1097" si="136">IF(AND(J1034&gt;=$F$44,J1034&lt;=200),J1034,"")</f>
        <v/>
      </c>
      <c r="S1034" s="62" t="str">
        <f t="shared" ref="S1034:S1097" si="137">IF(AND(J1034&gt;=$F$44,J1034&lt;=200),L1034,"")</f>
        <v/>
      </c>
    </row>
    <row r="1035" spans="10:19">
      <c r="J1035" s="45">
        <v>1026</v>
      </c>
      <c r="K1035" s="47"/>
      <c r="L1035" s="41">
        <f t="shared" si="131"/>
        <v>14.3049088465528</v>
      </c>
      <c r="M1035" s="42">
        <f t="shared" si="132"/>
        <v>2.3041437044178607E-3</v>
      </c>
      <c r="N1035" s="51">
        <f t="shared" si="130"/>
        <v>0.11022670082327046</v>
      </c>
      <c r="O1035" s="52">
        <f t="shared" si="133"/>
        <v>0</v>
      </c>
      <c r="P1035" s="61" t="str">
        <f t="shared" si="134"/>
        <v/>
      </c>
      <c r="Q1035" s="62" t="str">
        <f t="shared" si="135"/>
        <v/>
      </c>
      <c r="R1035" s="63" t="str">
        <f t="shared" si="136"/>
        <v/>
      </c>
      <c r="S1035" s="62" t="str">
        <f t="shared" si="137"/>
        <v/>
      </c>
    </row>
    <row r="1036" spans="10:19">
      <c r="J1036" s="45">
        <v>1027</v>
      </c>
      <c r="K1036" s="47"/>
      <c r="L1036" s="41">
        <f t="shared" si="131"/>
        <v>14.307210911181068</v>
      </c>
      <c r="M1036" s="42">
        <f t="shared" si="132"/>
        <v>2.2999874014198586E-3</v>
      </c>
      <c r="N1036" s="51">
        <f t="shared" si="130"/>
        <v>0.11003198633197009</v>
      </c>
      <c r="O1036" s="52">
        <f t="shared" si="133"/>
        <v>0</v>
      </c>
      <c r="P1036" s="61" t="str">
        <f t="shared" si="134"/>
        <v/>
      </c>
      <c r="Q1036" s="62" t="str">
        <f t="shared" si="135"/>
        <v/>
      </c>
      <c r="R1036" s="63" t="str">
        <f t="shared" si="136"/>
        <v/>
      </c>
      <c r="S1036" s="62" t="str">
        <f t="shared" si="137"/>
        <v/>
      </c>
    </row>
    <row r="1037" spans="10:19">
      <c r="J1037" s="45">
        <v>1028</v>
      </c>
      <c r="K1037" s="47"/>
      <c r="L1037" s="41">
        <f t="shared" si="131"/>
        <v>14.309508825047795</v>
      </c>
      <c r="M1037" s="42">
        <f t="shared" si="132"/>
        <v>2.2958421748379308E-3</v>
      </c>
      <c r="N1037" s="51">
        <f t="shared" si="130"/>
        <v>0.10983778040095338</v>
      </c>
      <c r="O1037" s="52">
        <f t="shared" si="133"/>
        <v>0</v>
      </c>
      <c r="P1037" s="61" t="str">
        <f t="shared" si="134"/>
        <v/>
      </c>
      <c r="Q1037" s="62" t="str">
        <f t="shared" si="135"/>
        <v/>
      </c>
      <c r="R1037" s="63" t="str">
        <f t="shared" si="136"/>
        <v/>
      </c>
      <c r="S1037" s="62" t="str">
        <f t="shared" si="137"/>
        <v/>
      </c>
    </row>
    <row r="1038" spans="10:19">
      <c r="J1038" s="45">
        <v>1029</v>
      </c>
      <c r="K1038" s="47"/>
      <c r="L1038" s="41">
        <f t="shared" si="131"/>
        <v>14.311802599209974</v>
      </c>
      <c r="M1038" s="42">
        <f t="shared" si="132"/>
        <v>2.2917079859223117E-3</v>
      </c>
      <c r="N1038" s="51">
        <f t="shared" si="130"/>
        <v>0.10964408128526415</v>
      </c>
      <c r="O1038" s="52">
        <f t="shared" si="133"/>
        <v>0</v>
      </c>
      <c r="P1038" s="61" t="str">
        <f t="shared" si="134"/>
        <v/>
      </c>
      <c r="Q1038" s="62" t="str">
        <f t="shared" si="135"/>
        <v/>
      </c>
      <c r="R1038" s="63" t="str">
        <f t="shared" si="136"/>
        <v/>
      </c>
      <c r="S1038" s="62" t="str">
        <f t="shared" si="137"/>
        <v/>
      </c>
    </row>
    <row r="1039" spans="10:19">
      <c r="J1039" s="45">
        <v>1030</v>
      </c>
      <c r="K1039" s="47"/>
      <c r="L1039" s="41">
        <f t="shared" si="131"/>
        <v>14.314092244685996</v>
      </c>
      <c r="M1039" s="42">
        <f t="shared" si="132"/>
        <v>2.2875847960899739E-3</v>
      </c>
      <c r="N1039" s="51">
        <f t="shared" si="130"/>
        <v>0.10945088724711916</v>
      </c>
      <c r="O1039" s="52">
        <f t="shared" si="133"/>
        <v>0</v>
      </c>
      <c r="P1039" s="61" t="str">
        <f t="shared" si="134"/>
        <v/>
      </c>
      <c r="Q1039" s="62" t="str">
        <f t="shared" si="135"/>
        <v/>
      </c>
      <c r="R1039" s="63" t="str">
        <f t="shared" si="136"/>
        <v/>
      </c>
      <c r="S1039" s="62" t="str">
        <f t="shared" si="137"/>
        <v/>
      </c>
    </row>
    <row r="1040" spans="10:19">
      <c r="J1040" s="45">
        <v>1031</v>
      </c>
      <c r="K1040" s="47"/>
      <c r="L1040" s="41">
        <f t="shared" si="131"/>
        <v>14.316377772455699</v>
      </c>
      <c r="M1040" s="42">
        <f t="shared" si="132"/>
        <v>2.2834725669238346E-3</v>
      </c>
      <c r="N1040" s="51">
        <f t="shared" si="130"/>
        <v>0.10925819655623492</v>
      </c>
      <c r="O1040" s="52">
        <f t="shared" si="133"/>
        <v>0</v>
      </c>
      <c r="P1040" s="61" t="str">
        <f t="shared" si="134"/>
        <v/>
      </c>
      <c r="Q1040" s="62" t="str">
        <f t="shared" si="135"/>
        <v/>
      </c>
      <c r="R1040" s="63" t="str">
        <f t="shared" si="136"/>
        <v/>
      </c>
      <c r="S1040" s="62" t="str">
        <f t="shared" si="137"/>
        <v/>
      </c>
    </row>
    <row r="1041" spans="10:19">
      <c r="J1041" s="45">
        <v>1032</v>
      </c>
      <c r="K1041" s="47"/>
      <c r="L1041" s="41">
        <f t="shared" si="131"/>
        <v>14.31865919346064</v>
      </c>
      <c r="M1041" s="42">
        <f t="shared" si="132"/>
        <v>2.2793712601717471E-3</v>
      </c>
      <c r="N1041" s="51">
        <f t="shared" si="130"/>
        <v>0.10906600748948669</v>
      </c>
      <c r="O1041" s="52">
        <f t="shared" si="133"/>
        <v>0</v>
      </c>
      <c r="P1041" s="61" t="str">
        <f t="shared" si="134"/>
        <v/>
      </c>
      <c r="Q1041" s="62" t="str">
        <f t="shared" si="135"/>
        <v/>
      </c>
      <c r="R1041" s="63" t="str">
        <f t="shared" si="136"/>
        <v/>
      </c>
      <c r="S1041" s="62" t="str">
        <f t="shared" si="137"/>
        <v/>
      </c>
    </row>
    <row r="1042" spans="10:19">
      <c r="J1042" s="45">
        <v>1033</v>
      </c>
      <c r="K1042" s="47"/>
      <c r="L1042" s="41">
        <f t="shared" si="131"/>
        <v>14.320936518604146</v>
      </c>
      <c r="M1042" s="42">
        <f t="shared" si="132"/>
        <v>2.2752808377458789E-3</v>
      </c>
      <c r="N1042" s="51">
        <f t="shared" si="130"/>
        <v>0.10887431833113048</v>
      </c>
      <c r="O1042" s="52">
        <f t="shared" si="133"/>
        <v>0</v>
      </c>
      <c r="P1042" s="61" t="str">
        <f t="shared" si="134"/>
        <v/>
      </c>
      <c r="Q1042" s="62" t="str">
        <f t="shared" si="135"/>
        <v/>
      </c>
      <c r="R1042" s="63" t="str">
        <f t="shared" si="136"/>
        <v/>
      </c>
      <c r="S1042" s="62" t="str">
        <f t="shared" si="137"/>
        <v/>
      </c>
    </row>
    <row r="1043" spans="10:19">
      <c r="J1043" s="45">
        <v>1034</v>
      </c>
      <c r="K1043" s="47"/>
      <c r="L1043" s="41">
        <f t="shared" si="131"/>
        <v>14.32320975875159</v>
      </c>
      <c r="M1043" s="42">
        <f t="shared" si="132"/>
        <v>2.2712012617217051E-3</v>
      </c>
      <c r="N1043" s="51">
        <f t="shared" si="130"/>
        <v>0.10868312737255081</v>
      </c>
      <c r="O1043" s="52">
        <f t="shared" si="133"/>
        <v>0</v>
      </c>
      <c r="P1043" s="61" t="str">
        <f t="shared" si="134"/>
        <v/>
      </c>
      <c r="Q1043" s="62" t="str">
        <f t="shared" si="135"/>
        <v/>
      </c>
      <c r="R1043" s="63" t="str">
        <f t="shared" si="136"/>
        <v/>
      </c>
      <c r="S1043" s="62" t="str">
        <f t="shared" si="137"/>
        <v/>
      </c>
    </row>
    <row r="1044" spans="10:19">
      <c r="J1044" s="45">
        <v>1035</v>
      </c>
      <c r="K1044" s="47"/>
      <c r="L1044" s="41">
        <f t="shared" si="131"/>
        <v>14.32547892473047</v>
      </c>
      <c r="M1044" s="42">
        <f t="shared" si="132"/>
        <v>2.2671324943372762E-3</v>
      </c>
      <c r="N1044" s="51">
        <f t="shared" si="130"/>
        <v>0.10849243291237443</v>
      </c>
      <c r="O1044" s="52">
        <f t="shared" si="133"/>
        <v>0</v>
      </c>
      <c r="P1044" s="61" t="str">
        <f t="shared" si="134"/>
        <v/>
      </c>
      <c r="Q1044" s="62" t="str">
        <f t="shared" si="135"/>
        <v/>
      </c>
      <c r="R1044" s="63" t="str">
        <f t="shared" si="136"/>
        <v/>
      </c>
      <c r="S1044" s="62" t="str">
        <f t="shared" si="137"/>
        <v/>
      </c>
    </row>
    <row r="1045" spans="10:19">
      <c r="J1045" s="45">
        <v>1036</v>
      </c>
      <c r="K1045" s="47"/>
      <c r="L1045" s="41">
        <f t="shared" si="131"/>
        <v>14.327744027330615</v>
      </c>
      <c r="M1045" s="42">
        <f t="shared" si="132"/>
        <v>2.263074497992366E-3</v>
      </c>
      <c r="N1045" s="51">
        <f t="shared" si="130"/>
        <v>0.10830223325638499</v>
      </c>
      <c r="O1045" s="52">
        <f t="shared" si="133"/>
        <v>0</v>
      </c>
      <c r="P1045" s="61" t="str">
        <f t="shared" si="134"/>
        <v/>
      </c>
      <c r="Q1045" s="62" t="str">
        <f t="shared" si="135"/>
        <v/>
      </c>
      <c r="R1045" s="63" t="str">
        <f t="shared" si="136"/>
        <v/>
      </c>
      <c r="S1045" s="62" t="str">
        <f t="shared" si="137"/>
        <v/>
      </c>
    </row>
    <row r="1046" spans="10:19">
      <c r="J1046" s="45">
        <v>1037</v>
      </c>
      <c r="K1046" s="47"/>
      <c r="L1046" s="41">
        <f t="shared" si="131"/>
        <v>14.330005077304326</v>
      </c>
      <c r="M1046" s="42">
        <f t="shared" si="132"/>
        <v>2.2590272352476667E-3</v>
      </c>
      <c r="N1046" s="51">
        <f t="shared" si="130"/>
        <v>0.10811252671745208</v>
      </c>
      <c r="O1046" s="52">
        <f t="shared" si="133"/>
        <v>0</v>
      </c>
      <c r="P1046" s="61" t="str">
        <f t="shared" si="134"/>
        <v/>
      </c>
      <c r="Q1046" s="62" t="str">
        <f t="shared" si="135"/>
        <v/>
      </c>
      <c r="R1046" s="63" t="str">
        <f t="shared" si="136"/>
        <v/>
      </c>
      <c r="S1046" s="62" t="str">
        <f t="shared" si="137"/>
        <v/>
      </c>
    </row>
    <row r="1047" spans="10:19">
      <c r="J1047" s="45">
        <v>1038</v>
      </c>
      <c r="K1047" s="47"/>
      <c r="L1047" s="41">
        <f t="shared" si="131"/>
        <v>14.332262085366555</v>
      </c>
      <c r="M1047" s="42">
        <f t="shared" si="132"/>
        <v>2.2549906688239642E-3</v>
      </c>
      <c r="N1047" s="51">
        <f t="shared" si="130"/>
        <v>0.10792331161556667</v>
      </c>
      <c r="O1047" s="52">
        <f t="shared" si="133"/>
        <v>0</v>
      </c>
      <c r="P1047" s="61" t="str">
        <f t="shared" si="134"/>
        <v/>
      </c>
      <c r="Q1047" s="62" t="str">
        <f t="shared" si="135"/>
        <v/>
      </c>
      <c r="R1047" s="63" t="str">
        <f t="shared" si="136"/>
        <v/>
      </c>
      <c r="S1047" s="62" t="str">
        <f t="shared" si="137"/>
        <v/>
      </c>
    </row>
    <row r="1048" spans="10:19">
      <c r="J1048" s="45">
        <v>1039</v>
      </c>
      <c r="K1048" s="47"/>
      <c r="L1048" s="41">
        <f t="shared" si="131"/>
        <v>14.334515062195043</v>
      </c>
      <c r="M1048" s="42">
        <f t="shared" si="132"/>
        <v>2.2509647616012797E-3</v>
      </c>
      <c r="N1048" s="51">
        <f t="shared" si="130"/>
        <v>0.10773458627773635</v>
      </c>
      <c r="O1048" s="52">
        <f t="shared" si="133"/>
        <v>0</v>
      </c>
      <c r="P1048" s="61" t="str">
        <f t="shared" si="134"/>
        <v/>
      </c>
      <c r="Q1048" s="62" t="str">
        <f t="shared" si="135"/>
        <v/>
      </c>
      <c r="R1048" s="63" t="str">
        <f t="shared" si="136"/>
        <v/>
      </c>
      <c r="S1048" s="62" t="str">
        <f t="shared" si="137"/>
        <v/>
      </c>
    </row>
    <row r="1049" spans="10:19">
      <c r="J1049" s="45">
        <v>1040</v>
      </c>
      <c r="K1049" s="47"/>
      <c r="L1049" s="41">
        <f t="shared" si="131"/>
        <v>14.336764018430481</v>
      </c>
      <c r="M1049" s="42">
        <f t="shared" si="132"/>
        <v>2.2469494766182339E-3</v>
      </c>
      <c r="N1049" s="51">
        <f t="shared" si="130"/>
        <v>0.10754634903799953</v>
      </c>
      <c r="O1049" s="52">
        <f t="shared" si="133"/>
        <v>0</v>
      </c>
      <c r="P1049" s="61" t="str">
        <f t="shared" si="134"/>
        <v/>
      </c>
      <c r="Q1049" s="62" t="str">
        <f t="shared" si="135"/>
        <v/>
      </c>
      <c r="R1049" s="63" t="str">
        <f t="shared" si="136"/>
        <v/>
      </c>
      <c r="S1049" s="62" t="str">
        <f t="shared" si="137"/>
        <v/>
      </c>
    </row>
    <row r="1050" spans="10:19">
      <c r="J1050" s="45">
        <v>1041</v>
      </c>
      <c r="K1050" s="47"/>
      <c r="L1050" s="41">
        <f t="shared" si="131"/>
        <v>14.33900896467674</v>
      </c>
      <c r="M1050" s="42">
        <f t="shared" si="132"/>
        <v>2.2429447770709993E-3</v>
      </c>
      <c r="N1050" s="51">
        <f t="shared" si="130"/>
        <v>0.10735859823733485</v>
      </c>
      <c r="O1050" s="52">
        <f t="shared" si="133"/>
        <v>0</v>
      </c>
      <c r="P1050" s="61" t="str">
        <f t="shared" si="134"/>
        <v/>
      </c>
      <c r="Q1050" s="62" t="str">
        <f t="shared" si="135"/>
        <v/>
      </c>
      <c r="R1050" s="63" t="str">
        <f t="shared" si="136"/>
        <v/>
      </c>
      <c r="S1050" s="62" t="str">
        <f t="shared" si="137"/>
        <v/>
      </c>
    </row>
    <row r="1051" spans="10:19">
      <c r="J1051" s="45">
        <v>1042</v>
      </c>
      <c r="K1051" s="47"/>
      <c r="L1051" s="41">
        <f t="shared" si="131"/>
        <v>14.341249911500903</v>
      </c>
      <c r="M1051" s="42">
        <f t="shared" si="132"/>
        <v>2.2389506263127456E-3</v>
      </c>
      <c r="N1051" s="51">
        <f t="shared" si="130"/>
        <v>0.10717133222370556</v>
      </c>
      <c r="O1051" s="52">
        <f t="shared" si="133"/>
        <v>0</v>
      </c>
      <c r="P1051" s="61" t="str">
        <f t="shared" si="134"/>
        <v/>
      </c>
      <c r="Q1051" s="62" t="str">
        <f t="shared" si="135"/>
        <v/>
      </c>
      <c r="R1051" s="63" t="str">
        <f t="shared" si="136"/>
        <v/>
      </c>
      <c r="S1051" s="62" t="str">
        <f t="shared" si="137"/>
        <v/>
      </c>
    </row>
    <row r="1052" spans="10:19">
      <c r="J1052" s="45">
        <v>1043</v>
      </c>
      <c r="K1052" s="47"/>
      <c r="L1052" s="41">
        <f t="shared" si="131"/>
        <v>14.343486869433479</v>
      </c>
      <c r="M1052" s="42">
        <f t="shared" si="132"/>
        <v>2.2349669878527103E-3</v>
      </c>
      <c r="N1052" s="51">
        <f t="shared" si="130"/>
        <v>0.10698454935199919</v>
      </c>
      <c r="O1052" s="52">
        <f t="shared" si="133"/>
        <v>0</v>
      </c>
      <c r="P1052" s="61" t="str">
        <f t="shared" si="134"/>
        <v/>
      </c>
      <c r="Q1052" s="62" t="str">
        <f t="shared" si="135"/>
        <v/>
      </c>
      <c r="R1052" s="63" t="str">
        <f t="shared" si="136"/>
        <v/>
      </c>
      <c r="S1052" s="62" t="str">
        <f t="shared" si="137"/>
        <v/>
      </c>
    </row>
    <row r="1053" spans="10:19">
      <c r="J1053" s="45">
        <v>1044</v>
      </c>
      <c r="K1053" s="47"/>
      <c r="L1053" s="41">
        <f t="shared" si="131"/>
        <v>14.345719848968587</v>
      </c>
      <c r="M1053" s="42">
        <f t="shared" si="132"/>
        <v>2.2309938253554634E-3</v>
      </c>
      <c r="N1053" s="51">
        <f t="shared" si="130"/>
        <v>0.10679824798394577</v>
      </c>
      <c r="O1053" s="52">
        <f t="shared" si="133"/>
        <v>0</v>
      </c>
      <c r="P1053" s="61" t="str">
        <f t="shared" si="134"/>
        <v/>
      </c>
      <c r="Q1053" s="62" t="str">
        <f t="shared" si="135"/>
        <v/>
      </c>
      <c r="R1053" s="63" t="str">
        <f t="shared" si="136"/>
        <v/>
      </c>
      <c r="S1053" s="62" t="str">
        <f t="shared" si="137"/>
        <v/>
      </c>
    </row>
    <row r="1054" spans="10:19">
      <c r="J1054" s="45">
        <v>1045</v>
      </c>
      <c r="K1054" s="47"/>
      <c r="L1054" s="41">
        <f t="shared" si="131"/>
        <v>14.347948860564101</v>
      </c>
      <c r="M1054" s="42">
        <f t="shared" si="132"/>
        <v>2.2270311026400657E-3</v>
      </c>
      <c r="N1054" s="51">
        <f t="shared" si="130"/>
        <v>0.10661242648810543</v>
      </c>
      <c r="O1054" s="52">
        <f t="shared" si="133"/>
        <v>0</v>
      </c>
      <c r="P1054" s="61" t="str">
        <f t="shared" si="134"/>
        <v/>
      </c>
      <c r="Q1054" s="62" t="str">
        <f t="shared" si="135"/>
        <v/>
      </c>
      <c r="R1054" s="63" t="str">
        <f t="shared" si="136"/>
        <v/>
      </c>
      <c r="S1054" s="62" t="str">
        <f t="shared" si="137"/>
        <v/>
      </c>
    </row>
    <row r="1055" spans="10:19">
      <c r="J1055" s="45">
        <v>1046</v>
      </c>
      <c r="K1055" s="47"/>
      <c r="L1055" s="41">
        <f t="shared" si="131"/>
        <v>14.350173914641779</v>
      </c>
      <c r="M1055" s="42">
        <f t="shared" si="132"/>
        <v>2.223078783679409E-3</v>
      </c>
      <c r="N1055" s="51">
        <f t="shared" si="130"/>
        <v>0.10642708323985595</v>
      </c>
      <c r="O1055" s="52">
        <f t="shared" si="133"/>
        <v>0</v>
      </c>
      <c r="P1055" s="61" t="str">
        <f t="shared" si="134"/>
        <v/>
      </c>
      <c r="Q1055" s="62" t="str">
        <f t="shared" si="135"/>
        <v/>
      </c>
      <c r="R1055" s="63" t="str">
        <f t="shared" si="136"/>
        <v/>
      </c>
      <c r="S1055" s="62" t="str">
        <f t="shared" si="137"/>
        <v/>
      </c>
    </row>
    <row r="1056" spans="10:19">
      <c r="J1056" s="45">
        <v>1047</v>
      </c>
      <c r="K1056" s="47"/>
      <c r="L1056" s="41">
        <f t="shared" si="131"/>
        <v>14.352395021587414</v>
      </c>
      <c r="M1056" s="42">
        <f t="shared" si="132"/>
        <v>2.2191368325993302E-3</v>
      </c>
      <c r="N1056" s="51">
        <f t="shared" si="130"/>
        <v>0.10624221662135724</v>
      </c>
      <c r="O1056" s="52">
        <f t="shared" si="133"/>
        <v>0</v>
      </c>
      <c r="P1056" s="61" t="str">
        <f t="shared" si="134"/>
        <v/>
      </c>
      <c r="Q1056" s="62" t="str">
        <f t="shared" si="135"/>
        <v/>
      </c>
      <c r="R1056" s="63" t="str">
        <f t="shared" si="136"/>
        <v/>
      </c>
      <c r="S1056" s="62" t="str">
        <f t="shared" si="137"/>
        <v/>
      </c>
    </row>
    <row r="1057" spans="10:19">
      <c r="J1057" s="45">
        <v>1048</v>
      </c>
      <c r="K1057" s="47"/>
      <c r="L1057" s="41">
        <f t="shared" si="131"/>
        <v>14.354612191751032</v>
      </c>
      <c r="M1057" s="42">
        <f t="shared" si="132"/>
        <v>2.2152052136779022E-3</v>
      </c>
      <c r="N1057" s="51">
        <f t="shared" si="130"/>
        <v>0.10605782502150873</v>
      </c>
      <c r="O1057" s="52">
        <f t="shared" si="133"/>
        <v>0</v>
      </c>
      <c r="P1057" s="61" t="str">
        <f t="shared" si="134"/>
        <v/>
      </c>
      <c r="Q1057" s="62" t="str">
        <f t="shared" si="135"/>
        <v/>
      </c>
      <c r="R1057" s="63" t="str">
        <f t="shared" si="136"/>
        <v/>
      </c>
      <c r="S1057" s="62" t="str">
        <f t="shared" si="137"/>
        <v/>
      </c>
    </row>
    <row r="1058" spans="10:19">
      <c r="J1058" s="45">
        <v>1049</v>
      </c>
      <c r="K1058" s="47"/>
      <c r="L1058" s="41">
        <f t="shared" si="131"/>
        <v>14.356825435446975</v>
      </c>
      <c r="M1058" s="42">
        <f t="shared" si="132"/>
        <v>2.2112838913446865E-3</v>
      </c>
      <c r="N1058" s="51">
        <f t="shared" si="130"/>
        <v>0.10587390683592268</v>
      </c>
      <c r="O1058" s="52">
        <f t="shared" si="133"/>
        <v>0</v>
      </c>
      <c r="P1058" s="61" t="str">
        <f t="shared" si="134"/>
        <v/>
      </c>
      <c r="Q1058" s="62" t="str">
        <f t="shared" si="135"/>
        <v/>
      </c>
      <c r="R1058" s="63" t="str">
        <f t="shared" si="136"/>
        <v/>
      </c>
      <c r="S1058" s="62" t="str">
        <f t="shared" si="137"/>
        <v/>
      </c>
    </row>
    <row r="1059" spans="10:19">
      <c r="J1059" s="45">
        <v>1050</v>
      </c>
      <c r="K1059" s="47"/>
      <c r="L1059" s="41">
        <f t="shared" si="131"/>
        <v>14.359034762954106</v>
      </c>
      <c r="M1059" s="42">
        <f t="shared" si="132"/>
        <v>2.2073728301799157E-3</v>
      </c>
      <c r="N1059" s="51">
        <f t="shared" si="130"/>
        <v>0.10569046046689401</v>
      </c>
      <c r="O1059" s="52">
        <f t="shared" si="133"/>
        <v>0</v>
      </c>
      <c r="P1059" s="61" t="str">
        <f t="shared" si="134"/>
        <v/>
      </c>
      <c r="Q1059" s="62" t="str">
        <f t="shared" si="135"/>
        <v/>
      </c>
      <c r="R1059" s="63" t="str">
        <f t="shared" si="136"/>
        <v/>
      </c>
      <c r="S1059" s="62" t="str">
        <f t="shared" si="137"/>
        <v/>
      </c>
    </row>
    <row r="1060" spans="10:19">
      <c r="J1060" s="45">
        <v>1051</v>
      </c>
      <c r="K1060" s="47"/>
      <c r="L1060" s="41">
        <f t="shared" si="131"/>
        <v>14.361240184515955</v>
      </c>
      <c r="M1060" s="42">
        <f t="shared" si="132"/>
        <v>2.2034719949137905E-3</v>
      </c>
      <c r="N1060" s="51">
        <f t="shared" si="130"/>
        <v>0.10550748432332213</v>
      </c>
      <c r="O1060" s="52">
        <f t="shared" si="133"/>
        <v>0</v>
      </c>
      <c r="P1060" s="61" t="str">
        <f t="shared" si="134"/>
        <v/>
      </c>
      <c r="Q1060" s="62" t="str">
        <f t="shared" si="135"/>
        <v/>
      </c>
      <c r="R1060" s="63" t="str">
        <f t="shared" si="136"/>
        <v/>
      </c>
      <c r="S1060" s="62" t="str">
        <f t="shared" si="137"/>
        <v/>
      </c>
    </row>
    <row r="1061" spans="10:19">
      <c r="J1061" s="45">
        <v>1052</v>
      </c>
      <c r="K1061" s="47"/>
      <c r="L1061" s="41">
        <f t="shared" si="131"/>
        <v>14.363441710340867</v>
      </c>
      <c r="M1061" s="42">
        <f t="shared" si="132"/>
        <v>2.1995813504256897E-3</v>
      </c>
      <c r="N1061" s="51">
        <f t="shared" si="130"/>
        <v>0.10532497682071451</v>
      </c>
      <c r="O1061" s="52">
        <f t="shared" si="133"/>
        <v>0</v>
      </c>
      <c r="P1061" s="61" t="str">
        <f t="shared" si="134"/>
        <v/>
      </c>
      <c r="Q1061" s="62" t="str">
        <f t="shared" si="135"/>
        <v/>
      </c>
      <c r="R1061" s="63" t="str">
        <f t="shared" si="136"/>
        <v/>
      </c>
      <c r="S1061" s="62" t="str">
        <f t="shared" si="137"/>
        <v/>
      </c>
    </row>
    <row r="1062" spans="10:19">
      <c r="J1062" s="45">
        <v>1053</v>
      </c>
      <c r="K1062" s="47"/>
      <c r="L1062" s="41">
        <f t="shared" si="131"/>
        <v>14.365639350602082</v>
      </c>
      <c r="M1062" s="42">
        <f t="shared" si="132"/>
        <v>2.1957008617434757E-3</v>
      </c>
      <c r="N1062" s="51">
        <f t="shared" si="130"/>
        <v>0.10514293638121686</v>
      </c>
      <c r="O1062" s="52">
        <f t="shared" si="133"/>
        <v>0</v>
      </c>
      <c r="P1062" s="61" t="str">
        <f t="shared" si="134"/>
        <v/>
      </c>
      <c r="Q1062" s="62" t="str">
        <f t="shared" si="135"/>
        <v/>
      </c>
      <c r="R1062" s="63" t="str">
        <f t="shared" si="136"/>
        <v/>
      </c>
      <c r="S1062" s="62" t="str">
        <f t="shared" si="137"/>
        <v/>
      </c>
    </row>
    <row r="1063" spans="10:19">
      <c r="J1063" s="45">
        <v>1054</v>
      </c>
      <c r="K1063" s="47"/>
      <c r="L1063" s="41">
        <f t="shared" si="131"/>
        <v>14.367833115438021</v>
      </c>
      <c r="M1063" s="42">
        <f t="shared" si="132"/>
        <v>2.1918304940427239E-3</v>
      </c>
      <c r="N1063" s="51">
        <f t="shared" si="130"/>
        <v>0.10496136143344437</v>
      </c>
      <c r="O1063" s="52">
        <f t="shared" si="133"/>
        <v>0</v>
      </c>
      <c r="P1063" s="61" t="str">
        <f t="shared" si="134"/>
        <v/>
      </c>
      <c r="Q1063" s="62" t="str">
        <f t="shared" si="135"/>
        <v/>
      </c>
      <c r="R1063" s="63" t="str">
        <f t="shared" si="136"/>
        <v/>
      </c>
      <c r="S1063" s="62" t="str">
        <f t="shared" si="137"/>
        <v/>
      </c>
    </row>
    <row r="1064" spans="10:19">
      <c r="J1064" s="45">
        <v>1055</v>
      </c>
      <c r="K1064" s="47"/>
      <c r="L1064" s="41">
        <f t="shared" si="131"/>
        <v>14.370023014952276</v>
      </c>
      <c r="M1064" s="42">
        <f t="shared" si="132"/>
        <v>2.1879702126460011E-3</v>
      </c>
      <c r="N1064" s="51">
        <f t="shared" si="130"/>
        <v>0.10478025041260253</v>
      </c>
      <c r="O1064" s="52">
        <f t="shared" si="133"/>
        <v>0</v>
      </c>
      <c r="P1064" s="61" t="str">
        <f t="shared" si="134"/>
        <v/>
      </c>
      <c r="Q1064" s="62" t="str">
        <f t="shared" si="135"/>
        <v/>
      </c>
      <c r="R1064" s="63" t="str">
        <f t="shared" si="136"/>
        <v/>
      </c>
      <c r="S1064" s="62" t="str">
        <f t="shared" si="137"/>
        <v/>
      </c>
    </row>
    <row r="1065" spans="10:19">
      <c r="J1065" s="45">
        <v>1056</v>
      </c>
      <c r="K1065" s="47"/>
      <c r="L1065" s="41">
        <f t="shared" si="131"/>
        <v>14.372209059213882</v>
      </c>
      <c r="M1065" s="42">
        <f t="shared" si="132"/>
        <v>2.1841199830220925E-3</v>
      </c>
      <c r="N1065" s="51">
        <f t="shared" si="130"/>
        <v>0.10459960176033789</v>
      </c>
      <c r="O1065" s="52">
        <f t="shared" si="133"/>
        <v>0</v>
      </c>
      <c r="P1065" s="61" t="str">
        <f t="shared" si="134"/>
        <v/>
      </c>
      <c r="Q1065" s="62" t="str">
        <f t="shared" si="135"/>
        <v/>
      </c>
      <c r="R1065" s="63" t="str">
        <f t="shared" si="136"/>
        <v/>
      </c>
      <c r="S1065" s="62" t="str">
        <f t="shared" si="137"/>
        <v/>
      </c>
    </row>
    <row r="1066" spans="10:19">
      <c r="J1066" s="45">
        <v>1057</v>
      </c>
      <c r="K1066" s="47"/>
      <c r="L1066" s="41">
        <f t="shared" si="131"/>
        <v>14.374391258257443</v>
      </c>
      <c r="M1066" s="42">
        <f t="shared" si="132"/>
        <v>2.1802797707852744E-3</v>
      </c>
      <c r="N1066" s="51">
        <f t="shared" si="130"/>
        <v>0.10441941392465459</v>
      </c>
      <c r="O1066" s="52">
        <f t="shared" si="133"/>
        <v>0</v>
      </c>
      <c r="P1066" s="61" t="str">
        <f t="shared" si="134"/>
        <v/>
      </c>
      <c r="Q1066" s="62" t="str">
        <f t="shared" si="135"/>
        <v/>
      </c>
      <c r="R1066" s="63" t="str">
        <f t="shared" si="136"/>
        <v/>
      </c>
      <c r="S1066" s="62" t="str">
        <f t="shared" si="137"/>
        <v/>
      </c>
    </row>
    <row r="1067" spans="10:19">
      <c r="J1067" s="45">
        <v>1058</v>
      </c>
      <c r="K1067" s="47"/>
      <c r="L1067" s="41">
        <f t="shared" si="131"/>
        <v>14.376569622083187</v>
      </c>
      <c r="M1067" s="42">
        <f t="shared" si="132"/>
        <v>2.1764495416947108E-3</v>
      </c>
      <c r="N1067" s="51">
        <f t="shared" si="130"/>
        <v>0.1042396853601133</v>
      </c>
      <c r="O1067" s="52">
        <f t="shared" si="133"/>
        <v>0</v>
      </c>
      <c r="P1067" s="61" t="str">
        <f t="shared" si="134"/>
        <v/>
      </c>
      <c r="Q1067" s="62" t="str">
        <f t="shared" si="135"/>
        <v/>
      </c>
      <c r="R1067" s="63" t="str">
        <f t="shared" si="136"/>
        <v/>
      </c>
      <c r="S1067" s="62" t="str">
        <f t="shared" si="137"/>
        <v/>
      </c>
    </row>
    <row r="1068" spans="10:19">
      <c r="J1068" s="45">
        <v>1059</v>
      </c>
      <c r="K1068" s="47"/>
      <c r="L1068" s="41">
        <f t="shared" si="131"/>
        <v>14.378744160657169</v>
      </c>
      <c r="M1068" s="42">
        <f t="shared" si="132"/>
        <v>2.1726292616535739E-3</v>
      </c>
      <c r="N1068" s="51">
        <f t="shared" si="130"/>
        <v>0.10406041452764825</v>
      </c>
      <c r="O1068" s="52">
        <f t="shared" si="133"/>
        <v>0</v>
      </c>
      <c r="P1068" s="61" t="str">
        <f t="shared" si="134"/>
        <v/>
      </c>
      <c r="Q1068" s="62" t="str">
        <f t="shared" si="135"/>
        <v/>
      </c>
      <c r="R1068" s="63" t="str">
        <f t="shared" si="136"/>
        <v/>
      </c>
      <c r="S1068" s="62" t="str">
        <f t="shared" si="137"/>
        <v/>
      </c>
    </row>
    <row r="1069" spans="10:19">
      <c r="J1069" s="45">
        <v>1060</v>
      </c>
      <c r="K1069" s="47"/>
      <c r="L1069" s="41">
        <f t="shared" si="131"/>
        <v>14.380914883911512</v>
      </c>
      <c r="M1069" s="42">
        <f t="shared" si="132"/>
        <v>2.1688188967083676E-3</v>
      </c>
      <c r="N1069" s="51">
        <f t="shared" si="130"/>
        <v>0.10388159989445533</v>
      </c>
      <c r="O1069" s="52">
        <f t="shared" si="133"/>
        <v>0</v>
      </c>
      <c r="P1069" s="61" t="str">
        <f t="shared" si="134"/>
        <v/>
      </c>
      <c r="Q1069" s="62" t="str">
        <f t="shared" si="135"/>
        <v/>
      </c>
      <c r="R1069" s="63" t="str">
        <f t="shared" si="136"/>
        <v/>
      </c>
      <c r="S1069" s="62" t="str">
        <f t="shared" si="137"/>
        <v/>
      </c>
    </row>
    <row r="1070" spans="10:19">
      <c r="J1070" s="45">
        <v>1061</v>
      </c>
      <c r="K1070" s="47"/>
      <c r="L1070" s="41">
        <f t="shared" si="131"/>
        <v>14.38308180174435</v>
      </c>
      <c r="M1070" s="42">
        <f t="shared" si="132"/>
        <v>2.1650184130483181E-3</v>
      </c>
      <c r="N1070" s="51">
        <f t="shared" si="130"/>
        <v>0.10370323993410757</v>
      </c>
      <c r="O1070" s="52">
        <f t="shared" si="133"/>
        <v>0</v>
      </c>
      <c r="P1070" s="61" t="str">
        <f t="shared" si="134"/>
        <v/>
      </c>
      <c r="Q1070" s="62" t="str">
        <f t="shared" si="135"/>
        <v/>
      </c>
      <c r="R1070" s="63" t="str">
        <f t="shared" si="136"/>
        <v/>
      </c>
      <c r="S1070" s="62" t="str">
        <f t="shared" si="137"/>
        <v/>
      </c>
    </row>
    <row r="1071" spans="10:19">
      <c r="J1071" s="45">
        <v>1062</v>
      </c>
      <c r="K1071" s="47"/>
      <c r="L1071" s="41">
        <f t="shared" si="131"/>
        <v>14.385244924020151</v>
      </c>
      <c r="M1071" s="42">
        <f t="shared" si="132"/>
        <v>2.1612277770045288E-3</v>
      </c>
      <c r="N1071" s="51">
        <f t="shared" si="130"/>
        <v>0.10352533312645917</v>
      </c>
      <c r="O1071" s="52">
        <f t="shared" si="133"/>
        <v>0</v>
      </c>
      <c r="P1071" s="61" t="str">
        <f t="shared" si="134"/>
        <v/>
      </c>
      <c r="Q1071" s="62" t="str">
        <f t="shared" si="135"/>
        <v/>
      </c>
      <c r="R1071" s="63" t="str">
        <f t="shared" si="136"/>
        <v/>
      </c>
      <c r="S1071" s="62" t="str">
        <f t="shared" si="137"/>
        <v/>
      </c>
    </row>
    <row r="1072" spans="10:19">
      <c r="J1072" s="45">
        <v>1063</v>
      </c>
      <c r="K1072" s="47"/>
      <c r="L1072" s="41">
        <f t="shared" si="131"/>
        <v>14.387404260569731</v>
      </c>
      <c r="M1072" s="42">
        <f t="shared" si="132"/>
        <v>2.1574469550493867E-3</v>
      </c>
      <c r="N1072" s="51">
        <f t="shared" si="130"/>
        <v>0.10334787795766154</v>
      </c>
      <c r="O1072" s="52">
        <f t="shared" si="133"/>
        <v>0</v>
      </c>
      <c r="P1072" s="61" t="str">
        <f t="shared" si="134"/>
        <v/>
      </c>
      <c r="Q1072" s="62" t="str">
        <f t="shared" si="135"/>
        <v/>
      </c>
      <c r="R1072" s="63" t="str">
        <f t="shared" si="136"/>
        <v/>
      </c>
      <c r="S1072" s="62" t="str">
        <f t="shared" si="137"/>
        <v/>
      </c>
    </row>
    <row r="1073" spans="10:19">
      <c r="J1073" s="45">
        <v>1064</v>
      </c>
      <c r="K1073" s="47"/>
      <c r="L1073" s="41">
        <f t="shared" si="131"/>
        <v>14.389559821190492</v>
      </c>
      <c r="M1073" s="42">
        <f t="shared" si="132"/>
        <v>2.1536759137957807E-3</v>
      </c>
      <c r="N1073" s="51">
        <f t="shared" si="130"/>
        <v>0.10317087292006555</v>
      </c>
      <c r="O1073" s="52">
        <f t="shared" si="133"/>
        <v>0</v>
      </c>
      <c r="P1073" s="61" t="str">
        <f t="shared" si="134"/>
        <v/>
      </c>
      <c r="Q1073" s="62" t="str">
        <f t="shared" si="135"/>
        <v/>
      </c>
      <c r="R1073" s="63" t="str">
        <f t="shared" si="136"/>
        <v/>
      </c>
      <c r="S1073" s="62" t="str">
        <f t="shared" si="137"/>
        <v/>
      </c>
    </row>
    <row r="1074" spans="10:19">
      <c r="J1074" s="45">
        <v>1065</v>
      </c>
      <c r="K1074" s="47"/>
      <c r="L1074" s="41">
        <f t="shared" si="131"/>
        <v>14.391711615646459</v>
      </c>
      <c r="M1074" s="42">
        <f t="shared" si="132"/>
        <v>2.1499146199964823E-3</v>
      </c>
      <c r="N1074" s="51">
        <f t="shared" si="130"/>
        <v>0.10299431651224822</v>
      </c>
      <c r="O1074" s="52">
        <f t="shared" si="133"/>
        <v>0</v>
      </c>
      <c r="P1074" s="61" t="str">
        <f t="shared" si="134"/>
        <v/>
      </c>
      <c r="Q1074" s="62" t="str">
        <f t="shared" si="135"/>
        <v/>
      </c>
      <c r="R1074" s="63" t="str">
        <f t="shared" si="136"/>
        <v/>
      </c>
      <c r="S1074" s="62" t="str">
        <f t="shared" si="137"/>
        <v/>
      </c>
    </row>
    <row r="1075" spans="10:19">
      <c r="J1075" s="45">
        <v>1066</v>
      </c>
      <c r="K1075" s="47"/>
      <c r="L1075" s="41">
        <f t="shared" si="131"/>
        <v>14.393859653668594</v>
      </c>
      <c r="M1075" s="42">
        <f t="shared" si="132"/>
        <v>2.1461630405433261E-3</v>
      </c>
      <c r="N1075" s="51">
        <f t="shared" si="130"/>
        <v>0.10281820723886526</v>
      </c>
      <c r="O1075" s="52">
        <f t="shared" si="133"/>
        <v>0</v>
      </c>
      <c r="P1075" s="61" t="str">
        <f t="shared" si="134"/>
        <v/>
      </c>
      <c r="Q1075" s="62" t="str">
        <f t="shared" si="135"/>
        <v/>
      </c>
      <c r="R1075" s="63" t="str">
        <f t="shared" si="136"/>
        <v/>
      </c>
      <c r="S1075" s="62" t="str">
        <f t="shared" si="137"/>
        <v/>
      </c>
    </row>
    <row r="1076" spans="10:19">
      <c r="J1076" s="45">
        <v>1067</v>
      </c>
      <c r="K1076" s="47"/>
      <c r="L1076" s="41">
        <f t="shared" si="131"/>
        <v>14.396003944954675</v>
      </c>
      <c r="M1076" s="42">
        <f t="shared" si="132"/>
        <v>2.1424211424666997E-3</v>
      </c>
      <c r="N1076" s="51">
        <f t="shared" si="130"/>
        <v>0.10264254361086067</v>
      </c>
      <c r="O1076" s="52">
        <f t="shared" si="133"/>
        <v>0</v>
      </c>
      <c r="P1076" s="61" t="str">
        <f t="shared" si="134"/>
        <v/>
      </c>
      <c r="Q1076" s="62" t="str">
        <f t="shared" si="135"/>
        <v/>
      </c>
      <c r="R1076" s="63" t="str">
        <f t="shared" si="136"/>
        <v/>
      </c>
      <c r="S1076" s="62" t="str">
        <f t="shared" si="137"/>
        <v/>
      </c>
    </row>
    <row r="1077" spans="10:19">
      <c r="J1077" s="45">
        <v>1068</v>
      </c>
      <c r="K1077" s="47"/>
      <c r="L1077" s="41">
        <f t="shared" si="131"/>
        <v>14.398144499169696</v>
      </c>
      <c r="M1077" s="42">
        <f t="shared" si="132"/>
        <v>2.1386888929347163E-3</v>
      </c>
      <c r="N1077" s="51">
        <f t="shared" si="130"/>
        <v>0.1024673241451719</v>
      </c>
      <c r="O1077" s="52">
        <f t="shared" si="133"/>
        <v>0</v>
      </c>
      <c r="P1077" s="61" t="str">
        <f t="shared" si="134"/>
        <v/>
      </c>
      <c r="Q1077" s="62" t="str">
        <f t="shared" si="135"/>
        <v/>
      </c>
      <c r="R1077" s="63" t="str">
        <f t="shared" si="136"/>
        <v/>
      </c>
      <c r="S1077" s="62" t="str">
        <f t="shared" si="137"/>
        <v/>
      </c>
    </row>
    <row r="1078" spans="10:19">
      <c r="J1078" s="45">
        <v>1069</v>
      </c>
      <c r="K1078" s="47"/>
      <c r="L1078" s="41">
        <f t="shared" si="131"/>
        <v>14.40028132594583</v>
      </c>
      <c r="M1078" s="42">
        <f t="shared" si="132"/>
        <v>2.1349662592526132E-3</v>
      </c>
      <c r="N1078" s="51">
        <f t="shared" si="130"/>
        <v>0.10229254736489501</v>
      </c>
      <c r="O1078" s="52">
        <f t="shared" si="133"/>
        <v>0</v>
      </c>
      <c r="P1078" s="61" t="str">
        <f t="shared" si="134"/>
        <v/>
      </c>
      <c r="Q1078" s="62" t="str">
        <f t="shared" si="135"/>
        <v/>
      </c>
      <c r="R1078" s="63" t="str">
        <f t="shared" si="136"/>
        <v/>
      </c>
      <c r="S1078" s="62" t="str">
        <f t="shared" si="137"/>
        <v/>
      </c>
    </row>
    <row r="1079" spans="10:19">
      <c r="J1079" s="45">
        <v>1070</v>
      </c>
      <c r="K1079" s="47"/>
      <c r="L1079" s="41">
        <f t="shared" si="131"/>
        <v>14.40241443488263</v>
      </c>
      <c r="M1079" s="42">
        <f t="shared" si="132"/>
        <v>2.1312532088620323E-3</v>
      </c>
      <c r="N1079" s="51">
        <f t="shared" si="130"/>
        <v>0.10211821179909641</v>
      </c>
      <c r="O1079" s="52">
        <f t="shared" si="133"/>
        <v>0</v>
      </c>
      <c r="P1079" s="61" t="str">
        <f t="shared" si="134"/>
        <v/>
      </c>
      <c r="Q1079" s="62" t="str">
        <f t="shared" si="135"/>
        <v/>
      </c>
      <c r="R1079" s="63" t="str">
        <f t="shared" si="136"/>
        <v/>
      </c>
      <c r="S1079" s="62" t="str">
        <f t="shared" si="137"/>
        <v/>
      </c>
    </row>
    <row r="1080" spans="10:19">
      <c r="J1080" s="45">
        <v>1071</v>
      </c>
      <c r="K1080" s="47"/>
      <c r="L1080" s="41">
        <f t="shared" si="131"/>
        <v>14.404543835547175</v>
      </c>
      <c r="M1080" s="42">
        <f t="shared" si="132"/>
        <v>2.1275497093403563E-3</v>
      </c>
      <c r="N1080" s="51">
        <f t="shared" si="130"/>
        <v>0.10194431598294784</v>
      </c>
      <c r="O1080" s="52">
        <f t="shared" si="133"/>
        <v>0</v>
      </c>
      <c r="P1080" s="61" t="str">
        <f t="shared" si="134"/>
        <v/>
      </c>
      <c r="Q1080" s="62" t="str">
        <f t="shared" si="135"/>
        <v/>
      </c>
      <c r="R1080" s="63" t="str">
        <f t="shared" si="136"/>
        <v/>
      </c>
      <c r="S1080" s="62" t="str">
        <f t="shared" si="137"/>
        <v/>
      </c>
    </row>
    <row r="1081" spans="10:19">
      <c r="J1081" s="45">
        <v>1072</v>
      </c>
      <c r="K1081" s="47"/>
      <c r="L1081" s="41">
        <f t="shared" si="131"/>
        <v>14.40666953747418</v>
      </c>
      <c r="M1081" s="42">
        <f t="shared" si="132"/>
        <v>2.1238557284000434E-3</v>
      </c>
      <c r="N1081" s="51">
        <f t="shared" si="130"/>
        <v>0.10177085845755407</v>
      </c>
      <c r="O1081" s="52">
        <f t="shared" si="133"/>
        <v>0</v>
      </c>
      <c r="P1081" s="61" t="str">
        <f t="shared" si="134"/>
        <v/>
      </c>
      <c r="Q1081" s="62" t="str">
        <f t="shared" si="135"/>
        <v/>
      </c>
      <c r="R1081" s="63" t="str">
        <f t="shared" si="136"/>
        <v/>
      </c>
      <c r="S1081" s="62" t="str">
        <f t="shared" si="137"/>
        <v/>
      </c>
    </row>
    <row r="1082" spans="10:19">
      <c r="J1082" s="45">
        <v>1073</v>
      </c>
      <c r="K1082" s="47"/>
      <c r="L1082" s="41">
        <f t="shared" si="131"/>
        <v>14.408791550166125</v>
      </c>
      <c r="M1082" s="42">
        <f t="shared" si="132"/>
        <v>2.120171233888028E-3</v>
      </c>
      <c r="N1082" s="51">
        <f t="shared" si="130"/>
        <v>0.1015978377700204</v>
      </c>
      <c r="O1082" s="52">
        <f t="shared" si="133"/>
        <v>0</v>
      </c>
      <c r="P1082" s="61" t="str">
        <f t="shared" si="134"/>
        <v/>
      </c>
      <c r="Q1082" s="62" t="str">
        <f t="shared" si="135"/>
        <v/>
      </c>
      <c r="R1082" s="63" t="str">
        <f t="shared" si="136"/>
        <v/>
      </c>
      <c r="S1082" s="62" t="str">
        <f t="shared" si="137"/>
        <v/>
      </c>
    </row>
    <row r="1083" spans="10:19">
      <c r="J1083" s="45">
        <v>1074</v>
      </c>
      <c r="K1083" s="47"/>
      <c r="L1083" s="41">
        <f t="shared" si="131"/>
        <v>14.410909883093417</v>
      </c>
      <c r="M1083" s="42">
        <f t="shared" si="132"/>
        <v>2.1164961937849445E-3</v>
      </c>
      <c r="N1083" s="51">
        <f t="shared" si="130"/>
        <v>0.10142525247341361</v>
      </c>
      <c r="O1083" s="52">
        <f t="shared" si="133"/>
        <v>0</v>
      </c>
      <c r="P1083" s="61" t="str">
        <f t="shared" si="134"/>
        <v/>
      </c>
      <c r="Q1083" s="62" t="str">
        <f t="shared" si="135"/>
        <v/>
      </c>
      <c r="R1083" s="63" t="str">
        <f t="shared" si="136"/>
        <v/>
      </c>
      <c r="S1083" s="62" t="str">
        <f t="shared" si="137"/>
        <v/>
      </c>
    </row>
    <row r="1084" spans="10:19">
      <c r="J1084" s="45">
        <v>1075</v>
      </c>
      <c r="K1084" s="47"/>
      <c r="L1084" s="41">
        <f t="shared" si="131"/>
        <v>14.413024545694524</v>
      </c>
      <c r="M1084" s="42">
        <f t="shared" si="132"/>
        <v>2.1128305762045008E-3</v>
      </c>
      <c r="N1084" s="51">
        <f t="shared" si="130"/>
        <v>0.10125310112661268</v>
      </c>
      <c r="O1084" s="52">
        <f t="shared" si="133"/>
        <v>0</v>
      </c>
      <c r="P1084" s="61" t="str">
        <f t="shared" si="134"/>
        <v/>
      </c>
      <c r="Q1084" s="62" t="str">
        <f t="shared" si="135"/>
        <v/>
      </c>
      <c r="R1084" s="63" t="str">
        <f t="shared" si="136"/>
        <v/>
      </c>
      <c r="S1084" s="62" t="str">
        <f t="shared" si="137"/>
        <v/>
      </c>
    </row>
    <row r="1085" spans="10:19">
      <c r="J1085" s="45">
        <v>1076</v>
      </c>
      <c r="K1085" s="47"/>
      <c r="L1085" s="41">
        <f t="shared" si="131"/>
        <v>14.415135547376071</v>
      </c>
      <c r="M1085" s="42">
        <f t="shared" si="132"/>
        <v>2.1091743493929145E-3</v>
      </c>
      <c r="N1085" s="51">
        <f t="shared" si="130"/>
        <v>0.10108138229447228</v>
      </c>
      <c r="O1085" s="52">
        <f t="shared" si="133"/>
        <v>0</v>
      </c>
      <c r="P1085" s="61" t="str">
        <f t="shared" si="134"/>
        <v/>
      </c>
      <c r="Q1085" s="62" t="str">
        <f t="shared" si="135"/>
        <v/>
      </c>
      <c r="R1085" s="63" t="str">
        <f t="shared" si="136"/>
        <v/>
      </c>
      <c r="S1085" s="62" t="str">
        <f t="shared" si="137"/>
        <v/>
      </c>
    </row>
    <row r="1086" spans="10:19">
      <c r="J1086" s="45">
        <v>1077</v>
      </c>
      <c r="K1086" s="47"/>
      <c r="L1086" s="41">
        <f t="shared" si="131"/>
        <v>14.417242897513038</v>
      </c>
      <c r="M1086" s="42">
        <f t="shared" si="132"/>
        <v>2.1055274817281095E-3</v>
      </c>
      <c r="N1086" s="51">
        <f t="shared" si="130"/>
        <v>0.10091009454760247</v>
      </c>
      <c r="O1086" s="52">
        <f t="shared" si="133"/>
        <v>0</v>
      </c>
      <c r="P1086" s="61" t="str">
        <f t="shared" si="134"/>
        <v/>
      </c>
      <c r="Q1086" s="62" t="str">
        <f t="shared" si="135"/>
        <v/>
      </c>
      <c r="R1086" s="63" t="str">
        <f t="shared" si="136"/>
        <v/>
      </c>
      <c r="S1086" s="62" t="str">
        <f t="shared" si="137"/>
        <v/>
      </c>
    </row>
    <row r="1087" spans="10:19">
      <c r="J1087" s="45">
        <v>1078</v>
      </c>
      <c r="K1087" s="47"/>
      <c r="L1087" s="41">
        <f t="shared" si="131"/>
        <v>14.419346605448748</v>
      </c>
      <c r="M1087" s="42">
        <f t="shared" si="132"/>
        <v>2.101889941719272E-3</v>
      </c>
      <c r="N1087" s="51">
        <f t="shared" si="130"/>
        <v>0.10073923646256411</v>
      </c>
      <c r="O1087" s="52">
        <f t="shared" si="133"/>
        <v>0</v>
      </c>
      <c r="P1087" s="61" t="str">
        <f t="shared" si="134"/>
        <v/>
      </c>
      <c r="Q1087" s="62" t="str">
        <f t="shared" si="135"/>
        <v/>
      </c>
      <c r="R1087" s="63" t="str">
        <f t="shared" si="136"/>
        <v/>
      </c>
      <c r="S1087" s="62" t="str">
        <f t="shared" si="137"/>
        <v/>
      </c>
    </row>
    <row r="1088" spans="10:19">
      <c r="J1088" s="45">
        <v>1079</v>
      </c>
      <c r="K1088" s="47"/>
      <c r="L1088" s="41">
        <f t="shared" si="131"/>
        <v>14.421446680495238</v>
      </c>
      <c r="M1088" s="42">
        <f t="shared" si="132"/>
        <v>2.0982616980059761E-3</v>
      </c>
      <c r="N1088" s="51">
        <f t="shared" si="130"/>
        <v>0.10056880662157397</v>
      </c>
      <c r="O1088" s="52">
        <f t="shared" si="133"/>
        <v>0</v>
      </c>
      <c r="P1088" s="61" t="str">
        <f t="shared" si="134"/>
        <v/>
      </c>
      <c r="Q1088" s="62" t="str">
        <f t="shared" si="135"/>
        <v/>
      </c>
      <c r="R1088" s="63" t="str">
        <f t="shared" si="136"/>
        <v/>
      </c>
      <c r="S1088" s="62" t="str">
        <f t="shared" si="137"/>
        <v/>
      </c>
    </row>
    <row r="1089" spans="10:19">
      <c r="J1089" s="45">
        <v>1080</v>
      </c>
      <c r="K1089" s="47"/>
      <c r="L1089" s="41">
        <f t="shared" si="131"/>
        <v>14.423543131933116</v>
      </c>
      <c r="M1089" s="42">
        <f t="shared" si="132"/>
        <v>2.0946427193577646E-3</v>
      </c>
      <c r="N1089" s="51">
        <f t="shared" si="130"/>
        <v>0.10039880361274278</v>
      </c>
      <c r="O1089" s="52">
        <f t="shared" si="133"/>
        <v>0</v>
      </c>
      <c r="P1089" s="61" t="str">
        <f t="shared" si="134"/>
        <v/>
      </c>
      <c r="Q1089" s="62" t="str">
        <f t="shared" si="135"/>
        <v/>
      </c>
      <c r="R1089" s="63" t="str">
        <f t="shared" si="136"/>
        <v/>
      </c>
      <c r="S1089" s="62" t="str">
        <f t="shared" si="137"/>
        <v/>
      </c>
    </row>
    <row r="1090" spans="10:19">
      <c r="J1090" s="45">
        <v>1081</v>
      </c>
      <c r="K1090" s="47"/>
      <c r="L1090" s="41">
        <f t="shared" si="131"/>
        <v>14.425635969011934</v>
      </c>
      <c r="M1090" s="42">
        <f t="shared" si="132"/>
        <v>2.0910329746733208E-3</v>
      </c>
      <c r="N1090" s="51">
        <f t="shared" si="130"/>
        <v>0.10022922602979989</v>
      </c>
      <c r="O1090" s="52">
        <f t="shared" si="133"/>
        <v>0</v>
      </c>
      <c r="P1090" s="61" t="str">
        <f t="shared" si="134"/>
        <v/>
      </c>
      <c r="Q1090" s="62" t="str">
        <f t="shared" si="135"/>
        <v/>
      </c>
      <c r="R1090" s="63" t="str">
        <f t="shared" si="136"/>
        <v/>
      </c>
      <c r="S1090" s="62" t="str">
        <f t="shared" si="137"/>
        <v/>
      </c>
    </row>
    <row r="1091" spans="10:19">
      <c r="J1091" s="45">
        <v>1082</v>
      </c>
      <c r="K1091" s="47"/>
      <c r="L1091" s="41">
        <f t="shared" si="131"/>
        <v>14.427725200950126</v>
      </c>
      <c r="M1091" s="42">
        <f t="shared" si="132"/>
        <v>2.0874324329799763E-3</v>
      </c>
      <c r="N1091" s="51">
        <f t="shared" si="130"/>
        <v>0.10006007247226378</v>
      </c>
      <c r="O1091" s="52">
        <f t="shared" si="133"/>
        <v>0</v>
      </c>
      <c r="P1091" s="61" t="str">
        <f t="shared" si="134"/>
        <v/>
      </c>
      <c r="Q1091" s="62" t="str">
        <f t="shared" si="135"/>
        <v/>
      </c>
      <c r="R1091" s="63" t="str">
        <f t="shared" si="136"/>
        <v/>
      </c>
      <c r="S1091" s="62" t="str">
        <f t="shared" si="137"/>
        <v/>
      </c>
    </row>
    <row r="1092" spans="10:19">
      <c r="J1092" s="45">
        <v>1083</v>
      </c>
      <c r="K1092" s="47"/>
      <c r="L1092" s="41">
        <f t="shared" si="131"/>
        <v>14.429810836935276</v>
      </c>
      <c r="M1092" s="42">
        <f t="shared" si="132"/>
        <v>2.0838410634330209E-3</v>
      </c>
      <c r="N1092" s="51">
        <f t="shared" si="130"/>
        <v>9.9891341545315981E-2</v>
      </c>
      <c r="O1092" s="52">
        <f t="shared" si="133"/>
        <v>0</v>
      </c>
      <c r="P1092" s="61" t="str">
        <f t="shared" si="134"/>
        <v/>
      </c>
      <c r="Q1092" s="62" t="str">
        <f t="shared" si="135"/>
        <v/>
      </c>
      <c r="R1092" s="63" t="str">
        <f t="shared" si="136"/>
        <v/>
      </c>
      <c r="S1092" s="62" t="str">
        <f t="shared" si="137"/>
        <v/>
      </c>
    </row>
    <row r="1093" spans="10:19">
      <c r="J1093" s="45">
        <v>1084</v>
      </c>
      <c r="K1093" s="47"/>
      <c r="L1093" s="41">
        <f t="shared" si="131"/>
        <v>14.431892886124141</v>
      </c>
      <c r="M1093" s="42">
        <f t="shared" si="132"/>
        <v>2.0802588353151094E-3</v>
      </c>
      <c r="N1093" s="51">
        <f t="shared" si="130"/>
        <v>9.9723031859792144E-2</v>
      </c>
      <c r="O1093" s="52">
        <f t="shared" si="133"/>
        <v>0</v>
      </c>
      <c r="P1093" s="61" t="str">
        <f t="shared" si="134"/>
        <v/>
      </c>
      <c r="Q1093" s="62" t="str">
        <f t="shared" si="135"/>
        <v/>
      </c>
      <c r="R1093" s="63" t="str">
        <f t="shared" si="136"/>
        <v/>
      </c>
      <c r="S1093" s="62" t="str">
        <f t="shared" si="137"/>
        <v/>
      </c>
    </row>
    <row r="1094" spans="10:19">
      <c r="J1094" s="45">
        <v>1085</v>
      </c>
      <c r="K1094" s="47"/>
      <c r="L1094" s="41">
        <f t="shared" si="131"/>
        <v>14.433971357642845</v>
      </c>
      <c r="M1094" s="42">
        <f t="shared" si="132"/>
        <v>2.0766857180355876E-3</v>
      </c>
      <c r="N1094" s="51">
        <f t="shared" si="130"/>
        <v>9.9555142032148325E-2</v>
      </c>
      <c r="O1094" s="52">
        <f t="shared" si="133"/>
        <v>0</v>
      </c>
      <c r="P1094" s="61" t="str">
        <f t="shared" si="134"/>
        <v/>
      </c>
      <c r="Q1094" s="62" t="str">
        <f t="shared" si="135"/>
        <v/>
      </c>
      <c r="R1094" s="63" t="str">
        <f t="shared" si="136"/>
        <v/>
      </c>
      <c r="S1094" s="62" t="str">
        <f t="shared" si="137"/>
        <v/>
      </c>
    </row>
    <row r="1095" spans="10:19">
      <c r="J1095" s="45">
        <v>1086</v>
      </c>
      <c r="K1095" s="47"/>
      <c r="L1095" s="41">
        <f t="shared" si="131"/>
        <v>14.436046260587</v>
      </c>
      <c r="M1095" s="42">
        <f t="shared" si="132"/>
        <v>2.0731216811299114E-3</v>
      </c>
      <c r="N1095" s="51">
        <f t="shared" si="130"/>
        <v>9.938767068447163E-2</v>
      </c>
      <c r="O1095" s="52">
        <f t="shared" si="133"/>
        <v>0</v>
      </c>
      <c r="P1095" s="61" t="str">
        <f t="shared" si="134"/>
        <v/>
      </c>
      <c r="Q1095" s="62" t="str">
        <f t="shared" si="135"/>
        <v/>
      </c>
      <c r="R1095" s="63" t="str">
        <f t="shared" si="136"/>
        <v/>
      </c>
      <c r="S1095" s="62" t="str">
        <f t="shared" si="137"/>
        <v/>
      </c>
    </row>
    <row r="1096" spans="10:19">
      <c r="J1096" s="45">
        <v>1087</v>
      </c>
      <c r="K1096" s="47"/>
      <c r="L1096" s="41">
        <f t="shared" si="131"/>
        <v>14.438117604021778</v>
      </c>
      <c r="M1096" s="42">
        <f t="shared" si="132"/>
        <v>2.0695666942590531E-3</v>
      </c>
      <c r="N1096" s="51">
        <f t="shared" si="130"/>
        <v>9.9220616444387844E-2</v>
      </c>
      <c r="O1096" s="52">
        <f t="shared" si="133"/>
        <v>0</v>
      </c>
      <c r="P1096" s="61" t="str">
        <f t="shared" si="134"/>
        <v/>
      </c>
      <c r="Q1096" s="62" t="str">
        <f t="shared" si="135"/>
        <v/>
      </c>
      <c r="R1096" s="63" t="str">
        <f t="shared" si="136"/>
        <v/>
      </c>
      <c r="S1096" s="62" t="str">
        <f t="shared" si="137"/>
        <v/>
      </c>
    </row>
    <row r="1097" spans="10:19">
      <c r="J1097" s="45">
        <v>1088</v>
      </c>
      <c r="K1097" s="47"/>
      <c r="L1097" s="41">
        <f t="shared" si="131"/>
        <v>14.440185396982121</v>
      </c>
      <c r="M1097" s="42">
        <f t="shared" si="132"/>
        <v>2.0660207272088209E-3</v>
      </c>
      <c r="N1097" s="51">
        <f t="shared" ref="N1097:N1160" si="138">(L1147-L1097)</f>
        <v>9.9053977945047222E-2</v>
      </c>
      <c r="O1097" s="52">
        <f t="shared" si="133"/>
        <v>0</v>
      </c>
      <c r="P1097" s="61" t="str">
        <f t="shared" si="134"/>
        <v/>
      </c>
      <c r="Q1097" s="62" t="str">
        <f t="shared" si="135"/>
        <v/>
      </c>
      <c r="R1097" s="63" t="str">
        <f t="shared" si="136"/>
        <v/>
      </c>
      <c r="S1097" s="62" t="str">
        <f t="shared" si="137"/>
        <v/>
      </c>
    </row>
    <row r="1098" spans="10:19">
      <c r="J1098" s="45">
        <v>1089</v>
      </c>
      <c r="K1098" s="47"/>
      <c r="L1098" s="41">
        <f t="shared" ref="L1098:L1161" si="139">(((J1098*$F$39+$F$40)-(((($F$39*J1098+$F$40)^2)-(4*$F$39*$F$40*$F$41*J1098))^0.5))/(2*$F$41))-$F$42</f>
        <v>14.44224964847278</v>
      </c>
      <c r="M1098" s="42">
        <f t="shared" ref="M1098:M1161" si="140">($F$39/(2*$F$41))*(1-(($F$39*J1098+$F$40-2*$F$41*$F$40)/(((($F$39*J1098+$F$40)^2)-4*$F$41*$F$39*J1098*$F$40)^0.5)))</f>
        <v>2.0624837498893645E-3</v>
      </c>
      <c r="N1098" s="51">
        <f t="shared" si="138"/>
        <v>9.8887753825248836E-2</v>
      </c>
      <c r="O1098" s="52">
        <f t="shared" ref="O1098:O1161" si="141">IF(N1098&lt;=$B$49,1+O1097,0)</f>
        <v>0</v>
      </c>
      <c r="P1098" s="61" t="str">
        <f t="shared" ref="P1098:P1161" si="142">IF(J1098&lt;=$F$44,J1098,"")</f>
        <v/>
      </c>
      <c r="Q1098" s="62" t="str">
        <f t="shared" ref="Q1098:Q1161" si="143">IF(J1098&lt;=$F$44,L1098,"")</f>
        <v/>
      </c>
      <c r="R1098" s="63" t="str">
        <f t="shared" ref="R1098:R1161" si="144">IF(AND(J1098&gt;=$F$44,J1098&lt;=200),J1098,"")</f>
        <v/>
      </c>
      <c r="S1098" s="62" t="str">
        <f t="shared" ref="S1098:S1161" si="145">IF(AND(J1098&gt;=$F$44,J1098&lt;=200),L1098,"")</f>
        <v/>
      </c>
    </row>
    <row r="1099" spans="10:19">
      <c r="J1099" s="45">
        <v>1090</v>
      </c>
      <c r="K1099" s="47"/>
      <c r="L1099" s="41">
        <f t="shared" si="139"/>
        <v>14.44431036746848</v>
      </c>
      <c r="M1099" s="42">
        <f t="shared" si="140"/>
        <v>2.058955732334459E-3</v>
      </c>
      <c r="N1099" s="51">
        <f t="shared" si="138"/>
        <v>9.8721942729142143E-2</v>
      </c>
      <c r="O1099" s="52">
        <f t="shared" si="141"/>
        <v>0</v>
      </c>
      <c r="P1099" s="61" t="str">
        <f t="shared" si="142"/>
        <v/>
      </c>
      <c r="Q1099" s="62" t="str">
        <f t="shared" si="143"/>
        <v/>
      </c>
      <c r="R1099" s="63" t="str">
        <f t="shared" si="144"/>
        <v/>
      </c>
      <c r="S1099" s="62" t="str">
        <f t="shared" si="145"/>
        <v/>
      </c>
    </row>
    <row r="1100" spans="10:19">
      <c r="J1100" s="45">
        <v>1091</v>
      </c>
      <c r="K1100" s="47"/>
      <c r="L1100" s="41">
        <f t="shared" si="139"/>
        <v>14.446367562914075</v>
      </c>
      <c r="M1100" s="42">
        <f t="shared" si="140"/>
        <v>2.0554366447009193E-3</v>
      </c>
      <c r="N1100" s="51">
        <f t="shared" si="138"/>
        <v>9.8556543306411726E-2</v>
      </c>
      <c r="O1100" s="52">
        <f t="shared" si="141"/>
        <v>0</v>
      </c>
      <c r="P1100" s="61" t="str">
        <f t="shared" si="142"/>
        <v/>
      </c>
      <c r="Q1100" s="62" t="str">
        <f t="shared" si="143"/>
        <v/>
      </c>
      <c r="R1100" s="63" t="str">
        <f t="shared" si="144"/>
        <v/>
      </c>
      <c r="S1100" s="62" t="str">
        <f t="shared" si="145"/>
        <v/>
      </c>
    </row>
    <row r="1101" spans="10:19">
      <c r="J1101" s="45">
        <v>1092</v>
      </c>
      <c r="K1101" s="47"/>
      <c r="L1101" s="41">
        <f t="shared" si="139"/>
        <v>14.448421243724608</v>
      </c>
      <c r="M1101" s="42">
        <f t="shared" si="140"/>
        <v>2.0519264572681291E-3</v>
      </c>
      <c r="N1101" s="51">
        <f t="shared" si="138"/>
        <v>9.8391554212167165E-2</v>
      </c>
      <c r="O1101" s="52">
        <f t="shared" si="141"/>
        <v>0</v>
      </c>
      <c r="P1101" s="61" t="str">
        <f t="shared" si="142"/>
        <v/>
      </c>
      <c r="Q1101" s="62" t="str">
        <f t="shared" si="143"/>
        <v/>
      </c>
      <c r="R1101" s="63" t="str">
        <f t="shared" si="144"/>
        <v/>
      </c>
      <c r="S1101" s="62" t="str">
        <f t="shared" si="145"/>
        <v/>
      </c>
    </row>
    <row r="1102" spans="10:19">
      <c r="J1102" s="45">
        <v>1093</v>
      </c>
      <c r="K1102" s="47"/>
      <c r="L1102" s="41">
        <f t="shared" si="139"/>
        <v>14.450471418785478</v>
      </c>
      <c r="M1102" s="42">
        <f t="shared" si="140"/>
        <v>2.0484251404372204E-3</v>
      </c>
      <c r="N1102" s="51">
        <f t="shared" si="138"/>
        <v>9.8226974106975007E-2</v>
      </c>
      <c r="O1102" s="52">
        <f t="shared" si="141"/>
        <v>0</v>
      </c>
      <c r="P1102" s="61" t="str">
        <f t="shared" si="142"/>
        <v/>
      </c>
      <c r="Q1102" s="62" t="str">
        <f t="shared" si="143"/>
        <v/>
      </c>
      <c r="R1102" s="63" t="str">
        <f t="shared" si="144"/>
        <v/>
      </c>
      <c r="S1102" s="62" t="str">
        <f t="shared" si="145"/>
        <v/>
      </c>
    </row>
    <row r="1103" spans="10:19">
      <c r="J1103" s="45">
        <v>1094</v>
      </c>
      <c r="K1103" s="47"/>
      <c r="L1103" s="41">
        <f t="shared" si="139"/>
        <v>14.452518096952533</v>
      </c>
      <c r="M1103" s="42">
        <f t="shared" si="140"/>
        <v>2.0449326647307003E-3</v>
      </c>
      <c r="N1103" s="51">
        <f t="shared" si="138"/>
        <v>9.8062801656752185E-2</v>
      </c>
      <c r="O1103" s="52">
        <f t="shared" si="141"/>
        <v>0</v>
      </c>
      <c r="P1103" s="61" t="str">
        <f t="shared" si="142"/>
        <v/>
      </c>
      <c r="Q1103" s="62" t="str">
        <f t="shared" si="143"/>
        <v/>
      </c>
      <c r="R1103" s="63" t="str">
        <f t="shared" si="144"/>
        <v/>
      </c>
      <c r="S1103" s="62" t="str">
        <f t="shared" si="145"/>
        <v/>
      </c>
    </row>
    <row r="1104" spans="10:19">
      <c r="J1104" s="45">
        <v>1095</v>
      </c>
      <c r="K1104" s="47"/>
      <c r="L1104" s="41">
        <f t="shared" si="139"/>
        <v>14.454561287052206</v>
      </c>
      <c r="M1104" s="42">
        <f t="shared" si="140"/>
        <v>2.0414490007917606E-3</v>
      </c>
      <c r="N1104" s="51">
        <f t="shared" si="138"/>
        <v>9.7899035532773127E-2</v>
      </c>
      <c r="O1104" s="52">
        <f t="shared" si="141"/>
        <v>0</v>
      </c>
      <c r="P1104" s="61" t="str">
        <f t="shared" si="142"/>
        <v/>
      </c>
      <c r="Q1104" s="62" t="str">
        <f t="shared" si="143"/>
        <v/>
      </c>
      <c r="R1104" s="63" t="str">
        <f t="shared" si="144"/>
        <v/>
      </c>
      <c r="S1104" s="62" t="str">
        <f t="shared" si="145"/>
        <v/>
      </c>
    </row>
    <row r="1105" spans="10:19">
      <c r="J1105" s="45">
        <v>1096</v>
      </c>
      <c r="K1105" s="47"/>
      <c r="L1105" s="41">
        <f t="shared" si="139"/>
        <v>14.456600997881635</v>
      </c>
      <c r="M1105" s="42">
        <f t="shared" si="140"/>
        <v>2.0379741193837101E-3</v>
      </c>
      <c r="N1105" s="51">
        <f t="shared" si="138"/>
        <v>9.7735674411680407E-2</v>
      </c>
      <c r="O1105" s="52">
        <f t="shared" si="141"/>
        <v>0</v>
      </c>
      <c r="P1105" s="61" t="str">
        <f t="shared" si="142"/>
        <v/>
      </c>
      <c r="Q1105" s="62" t="str">
        <f t="shared" si="143"/>
        <v/>
      </c>
      <c r="R1105" s="63" t="str">
        <f t="shared" si="144"/>
        <v/>
      </c>
      <c r="S1105" s="62" t="str">
        <f t="shared" si="145"/>
        <v/>
      </c>
    </row>
    <row r="1106" spans="10:19">
      <c r="J1106" s="45">
        <v>1097</v>
      </c>
      <c r="K1106" s="47"/>
      <c r="L1106" s="41">
        <f t="shared" si="139"/>
        <v>14.458637238208771</v>
      </c>
      <c r="M1106" s="42">
        <f t="shared" si="140"/>
        <v>2.0345079913893413E-3</v>
      </c>
      <c r="N1106" s="51">
        <f t="shared" si="138"/>
        <v>9.7572716975463436E-2</v>
      </c>
      <c r="O1106" s="52">
        <f t="shared" si="141"/>
        <v>0</v>
      </c>
      <c r="P1106" s="61" t="str">
        <f t="shared" si="142"/>
        <v/>
      </c>
      <c r="Q1106" s="62" t="str">
        <f t="shared" si="143"/>
        <v/>
      </c>
      <c r="R1106" s="63" t="str">
        <f t="shared" si="144"/>
        <v/>
      </c>
      <c r="S1106" s="62" t="str">
        <f t="shared" si="145"/>
        <v/>
      </c>
    </row>
    <row r="1107" spans="10:19">
      <c r="J1107" s="45">
        <v>1098</v>
      </c>
      <c r="K1107" s="47"/>
      <c r="L1107" s="41">
        <f t="shared" si="139"/>
        <v>14.460670016772541</v>
      </c>
      <c r="M1107" s="42">
        <f t="shared" si="140"/>
        <v>2.0310505878104721E-3</v>
      </c>
      <c r="N1107" s="51">
        <f t="shared" si="138"/>
        <v>9.7410161911309245E-2</v>
      </c>
      <c r="O1107" s="52">
        <f t="shared" si="141"/>
        <v>0</v>
      </c>
      <c r="P1107" s="61" t="str">
        <f t="shared" si="142"/>
        <v/>
      </c>
      <c r="Q1107" s="62" t="str">
        <f t="shared" si="143"/>
        <v/>
      </c>
      <c r="R1107" s="63" t="str">
        <f t="shared" si="144"/>
        <v/>
      </c>
      <c r="S1107" s="62" t="str">
        <f t="shared" si="145"/>
        <v/>
      </c>
    </row>
    <row r="1108" spans="10:19">
      <c r="J1108" s="45">
        <v>1099</v>
      </c>
      <c r="K1108" s="47"/>
      <c r="L1108" s="41">
        <f t="shared" si="139"/>
        <v>14.462699342282898</v>
      </c>
      <c r="M1108" s="42">
        <f t="shared" si="140"/>
        <v>2.0276018797672564E-3</v>
      </c>
      <c r="N1108" s="51">
        <f t="shared" si="138"/>
        <v>9.7248007911744594E-2</v>
      </c>
      <c r="O1108" s="52">
        <f t="shared" si="141"/>
        <v>0</v>
      </c>
      <c r="P1108" s="61" t="str">
        <f t="shared" si="142"/>
        <v/>
      </c>
      <c r="Q1108" s="62" t="str">
        <f t="shared" si="143"/>
        <v/>
      </c>
      <c r="R1108" s="63" t="str">
        <f t="shared" si="144"/>
        <v/>
      </c>
      <c r="S1108" s="62" t="str">
        <f t="shared" si="145"/>
        <v/>
      </c>
    </row>
    <row r="1109" spans="10:19">
      <c r="J1109" s="45">
        <v>1100</v>
      </c>
      <c r="K1109" s="47"/>
      <c r="L1109" s="41">
        <f t="shared" si="139"/>
        <v>14.464725223421</v>
      </c>
      <c r="M1109" s="42">
        <f t="shared" si="140"/>
        <v>2.024161838497681E-3</v>
      </c>
      <c r="N1109" s="51">
        <f t="shared" si="138"/>
        <v>9.7086253674483203E-2</v>
      </c>
      <c r="O1109" s="52">
        <f t="shared" si="141"/>
        <v>0</v>
      </c>
      <c r="P1109" s="61" t="str">
        <f t="shared" si="142"/>
        <v/>
      </c>
      <c r="Q1109" s="62" t="str">
        <f t="shared" si="143"/>
        <v/>
      </c>
      <c r="R1109" s="63" t="str">
        <f t="shared" si="144"/>
        <v/>
      </c>
      <c r="S1109" s="62" t="str">
        <f t="shared" si="145"/>
        <v/>
      </c>
    </row>
    <row r="1110" spans="10:19">
      <c r="J1110" s="45">
        <v>1101</v>
      </c>
      <c r="K1110" s="47"/>
      <c r="L1110" s="41">
        <f t="shared" si="139"/>
        <v>14.466747668839277</v>
      </c>
      <c r="M1110" s="42">
        <f t="shared" si="140"/>
        <v>2.0207304353569754E-3</v>
      </c>
      <c r="N1110" s="51">
        <f t="shared" si="138"/>
        <v>9.6924897902539442E-2</v>
      </c>
      <c r="O1110" s="52">
        <f t="shared" si="141"/>
        <v>0</v>
      </c>
      <c r="P1110" s="61" t="str">
        <f t="shared" si="142"/>
        <v/>
      </c>
      <c r="Q1110" s="62" t="str">
        <f t="shared" si="143"/>
        <v/>
      </c>
      <c r="R1110" s="63" t="str">
        <f t="shared" si="144"/>
        <v/>
      </c>
      <c r="S1110" s="62" t="str">
        <f t="shared" si="145"/>
        <v/>
      </c>
    </row>
    <row r="1111" spans="10:19">
      <c r="J1111" s="45">
        <v>1102</v>
      </c>
      <c r="K1111" s="47"/>
      <c r="L1111" s="41">
        <f t="shared" si="139"/>
        <v>14.468766687161581</v>
      </c>
      <c r="M1111" s="42">
        <f t="shared" si="140"/>
        <v>2.0173076418170117E-3</v>
      </c>
      <c r="N1111" s="51">
        <f t="shared" si="138"/>
        <v>9.6763939303997404E-2</v>
      </c>
      <c r="O1111" s="52">
        <f t="shared" si="141"/>
        <v>0</v>
      </c>
      <c r="P1111" s="61" t="str">
        <f t="shared" si="142"/>
        <v/>
      </c>
      <c r="Q1111" s="62" t="str">
        <f t="shared" si="143"/>
        <v/>
      </c>
      <c r="R1111" s="63" t="str">
        <f t="shared" si="144"/>
        <v/>
      </c>
      <c r="S1111" s="62" t="str">
        <f t="shared" si="145"/>
        <v/>
      </c>
    </row>
    <row r="1112" spans="10:19">
      <c r="J1112" s="45">
        <v>1103</v>
      </c>
      <c r="K1112" s="47"/>
      <c r="L1112" s="41">
        <f t="shared" si="139"/>
        <v>14.470782286983299</v>
      </c>
      <c r="M1112" s="42">
        <f t="shared" si="140"/>
        <v>2.0138934294658289E-3</v>
      </c>
      <c r="N1112" s="51">
        <f t="shared" si="138"/>
        <v>9.6603376592227619E-2</v>
      </c>
      <c r="O1112" s="52">
        <f t="shared" si="141"/>
        <v>0</v>
      </c>
      <c r="P1112" s="61" t="str">
        <f t="shared" si="142"/>
        <v/>
      </c>
      <c r="Q1112" s="62" t="str">
        <f t="shared" si="143"/>
        <v/>
      </c>
      <c r="R1112" s="63" t="str">
        <f t="shared" si="144"/>
        <v/>
      </c>
      <c r="S1112" s="62" t="str">
        <f t="shared" si="145"/>
        <v/>
      </c>
    </row>
    <row r="1113" spans="10:19">
      <c r="J1113" s="45">
        <v>1104</v>
      </c>
      <c r="K1113" s="47"/>
      <c r="L1113" s="41">
        <f t="shared" si="139"/>
        <v>14.472794476871465</v>
      </c>
      <c r="M1113" s="42">
        <f t="shared" si="140"/>
        <v>2.0104877700069883E-3</v>
      </c>
      <c r="N1113" s="51">
        <f t="shared" si="138"/>
        <v>9.6443208485649023E-2</v>
      </c>
      <c r="O1113" s="52">
        <f t="shared" si="141"/>
        <v>0</v>
      </c>
      <c r="P1113" s="61" t="str">
        <f t="shared" si="142"/>
        <v/>
      </c>
      <c r="Q1113" s="62" t="str">
        <f t="shared" si="143"/>
        <v/>
      </c>
      <c r="R1113" s="63" t="str">
        <f t="shared" si="144"/>
        <v/>
      </c>
      <c r="S1113" s="62" t="str">
        <f t="shared" si="145"/>
        <v/>
      </c>
    </row>
    <row r="1114" spans="10:19">
      <c r="J1114" s="45">
        <v>1105</v>
      </c>
      <c r="K1114" s="47"/>
      <c r="L1114" s="41">
        <f t="shared" si="139"/>
        <v>14.474803265364878</v>
      </c>
      <c r="M1114" s="42">
        <f t="shared" si="140"/>
        <v>2.007090635259055E-3</v>
      </c>
      <c r="N1114" s="51">
        <f t="shared" si="138"/>
        <v>9.6283433707849753E-2</v>
      </c>
      <c r="O1114" s="52">
        <f t="shared" si="141"/>
        <v>0</v>
      </c>
      <c r="P1114" s="61" t="str">
        <f t="shared" si="142"/>
        <v/>
      </c>
      <c r="Q1114" s="62" t="str">
        <f t="shared" si="143"/>
        <v/>
      </c>
      <c r="R1114" s="63" t="str">
        <f t="shared" si="144"/>
        <v/>
      </c>
      <c r="S1114" s="62" t="str">
        <f t="shared" si="145"/>
        <v/>
      </c>
    </row>
    <row r="1115" spans="10:19">
      <c r="J1115" s="45">
        <v>1106</v>
      </c>
      <c r="K1115" s="47"/>
      <c r="L1115" s="41">
        <f t="shared" si="139"/>
        <v>14.476808660974219</v>
      </c>
      <c r="M1115" s="42">
        <f t="shared" si="140"/>
        <v>2.0037019971550218E-3</v>
      </c>
      <c r="N1115" s="51">
        <f t="shared" si="138"/>
        <v>9.6124050987441478E-2</v>
      </c>
      <c r="O1115" s="52">
        <f t="shared" si="141"/>
        <v>0</v>
      </c>
      <c r="P1115" s="61" t="str">
        <f t="shared" si="142"/>
        <v/>
      </c>
      <c r="Q1115" s="62" t="str">
        <f t="shared" si="143"/>
        <v/>
      </c>
      <c r="R1115" s="63" t="str">
        <f t="shared" si="144"/>
        <v/>
      </c>
      <c r="S1115" s="62" t="str">
        <f t="shared" si="145"/>
        <v/>
      </c>
    </row>
    <row r="1116" spans="10:19">
      <c r="J1116" s="45">
        <v>1107</v>
      </c>
      <c r="K1116" s="47"/>
      <c r="L1116" s="41">
        <f t="shared" si="139"/>
        <v>14.478810672182098</v>
      </c>
      <c r="M1116" s="42">
        <f t="shared" si="140"/>
        <v>2.0003218277418666E-3</v>
      </c>
      <c r="N1116" s="51">
        <f t="shared" si="138"/>
        <v>9.5965059058212177E-2</v>
      </c>
      <c r="O1116" s="52">
        <f t="shared" si="141"/>
        <v>0</v>
      </c>
      <c r="P1116" s="61" t="str">
        <f t="shared" si="142"/>
        <v/>
      </c>
      <c r="Q1116" s="62" t="str">
        <f t="shared" si="143"/>
        <v/>
      </c>
      <c r="R1116" s="63" t="str">
        <f t="shared" si="144"/>
        <v/>
      </c>
      <c r="S1116" s="62" t="str">
        <f t="shared" si="145"/>
        <v/>
      </c>
    </row>
    <row r="1117" spans="10:19">
      <c r="J1117" s="45">
        <v>1108</v>
      </c>
      <c r="K1117" s="47"/>
      <c r="L1117" s="41">
        <f t="shared" si="139"/>
        <v>14.4808093074433</v>
      </c>
      <c r="M1117" s="42">
        <f t="shared" si="140"/>
        <v>1.996950099179831E-3</v>
      </c>
      <c r="N1117" s="51">
        <f t="shared" si="138"/>
        <v>9.5806456658952044E-2</v>
      </c>
      <c r="O1117" s="52">
        <f t="shared" si="141"/>
        <v>0</v>
      </c>
      <c r="P1117" s="61" t="str">
        <f t="shared" si="142"/>
        <v/>
      </c>
      <c r="Q1117" s="62" t="str">
        <f t="shared" si="143"/>
        <v/>
      </c>
      <c r="R1117" s="63" t="str">
        <f t="shared" si="144"/>
        <v/>
      </c>
      <c r="S1117" s="62" t="str">
        <f t="shared" si="145"/>
        <v/>
      </c>
    </row>
    <row r="1118" spans="10:19">
      <c r="J1118" s="45">
        <v>1109</v>
      </c>
      <c r="K1118" s="47"/>
      <c r="L1118" s="41">
        <f t="shared" si="139"/>
        <v>14.482804575184817</v>
      </c>
      <c r="M1118" s="42">
        <f t="shared" si="140"/>
        <v>1.9935867837419644E-3</v>
      </c>
      <c r="N1118" s="51">
        <f t="shared" si="138"/>
        <v>9.5648242533417971E-2</v>
      </c>
      <c r="O1118" s="52">
        <f t="shared" si="141"/>
        <v>0</v>
      </c>
      <c r="P1118" s="61" t="str">
        <f t="shared" si="142"/>
        <v/>
      </c>
      <c r="Q1118" s="62" t="str">
        <f t="shared" si="143"/>
        <v/>
      </c>
      <c r="R1118" s="63" t="str">
        <f t="shared" si="144"/>
        <v/>
      </c>
      <c r="S1118" s="62" t="str">
        <f t="shared" si="145"/>
        <v/>
      </c>
    </row>
    <row r="1119" spans="10:19">
      <c r="J1119" s="45">
        <v>1110</v>
      </c>
      <c r="K1119" s="47"/>
      <c r="L1119" s="41">
        <f t="shared" si="139"/>
        <v>14.484796483805967</v>
      </c>
      <c r="M1119" s="42">
        <f t="shared" si="140"/>
        <v>1.9902318538136269E-3</v>
      </c>
      <c r="N1119" s="51">
        <f t="shared" si="138"/>
        <v>9.5490415430372622E-2</v>
      </c>
      <c r="O1119" s="52">
        <f t="shared" si="141"/>
        <v>0</v>
      </c>
      <c r="P1119" s="61" t="str">
        <f t="shared" si="142"/>
        <v/>
      </c>
      <c r="Q1119" s="62" t="str">
        <f t="shared" si="143"/>
        <v/>
      </c>
      <c r="R1119" s="63" t="str">
        <f t="shared" si="144"/>
        <v/>
      </c>
      <c r="S1119" s="62" t="str">
        <f t="shared" si="145"/>
        <v/>
      </c>
    </row>
    <row r="1120" spans="10:19">
      <c r="J1120" s="45">
        <v>1111</v>
      </c>
      <c r="K1120" s="47"/>
      <c r="L1120" s="41">
        <f t="shared" si="139"/>
        <v>14.486785041678457</v>
      </c>
      <c r="M1120" s="42">
        <f t="shared" si="140"/>
        <v>1.9868852818919116E-3</v>
      </c>
      <c r="N1120" s="51">
        <f t="shared" si="138"/>
        <v>9.533297410364483E-2</v>
      </c>
      <c r="O1120" s="52">
        <f t="shared" si="141"/>
        <v>0</v>
      </c>
      <c r="P1120" s="61" t="str">
        <f t="shared" si="142"/>
        <v/>
      </c>
      <c r="Q1120" s="62" t="str">
        <f t="shared" si="143"/>
        <v/>
      </c>
      <c r="R1120" s="63" t="str">
        <f t="shared" si="144"/>
        <v/>
      </c>
      <c r="S1120" s="62" t="str">
        <f t="shared" si="145"/>
        <v/>
      </c>
    </row>
    <row r="1121" spans="10:19">
      <c r="J1121" s="45">
        <v>1112</v>
      </c>
      <c r="K1121" s="47"/>
      <c r="L1121" s="41">
        <f t="shared" si="139"/>
        <v>14.48877025714661</v>
      </c>
      <c r="M1121" s="42">
        <f t="shared" si="140"/>
        <v>1.9835470405851013E-3</v>
      </c>
      <c r="N1121" s="51">
        <f t="shared" si="138"/>
        <v>9.5175917311955516E-2</v>
      </c>
      <c r="O1121" s="52">
        <f t="shared" si="141"/>
        <v>0</v>
      </c>
      <c r="P1121" s="61" t="str">
        <f t="shared" si="142"/>
        <v/>
      </c>
      <c r="Q1121" s="62" t="str">
        <f t="shared" si="143"/>
        <v/>
      </c>
      <c r="R1121" s="63" t="str">
        <f t="shared" si="144"/>
        <v/>
      </c>
      <c r="S1121" s="62" t="str">
        <f t="shared" si="145"/>
        <v/>
      </c>
    </row>
    <row r="1122" spans="10:19">
      <c r="J1122" s="45">
        <v>1113</v>
      </c>
      <c r="K1122" s="47"/>
      <c r="L1122" s="41">
        <f t="shared" si="139"/>
        <v>14.490752138527393</v>
      </c>
      <c r="M1122" s="42">
        <f t="shared" si="140"/>
        <v>1.9802171026120836E-3</v>
      </c>
      <c r="N1122" s="51">
        <f t="shared" si="138"/>
        <v>9.5019243818907029E-2</v>
      </c>
      <c r="O1122" s="52">
        <f t="shared" si="141"/>
        <v>0</v>
      </c>
      <c r="P1122" s="61" t="str">
        <f t="shared" si="142"/>
        <v/>
      </c>
      <c r="Q1122" s="62" t="str">
        <f t="shared" si="143"/>
        <v/>
      </c>
      <c r="R1122" s="63" t="str">
        <f t="shared" si="144"/>
        <v/>
      </c>
      <c r="S1122" s="62" t="str">
        <f t="shared" si="145"/>
        <v/>
      </c>
    </row>
    <row r="1123" spans="10:19">
      <c r="J1123" s="45">
        <v>1114</v>
      </c>
      <c r="K1123" s="47"/>
      <c r="L1123" s="41">
        <f t="shared" si="139"/>
        <v>14.492730694110557</v>
      </c>
      <c r="M1123" s="42">
        <f t="shared" si="140"/>
        <v>1.9768954408019533E-3</v>
      </c>
      <c r="N1123" s="51">
        <f t="shared" si="138"/>
        <v>9.4862952393047095E-2</v>
      </c>
      <c r="O1123" s="52">
        <f t="shared" si="141"/>
        <v>0</v>
      </c>
      <c r="P1123" s="61" t="str">
        <f t="shared" si="142"/>
        <v/>
      </c>
      <c r="Q1123" s="62" t="str">
        <f t="shared" si="143"/>
        <v/>
      </c>
      <c r="R1123" s="63" t="str">
        <f t="shared" si="144"/>
        <v/>
      </c>
      <c r="S1123" s="62" t="str">
        <f t="shared" si="145"/>
        <v/>
      </c>
    </row>
    <row r="1124" spans="10:19">
      <c r="J1124" s="45">
        <v>1115</v>
      </c>
      <c r="K1124" s="47"/>
      <c r="L1124" s="41">
        <f t="shared" si="139"/>
        <v>14.494705932158707</v>
      </c>
      <c r="M1124" s="42">
        <f t="shared" si="140"/>
        <v>1.9735820280933811E-3</v>
      </c>
      <c r="N1124" s="51">
        <f t="shared" si="138"/>
        <v>9.4707041807819081E-2</v>
      </c>
      <c r="O1124" s="52">
        <f t="shared" si="141"/>
        <v>0</v>
      </c>
      <c r="P1124" s="61" t="str">
        <f t="shared" si="142"/>
        <v/>
      </c>
      <c r="Q1124" s="62" t="str">
        <f t="shared" si="143"/>
        <v/>
      </c>
      <c r="R1124" s="63" t="str">
        <f t="shared" si="144"/>
        <v/>
      </c>
      <c r="S1124" s="62" t="str">
        <f t="shared" si="145"/>
        <v/>
      </c>
    </row>
    <row r="1125" spans="10:19">
      <c r="J1125" s="45">
        <v>1116</v>
      </c>
      <c r="K1125" s="47"/>
      <c r="L1125" s="41">
        <f t="shared" si="139"/>
        <v>14.496677860907459</v>
      </c>
      <c r="M1125" s="42">
        <f t="shared" si="140"/>
        <v>1.9702768375341518E-3</v>
      </c>
      <c r="N1125" s="51">
        <f t="shared" si="138"/>
        <v>9.4551510841501596E-2</v>
      </c>
      <c r="O1125" s="52">
        <f t="shared" si="141"/>
        <v>0</v>
      </c>
      <c r="P1125" s="61" t="str">
        <f t="shared" si="142"/>
        <v/>
      </c>
      <c r="Q1125" s="62" t="str">
        <f t="shared" si="143"/>
        <v/>
      </c>
      <c r="R1125" s="63" t="str">
        <f t="shared" si="144"/>
        <v/>
      </c>
      <c r="S1125" s="62" t="str">
        <f t="shared" si="145"/>
        <v/>
      </c>
    </row>
    <row r="1126" spans="10:19">
      <c r="J1126" s="45">
        <v>1117</v>
      </c>
      <c r="K1126" s="47"/>
      <c r="L1126" s="41">
        <f t="shared" si="139"/>
        <v>14.498646488565536</v>
      </c>
      <c r="M1126" s="42">
        <f t="shared" si="140"/>
        <v>1.9669798422805979E-3</v>
      </c>
      <c r="N1126" s="51">
        <f t="shared" si="138"/>
        <v>9.4396358277244019E-2</v>
      </c>
      <c r="O1126" s="52">
        <f t="shared" si="141"/>
        <v>0</v>
      </c>
      <c r="P1126" s="61" t="str">
        <f t="shared" si="142"/>
        <v/>
      </c>
      <c r="Q1126" s="62" t="str">
        <f t="shared" si="143"/>
        <v/>
      </c>
      <c r="R1126" s="63" t="str">
        <f t="shared" si="144"/>
        <v/>
      </c>
      <c r="S1126" s="62" t="str">
        <f t="shared" si="145"/>
        <v/>
      </c>
    </row>
    <row r="1127" spans="10:19">
      <c r="J1127" s="45">
        <v>1118</v>
      </c>
      <c r="K1127" s="47"/>
      <c r="L1127" s="41">
        <f t="shared" si="139"/>
        <v>14.500611823314868</v>
      </c>
      <c r="M1127" s="42">
        <f t="shared" si="140"/>
        <v>1.9636910155970827E-3</v>
      </c>
      <c r="N1127" s="51">
        <f t="shared" si="138"/>
        <v>9.4241582902963472E-2</v>
      </c>
      <c r="O1127" s="52">
        <f t="shared" si="141"/>
        <v>0</v>
      </c>
      <c r="P1127" s="61" t="str">
        <f t="shared" si="142"/>
        <v/>
      </c>
      <c r="Q1127" s="62" t="str">
        <f t="shared" si="143"/>
        <v/>
      </c>
      <c r="R1127" s="63" t="str">
        <f t="shared" si="144"/>
        <v/>
      </c>
      <c r="S1127" s="62" t="str">
        <f t="shared" si="145"/>
        <v/>
      </c>
    </row>
    <row r="1128" spans="10:19">
      <c r="J1128" s="45">
        <v>1119</v>
      </c>
      <c r="K1128" s="47"/>
      <c r="L1128" s="41">
        <f t="shared" si="139"/>
        <v>14.502573873310725</v>
      </c>
      <c r="M1128" s="42">
        <f t="shared" si="140"/>
        <v>1.9604103308555249E-3</v>
      </c>
      <c r="N1128" s="51">
        <f t="shared" si="138"/>
        <v>9.4087183511366135E-2</v>
      </c>
      <c r="O1128" s="52">
        <f t="shared" si="141"/>
        <v>0</v>
      </c>
      <c r="P1128" s="61" t="str">
        <f t="shared" si="142"/>
        <v/>
      </c>
      <c r="Q1128" s="62" t="str">
        <f t="shared" si="143"/>
        <v/>
      </c>
      <c r="R1128" s="63" t="str">
        <f t="shared" si="144"/>
        <v/>
      </c>
      <c r="S1128" s="62" t="str">
        <f t="shared" si="145"/>
        <v/>
      </c>
    </row>
    <row r="1129" spans="10:19">
      <c r="J1129" s="45">
        <v>1120</v>
      </c>
      <c r="K1129" s="47"/>
      <c r="L1129" s="41">
        <f t="shared" si="139"/>
        <v>14.504532646681726</v>
      </c>
      <c r="M1129" s="42">
        <f t="shared" si="140"/>
        <v>1.9571377615348819E-3</v>
      </c>
      <c r="N1129" s="51">
        <f t="shared" si="138"/>
        <v>9.3933158899961455E-2</v>
      </c>
      <c r="O1129" s="52">
        <f t="shared" si="141"/>
        <v>0</v>
      </c>
      <c r="P1129" s="61" t="str">
        <f t="shared" si="142"/>
        <v/>
      </c>
      <c r="Q1129" s="62" t="str">
        <f t="shared" si="143"/>
        <v/>
      </c>
      <c r="R1129" s="63" t="str">
        <f t="shared" si="144"/>
        <v/>
      </c>
      <c r="S1129" s="62" t="str">
        <f t="shared" si="145"/>
        <v/>
      </c>
    </row>
    <row r="1130" spans="10:19">
      <c r="J1130" s="45">
        <v>1121</v>
      </c>
      <c r="K1130" s="47"/>
      <c r="L1130" s="41">
        <f t="shared" si="139"/>
        <v>14.506488151530123</v>
      </c>
      <c r="M1130" s="42">
        <f t="shared" si="140"/>
        <v>1.953873281220592E-3</v>
      </c>
      <c r="N1130" s="51">
        <f t="shared" si="138"/>
        <v>9.3779507870976886E-2</v>
      </c>
      <c r="O1130" s="52">
        <f t="shared" si="141"/>
        <v>0</v>
      </c>
      <c r="P1130" s="61" t="str">
        <f t="shared" si="142"/>
        <v/>
      </c>
      <c r="Q1130" s="62" t="str">
        <f t="shared" si="143"/>
        <v/>
      </c>
      <c r="R1130" s="63" t="str">
        <f t="shared" si="144"/>
        <v/>
      </c>
      <c r="S1130" s="62" t="str">
        <f t="shared" si="145"/>
        <v/>
      </c>
    </row>
    <row r="1131" spans="10:19">
      <c r="J1131" s="45">
        <v>1122</v>
      </c>
      <c r="K1131" s="47"/>
      <c r="L1131" s="41">
        <f t="shared" si="139"/>
        <v>14.508440395931734</v>
      </c>
      <c r="M1131" s="42">
        <f t="shared" si="140"/>
        <v>1.9506168636041217E-3</v>
      </c>
      <c r="N1131" s="51">
        <f t="shared" si="138"/>
        <v>9.3626229231382752E-2</v>
      </c>
      <c r="O1131" s="52">
        <f t="shared" si="141"/>
        <v>0</v>
      </c>
      <c r="P1131" s="61" t="str">
        <f t="shared" si="142"/>
        <v/>
      </c>
      <c r="Q1131" s="62" t="str">
        <f t="shared" si="143"/>
        <v/>
      </c>
      <c r="R1131" s="63" t="str">
        <f t="shared" si="144"/>
        <v/>
      </c>
      <c r="S1131" s="62" t="str">
        <f t="shared" si="145"/>
        <v/>
      </c>
    </row>
    <row r="1132" spans="10:19">
      <c r="J1132" s="45">
        <v>1123</v>
      </c>
      <c r="K1132" s="47"/>
      <c r="L1132" s="41">
        <f t="shared" si="139"/>
        <v>14.510389387936145</v>
      </c>
      <c r="M1132" s="42">
        <f t="shared" si="140"/>
        <v>1.9473684824824629E-3</v>
      </c>
      <c r="N1132" s="51">
        <f t="shared" si="138"/>
        <v>9.3473321792828301E-2</v>
      </c>
      <c r="O1132" s="52">
        <f t="shared" si="141"/>
        <v>0</v>
      </c>
      <c r="P1132" s="61" t="str">
        <f t="shared" si="142"/>
        <v/>
      </c>
      <c r="Q1132" s="62" t="str">
        <f t="shared" si="143"/>
        <v/>
      </c>
      <c r="R1132" s="63" t="str">
        <f t="shared" si="144"/>
        <v/>
      </c>
      <c r="S1132" s="62" t="str">
        <f t="shared" si="145"/>
        <v/>
      </c>
    </row>
    <row r="1133" spans="10:19">
      <c r="J1133" s="45">
        <v>1124</v>
      </c>
      <c r="K1133" s="47"/>
      <c r="L1133" s="41">
        <f t="shared" si="139"/>
        <v>14.512335135566831</v>
      </c>
      <c r="M1133" s="42">
        <f t="shared" si="140"/>
        <v>1.9441281117575338E-3</v>
      </c>
      <c r="N1133" s="51">
        <f t="shared" si="138"/>
        <v>9.3320784371663024E-2</v>
      </c>
      <c r="O1133" s="52">
        <f t="shared" si="141"/>
        <v>0</v>
      </c>
      <c r="P1133" s="61" t="str">
        <f t="shared" si="142"/>
        <v/>
      </c>
      <c r="Q1133" s="62" t="str">
        <f t="shared" si="143"/>
        <v/>
      </c>
      <c r="R1133" s="63" t="str">
        <f t="shared" si="144"/>
        <v/>
      </c>
      <c r="S1133" s="62" t="str">
        <f t="shared" si="145"/>
        <v/>
      </c>
    </row>
    <row r="1134" spans="10:19">
      <c r="J1134" s="45">
        <v>1125</v>
      </c>
      <c r="K1134" s="47"/>
      <c r="L1134" s="41">
        <f t="shared" si="139"/>
        <v>14.514277646821137</v>
      </c>
      <c r="M1134" s="42">
        <f t="shared" si="140"/>
        <v>1.9408957254358683E-3</v>
      </c>
      <c r="N1134" s="51">
        <f t="shared" si="138"/>
        <v>9.3168615788879805E-2</v>
      </c>
      <c r="O1134" s="52">
        <f t="shared" si="141"/>
        <v>0</v>
      </c>
      <c r="P1134" s="61" t="str">
        <f t="shared" si="142"/>
        <v/>
      </c>
      <c r="Q1134" s="62" t="str">
        <f t="shared" si="143"/>
        <v/>
      </c>
      <c r="R1134" s="63" t="str">
        <f t="shared" si="144"/>
        <v/>
      </c>
      <c r="S1134" s="62" t="str">
        <f t="shared" si="145"/>
        <v/>
      </c>
    </row>
    <row r="1135" spans="10:19">
      <c r="J1135" s="45">
        <v>1126</v>
      </c>
      <c r="K1135" s="47"/>
      <c r="L1135" s="41">
        <f t="shared" si="139"/>
        <v>14.516216929670543</v>
      </c>
      <c r="M1135" s="42">
        <f t="shared" si="140"/>
        <v>1.9376712976279149E-3</v>
      </c>
      <c r="N1135" s="51">
        <f t="shared" si="138"/>
        <v>9.3016814870082953E-2</v>
      </c>
      <c r="O1135" s="52">
        <f t="shared" si="141"/>
        <v>0</v>
      </c>
      <c r="P1135" s="61" t="str">
        <f t="shared" si="142"/>
        <v/>
      </c>
      <c r="Q1135" s="62" t="str">
        <f t="shared" si="143"/>
        <v/>
      </c>
      <c r="R1135" s="63" t="str">
        <f t="shared" si="144"/>
        <v/>
      </c>
      <c r="S1135" s="62" t="str">
        <f t="shared" si="145"/>
        <v/>
      </c>
    </row>
    <row r="1136" spans="10:19">
      <c r="J1136" s="45">
        <v>1127</v>
      </c>
      <c r="K1136" s="47"/>
      <c r="L1136" s="41">
        <f t="shared" si="139"/>
        <v>14.51815299206064</v>
      </c>
      <c r="M1136" s="42">
        <f t="shared" si="140"/>
        <v>1.9344548025477194E-3</v>
      </c>
      <c r="N1136" s="51">
        <f t="shared" si="138"/>
        <v>9.2865380445552148E-2</v>
      </c>
      <c r="O1136" s="52">
        <f t="shared" si="141"/>
        <v>0</v>
      </c>
      <c r="P1136" s="61" t="str">
        <f t="shared" si="142"/>
        <v/>
      </c>
      <c r="Q1136" s="62" t="str">
        <f t="shared" si="143"/>
        <v/>
      </c>
      <c r="R1136" s="63" t="str">
        <f t="shared" si="144"/>
        <v/>
      </c>
      <c r="S1136" s="62" t="str">
        <f t="shared" si="145"/>
        <v/>
      </c>
    </row>
    <row r="1137" spans="10:19">
      <c r="J1137" s="45">
        <v>1128</v>
      </c>
      <c r="K1137" s="47"/>
      <c r="L1137" s="41">
        <f t="shared" si="139"/>
        <v>14.520085841911312</v>
      </c>
      <c r="M1137" s="42">
        <f t="shared" si="140"/>
        <v>1.9312462145123046E-3</v>
      </c>
      <c r="N1137" s="51">
        <f t="shared" si="138"/>
        <v>9.2714311350132306E-2</v>
      </c>
      <c r="O1137" s="52">
        <f t="shared" si="141"/>
        <v>0</v>
      </c>
      <c r="P1137" s="61" t="str">
        <f t="shared" si="142"/>
        <v/>
      </c>
      <c r="Q1137" s="62" t="str">
        <f t="shared" si="143"/>
        <v/>
      </c>
      <c r="R1137" s="63" t="str">
        <f t="shared" si="144"/>
        <v/>
      </c>
      <c r="S1137" s="62" t="str">
        <f t="shared" si="145"/>
        <v/>
      </c>
    </row>
    <row r="1138" spans="10:19">
      <c r="J1138" s="45">
        <v>1129</v>
      </c>
      <c r="K1138" s="47"/>
      <c r="L1138" s="41">
        <f t="shared" si="139"/>
        <v>14.522015487116812</v>
      </c>
      <c r="M1138" s="42">
        <f t="shared" si="140"/>
        <v>1.9280455079412606E-3</v>
      </c>
      <c r="N1138" s="51">
        <f t="shared" si="138"/>
        <v>9.2563606423212264E-2</v>
      </c>
      <c r="O1138" s="52">
        <f t="shared" si="141"/>
        <v>0</v>
      </c>
      <c r="P1138" s="61" t="str">
        <f t="shared" si="142"/>
        <v/>
      </c>
      <c r="Q1138" s="62" t="str">
        <f t="shared" si="143"/>
        <v/>
      </c>
      <c r="R1138" s="63" t="str">
        <f t="shared" si="144"/>
        <v/>
      </c>
      <c r="S1138" s="62" t="str">
        <f t="shared" si="145"/>
        <v/>
      </c>
    </row>
    <row r="1139" spans="10:19">
      <c r="J1139" s="45">
        <v>1130</v>
      </c>
      <c r="K1139" s="47"/>
      <c r="L1139" s="41">
        <f t="shared" si="139"/>
        <v>14.523941935545858</v>
      </c>
      <c r="M1139" s="42">
        <f t="shared" si="140"/>
        <v>1.9248526573562184E-3</v>
      </c>
      <c r="N1139" s="51">
        <f t="shared" si="138"/>
        <v>9.2413264508753201E-2</v>
      </c>
      <c r="O1139" s="52">
        <f t="shared" si="141"/>
        <v>0</v>
      </c>
      <c r="P1139" s="61" t="str">
        <f t="shared" si="142"/>
        <v/>
      </c>
      <c r="Q1139" s="62" t="str">
        <f t="shared" si="143"/>
        <v/>
      </c>
      <c r="R1139" s="63" t="str">
        <f t="shared" si="144"/>
        <v/>
      </c>
      <c r="S1139" s="62" t="str">
        <f t="shared" si="145"/>
        <v/>
      </c>
    </row>
    <row r="1140" spans="10:19">
      <c r="J1140" s="45">
        <v>1131</v>
      </c>
      <c r="K1140" s="47"/>
      <c r="L1140" s="41">
        <f t="shared" si="139"/>
        <v>14.525865195041733</v>
      </c>
      <c r="M1140" s="42">
        <f t="shared" si="140"/>
        <v>1.9216676373803923E-3</v>
      </c>
      <c r="N1140" s="51">
        <f t="shared" si="138"/>
        <v>9.2263284455246009E-2</v>
      </c>
      <c r="O1140" s="52">
        <f t="shared" si="141"/>
        <v>0</v>
      </c>
      <c r="P1140" s="61" t="str">
        <f t="shared" si="142"/>
        <v/>
      </c>
      <c r="Q1140" s="62" t="str">
        <f t="shared" si="143"/>
        <v/>
      </c>
      <c r="R1140" s="63" t="str">
        <f t="shared" si="144"/>
        <v/>
      </c>
      <c r="S1140" s="62" t="str">
        <f t="shared" si="145"/>
        <v/>
      </c>
    </row>
    <row r="1141" spans="10:19">
      <c r="J1141" s="45">
        <v>1132</v>
      </c>
      <c r="K1141" s="47"/>
      <c r="L1141" s="41">
        <f t="shared" si="139"/>
        <v>14.52778527342239</v>
      </c>
      <c r="M1141" s="42">
        <f t="shared" si="140"/>
        <v>1.9184904227381179E-3</v>
      </c>
      <c r="N1141" s="51">
        <f t="shared" si="138"/>
        <v>9.2113665115711285E-2</v>
      </c>
      <c r="O1141" s="52">
        <f t="shared" si="141"/>
        <v>0</v>
      </c>
      <c r="P1141" s="61" t="str">
        <f t="shared" si="142"/>
        <v/>
      </c>
      <c r="Q1141" s="62" t="str">
        <f t="shared" si="143"/>
        <v/>
      </c>
      <c r="R1141" s="63" t="str">
        <f t="shared" si="144"/>
        <v/>
      </c>
      <c r="S1141" s="62" t="str">
        <f t="shared" si="145"/>
        <v/>
      </c>
    </row>
    <row r="1142" spans="10:19">
      <c r="J1142" s="45">
        <v>1133</v>
      </c>
      <c r="K1142" s="47"/>
      <c r="L1142" s="41">
        <f t="shared" si="139"/>
        <v>14.529702178480592</v>
      </c>
      <c r="M1142" s="42">
        <f t="shared" si="140"/>
        <v>1.9153209882543042E-3</v>
      </c>
      <c r="N1142" s="51">
        <f t="shared" si="138"/>
        <v>9.1964405347585654E-2</v>
      </c>
      <c r="O1142" s="52">
        <f t="shared" si="141"/>
        <v>0</v>
      </c>
      <c r="P1142" s="61" t="str">
        <f t="shared" si="142"/>
        <v/>
      </c>
      <c r="Q1142" s="62" t="str">
        <f t="shared" si="143"/>
        <v/>
      </c>
      <c r="R1142" s="63" t="str">
        <f t="shared" si="144"/>
        <v/>
      </c>
      <c r="S1142" s="62" t="str">
        <f t="shared" si="145"/>
        <v/>
      </c>
    </row>
    <row r="1143" spans="10:19">
      <c r="J1143" s="45">
        <v>1134</v>
      </c>
      <c r="K1143" s="47"/>
      <c r="L1143" s="41">
        <f t="shared" si="139"/>
        <v>14.531615917983933</v>
      </c>
      <c r="M1143" s="42">
        <f t="shared" si="140"/>
        <v>1.9121593088540435E-3</v>
      </c>
      <c r="N1143" s="51">
        <f t="shared" si="138"/>
        <v>9.1815504012835447E-2</v>
      </c>
      <c r="O1143" s="52">
        <f t="shared" si="141"/>
        <v>0</v>
      </c>
      <c r="P1143" s="61" t="str">
        <f t="shared" si="142"/>
        <v/>
      </c>
      <c r="Q1143" s="62" t="str">
        <f t="shared" si="143"/>
        <v/>
      </c>
      <c r="R1143" s="63" t="str">
        <f t="shared" si="144"/>
        <v/>
      </c>
      <c r="S1143" s="62" t="str">
        <f t="shared" si="145"/>
        <v/>
      </c>
    </row>
    <row r="1144" spans="10:19">
      <c r="J1144" s="45">
        <v>1135</v>
      </c>
      <c r="K1144" s="47"/>
      <c r="L1144" s="41">
        <f t="shared" si="139"/>
        <v>14.533526499674993</v>
      </c>
      <c r="M1144" s="42">
        <f t="shared" si="140"/>
        <v>1.9090053595621095E-3</v>
      </c>
      <c r="N1144" s="51">
        <f t="shared" si="138"/>
        <v>9.1666959977892759E-2</v>
      </c>
      <c r="O1144" s="52">
        <f t="shared" si="141"/>
        <v>0</v>
      </c>
      <c r="P1144" s="61" t="str">
        <f t="shared" si="142"/>
        <v/>
      </c>
      <c r="Q1144" s="62" t="str">
        <f t="shared" si="143"/>
        <v/>
      </c>
      <c r="R1144" s="63" t="str">
        <f t="shared" si="144"/>
        <v/>
      </c>
      <c r="S1144" s="62" t="str">
        <f t="shared" si="145"/>
        <v/>
      </c>
    </row>
    <row r="1145" spans="10:19">
      <c r="J1145" s="45">
        <v>1136</v>
      </c>
      <c r="K1145" s="47"/>
      <c r="L1145" s="41">
        <f t="shared" si="139"/>
        <v>14.535433931271472</v>
      </c>
      <c r="M1145" s="42">
        <f t="shared" si="140"/>
        <v>1.9058591155024307E-3</v>
      </c>
      <c r="N1145" s="51">
        <f t="shared" si="138"/>
        <v>9.151877211350623E-2</v>
      </c>
      <c r="O1145" s="52">
        <f t="shared" si="141"/>
        <v>0</v>
      </c>
      <c r="P1145" s="61" t="str">
        <f t="shared" si="142"/>
        <v/>
      </c>
      <c r="Q1145" s="62" t="str">
        <f t="shared" si="143"/>
        <v/>
      </c>
      <c r="R1145" s="63" t="str">
        <f t="shared" si="144"/>
        <v/>
      </c>
      <c r="S1145" s="62" t="str">
        <f t="shared" si="145"/>
        <v/>
      </c>
    </row>
    <row r="1146" spans="10:19">
      <c r="J1146" s="45">
        <v>1137</v>
      </c>
      <c r="K1146" s="47"/>
      <c r="L1146" s="41">
        <f t="shared" si="139"/>
        <v>14.537338220466166</v>
      </c>
      <c r="M1146" s="42">
        <f t="shared" si="140"/>
        <v>1.9027205518977425E-3</v>
      </c>
      <c r="N1146" s="51">
        <f t="shared" si="138"/>
        <v>9.1370939294943554E-2</v>
      </c>
      <c r="O1146" s="52">
        <f t="shared" si="141"/>
        <v>0</v>
      </c>
      <c r="P1146" s="61" t="str">
        <f t="shared" si="142"/>
        <v/>
      </c>
      <c r="Q1146" s="62" t="str">
        <f t="shared" si="143"/>
        <v/>
      </c>
      <c r="R1146" s="63" t="str">
        <f t="shared" si="144"/>
        <v/>
      </c>
      <c r="S1146" s="62" t="str">
        <f t="shared" si="145"/>
        <v/>
      </c>
    </row>
    <row r="1147" spans="10:19">
      <c r="J1147" s="45">
        <v>1138</v>
      </c>
      <c r="K1147" s="47"/>
      <c r="L1147" s="41">
        <f t="shared" si="139"/>
        <v>14.539239374927169</v>
      </c>
      <c r="M1147" s="42">
        <f t="shared" si="140"/>
        <v>1.899589644069025E-3</v>
      </c>
      <c r="N1147" s="51">
        <f t="shared" si="138"/>
        <v>9.1223460401852918E-2</v>
      </c>
      <c r="O1147" s="52">
        <f t="shared" si="141"/>
        <v>0</v>
      </c>
      <c r="P1147" s="61" t="str">
        <f t="shared" si="142"/>
        <v/>
      </c>
      <c r="Q1147" s="62" t="str">
        <f t="shared" si="143"/>
        <v/>
      </c>
      <c r="R1147" s="63" t="str">
        <f t="shared" si="144"/>
        <v/>
      </c>
      <c r="S1147" s="62" t="str">
        <f t="shared" si="145"/>
        <v/>
      </c>
    </row>
    <row r="1148" spans="10:19">
      <c r="J1148" s="45">
        <v>1139</v>
      </c>
      <c r="K1148" s="47"/>
      <c r="L1148" s="41">
        <f t="shared" si="139"/>
        <v>14.541137402298029</v>
      </c>
      <c r="M1148" s="42">
        <f t="shared" si="140"/>
        <v>1.8964663674350647E-3</v>
      </c>
      <c r="N1148" s="51">
        <f t="shared" si="138"/>
        <v>9.1076334318128005E-2</v>
      </c>
      <c r="O1148" s="52">
        <f t="shared" si="141"/>
        <v>0</v>
      </c>
      <c r="P1148" s="61" t="str">
        <f t="shared" si="142"/>
        <v/>
      </c>
      <c r="Q1148" s="62" t="str">
        <f t="shared" si="143"/>
        <v/>
      </c>
      <c r="R1148" s="63" t="str">
        <f t="shared" si="144"/>
        <v/>
      </c>
      <c r="S1148" s="62" t="str">
        <f t="shared" si="145"/>
        <v/>
      </c>
    </row>
    <row r="1149" spans="10:19">
      <c r="J1149" s="45">
        <v>1140</v>
      </c>
      <c r="K1149" s="47"/>
      <c r="L1149" s="41">
        <f t="shared" si="139"/>
        <v>14.543032310197622</v>
      </c>
      <c r="M1149" s="42">
        <f t="shared" si="140"/>
        <v>1.8933506975119898E-3</v>
      </c>
      <c r="N1149" s="51">
        <f t="shared" si="138"/>
        <v>9.0929559932121151E-2</v>
      </c>
      <c r="O1149" s="52">
        <f t="shared" si="141"/>
        <v>0</v>
      </c>
      <c r="P1149" s="61" t="str">
        <f t="shared" si="142"/>
        <v/>
      </c>
      <c r="Q1149" s="62" t="str">
        <f t="shared" si="143"/>
        <v/>
      </c>
      <c r="R1149" s="63" t="str">
        <f t="shared" si="144"/>
        <v/>
      </c>
      <c r="S1149" s="62" t="str">
        <f t="shared" si="145"/>
        <v/>
      </c>
    </row>
    <row r="1150" spans="10:19">
      <c r="J1150" s="45">
        <v>1141</v>
      </c>
      <c r="K1150" s="47"/>
      <c r="L1150" s="41">
        <f t="shared" si="139"/>
        <v>14.544924106220487</v>
      </c>
      <c r="M1150" s="42">
        <f t="shared" si="140"/>
        <v>1.8902426099128807E-3</v>
      </c>
      <c r="N1150" s="51">
        <f t="shared" si="138"/>
        <v>9.078313613647282E-2</v>
      </c>
      <c r="O1150" s="52">
        <f t="shared" si="141"/>
        <v>0</v>
      </c>
      <c r="P1150" s="61" t="str">
        <f t="shared" si="142"/>
        <v/>
      </c>
      <c r="Q1150" s="62" t="str">
        <f t="shared" si="143"/>
        <v/>
      </c>
      <c r="R1150" s="63" t="str">
        <f t="shared" si="144"/>
        <v/>
      </c>
      <c r="S1150" s="62" t="str">
        <f t="shared" si="145"/>
        <v/>
      </c>
    </row>
    <row r="1151" spans="10:19">
      <c r="J1151" s="45">
        <v>1142</v>
      </c>
      <c r="K1151" s="47"/>
      <c r="L1151" s="41">
        <f t="shared" si="139"/>
        <v>14.546812797936775</v>
      </c>
      <c r="M1151" s="42">
        <f t="shared" si="140"/>
        <v>1.8871420803472309E-3</v>
      </c>
      <c r="N1151" s="51">
        <f t="shared" si="138"/>
        <v>9.0637061828143572E-2</v>
      </c>
      <c r="O1151" s="52">
        <f t="shared" si="141"/>
        <v>0</v>
      </c>
      <c r="P1151" s="61" t="str">
        <f t="shared" si="142"/>
        <v/>
      </c>
      <c r="Q1151" s="62" t="str">
        <f t="shared" si="143"/>
        <v/>
      </c>
      <c r="R1151" s="63" t="str">
        <f t="shared" si="144"/>
        <v/>
      </c>
      <c r="S1151" s="62" t="str">
        <f t="shared" si="145"/>
        <v/>
      </c>
    </row>
    <row r="1152" spans="10:19">
      <c r="J1152" s="45">
        <v>1143</v>
      </c>
      <c r="K1152" s="47"/>
      <c r="L1152" s="41">
        <f t="shared" si="139"/>
        <v>14.548698392892453</v>
      </c>
      <c r="M1152" s="42">
        <f t="shared" si="140"/>
        <v>1.8840490846205198E-3</v>
      </c>
      <c r="N1152" s="51">
        <f t="shared" si="138"/>
        <v>9.0491335908307491E-2</v>
      </c>
      <c r="O1152" s="52">
        <f t="shared" si="141"/>
        <v>0</v>
      </c>
      <c r="P1152" s="61" t="str">
        <f t="shared" si="142"/>
        <v/>
      </c>
      <c r="Q1152" s="62" t="str">
        <f t="shared" si="143"/>
        <v/>
      </c>
      <c r="R1152" s="63" t="str">
        <f t="shared" si="144"/>
        <v/>
      </c>
      <c r="S1152" s="62" t="str">
        <f t="shared" si="145"/>
        <v/>
      </c>
    </row>
    <row r="1153" spans="10:19">
      <c r="J1153" s="45">
        <v>1144</v>
      </c>
      <c r="K1153" s="47"/>
      <c r="L1153" s="41">
        <f t="shared" si="139"/>
        <v>14.550580898609285</v>
      </c>
      <c r="M1153" s="42">
        <f t="shared" si="140"/>
        <v>1.8809635986337947E-3</v>
      </c>
      <c r="N1153" s="51">
        <f t="shared" si="138"/>
        <v>9.034595728249073E-2</v>
      </c>
      <c r="O1153" s="52">
        <f t="shared" si="141"/>
        <v>0</v>
      </c>
      <c r="P1153" s="61" t="str">
        <f t="shared" si="142"/>
        <v/>
      </c>
      <c r="Q1153" s="62" t="str">
        <f t="shared" si="143"/>
        <v/>
      </c>
      <c r="R1153" s="63" t="str">
        <f t="shared" si="144"/>
        <v/>
      </c>
      <c r="S1153" s="62" t="str">
        <f t="shared" si="145"/>
        <v/>
      </c>
    </row>
    <row r="1154" spans="10:19">
      <c r="J1154" s="45">
        <v>1145</v>
      </c>
      <c r="K1154" s="47"/>
      <c r="L1154" s="41">
        <f t="shared" si="139"/>
        <v>14.552460322584979</v>
      </c>
      <c r="M1154" s="42">
        <f t="shared" si="140"/>
        <v>1.8778855983831962E-3</v>
      </c>
      <c r="N1154" s="51">
        <f t="shared" si="138"/>
        <v>9.0200924860425857E-2</v>
      </c>
      <c r="O1154" s="52">
        <f t="shared" si="141"/>
        <v>0</v>
      </c>
      <c r="P1154" s="61" t="str">
        <f t="shared" si="142"/>
        <v/>
      </c>
      <c r="Q1154" s="62" t="str">
        <f t="shared" si="143"/>
        <v/>
      </c>
      <c r="R1154" s="63" t="str">
        <f t="shared" si="144"/>
        <v/>
      </c>
      <c r="S1154" s="62" t="str">
        <f t="shared" si="145"/>
        <v/>
      </c>
    </row>
    <row r="1155" spans="10:19">
      <c r="J1155" s="45">
        <v>1146</v>
      </c>
      <c r="K1155" s="47"/>
      <c r="L1155" s="41">
        <f t="shared" si="139"/>
        <v>14.554336672293315</v>
      </c>
      <c r="M1155" s="42">
        <f t="shared" si="140"/>
        <v>1.8748150599595312E-3</v>
      </c>
      <c r="N1155" s="51">
        <f t="shared" si="138"/>
        <v>9.0056237556094487E-2</v>
      </c>
      <c r="O1155" s="52">
        <f t="shared" si="141"/>
        <v>0</v>
      </c>
      <c r="P1155" s="61" t="str">
        <f t="shared" si="142"/>
        <v/>
      </c>
      <c r="Q1155" s="62" t="str">
        <f t="shared" si="143"/>
        <v/>
      </c>
      <c r="R1155" s="63" t="str">
        <f t="shared" si="144"/>
        <v/>
      </c>
      <c r="S1155" s="62" t="str">
        <f t="shared" si="145"/>
        <v/>
      </c>
    </row>
    <row r="1156" spans="10:19">
      <c r="J1156" s="45">
        <v>1147</v>
      </c>
      <c r="K1156" s="47"/>
      <c r="L1156" s="41">
        <f t="shared" si="139"/>
        <v>14.556209955184235</v>
      </c>
      <c r="M1156" s="42">
        <f t="shared" si="140"/>
        <v>1.8717519595477627E-3</v>
      </c>
      <c r="N1156" s="51">
        <f t="shared" si="138"/>
        <v>8.9911894287627803E-2</v>
      </c>
      <c r="O1156" s="52">
        <f t="shared" si="141"/>
        <v>0</v>
      </c>
      <c r="P1156" s="61" t="str">
        <f t="shared" si="142"/>
        <v/>
      </c>
      <c r="Q1156" s="62" t="str">
        <f t="shared" si="143"/>
        <v/>
      </c>
      <c r="R1156" s="63" t="str">
        <f t="shared" si="144"/>
        <v/>
      </c>
      <c r="S1156" s="62" t="str">
        <f t="shared" si="145"/>
        <v/>
      </c>
    </row>
    <row r="1157" spans="10:19">
      <c r="J1157" s="45">
        <v>1148</v>
      </c>
      <c r="K1157" s="47"/>
      <c r="L1157" s="41">
        <f t="shared" si="139"/>
        <v>14.55808017868385</v>
      </c>
      <c r="M1157" s="42">
        <f t="shared" si="140"/>
        <v>1.8686962734267005E-3</v>
      </c>
      <c r="N1157" s="51">
        <f t="shared" si="138"/>
        <v>8.9767893977413138E-2</v>
      </c>
      <c r="O1157" s="52">
        <f t="shared" si="141"/>
        <v>0</v>
      </c>
      <c r="P1157" s="61" t="str">
        <f t="shared" si="142"/>
        <v/>
      </c>
      <c r="Q1157" s="62" t="str">
        <f t="shared" si="143"/>
        <v/>
      </c>
      <c r="R1157" s="63" t="str">
        <f t="shared" si="144"/>
        <v/>
      </c>
      <c r="S1157" s="62" t="str">
        <f t="shared" si="145"/>
        <v/>
      </c>
    </row>
    <row r="1158" spans="10:19">
      <c r="J1158" s="45">
        <v>1149</v>
      </c>
      <c r="K1158" s="47"/>
      <c r="L1158" s="41">
        <f t="shared" si="139"/>
        <v>14.559947350194642</v>
      </c>
      <c r="M1158" s="42">
        <f t="shared" si="140"/>
        <v>1.865647977968464E-3</v>
      </c>
      <c r="N1158" s="51">
        <f t="shared" si="138"/>
        <v>8.9624235551934106E-2</v>
      </c>
      <c r="O1158" s="52">
        <f t="shared" si="141"/>
        <v>0</v>
      </c>
      <c r="P1158" s="61" t="str">
        <f t="shared" si="142"/>
        <v/>
      </c>
      <c r="Q1158" s="62" t="str">
        <f t="shared" si="143"/>
        <v/>
      </c>
      <c r="R1158" s="63" t="str">
        <f t="shared" si="144"/>
        <v/>
      </c>
      <c r="S1158" s="62" t="str">
        <f t="shared" si="145"/>
        <v/>
      </c>
    </row>
    <row r="1159" spans="10:19">
      <c r="J1159" s="45">
        <v>1150</v>
      </c>
      <c r="K1159" s="47"/>
      <c r="L1159" s="41">
        <f t="shared" si="139"/>
        <v>14.561811477095484</v>
      </c>
      <c r="M1159" s="42">
        <f t="shared" si="140"/>
        <v>1.8626070496380544E-3</v>
      </c>
      <c r="N1159" s="51">
        <f t="shared" si="138"/>
        <v>8.9480917941905602E-2</v>
      </c>
      <c r="O1159" s="52">
        <f t="shared" si="141"/>
        <v>0</v>
      </c>
      <c r="P1159" s="61" t="str">
        <f t="shared" si="142"/>
        <v/>
      </c>
      <c r="Q1159" s="62" t="str">
        <f t="shared" si="143"/>
        <v/>
      </c>
      <c r="R1159" s="63" t="str">
        <f t="shared" si="144"/>
        <v/>
      </c>
      <c r="S1159" s="62" t="str">
        <f t="shared" si="145"/>
        <v/>
      </c>
    </row>
    <row r="1160" spans="10:19">
      <c r="J1160" s="45">
        <v>1151</v>
      </c>
      <c r="K1160" s="47"/>
      <c r="L1160" s="41">
        <f t="shared" si="139"/>
        <v>14.563672566741817</v>
      </c>
      <c r="M1160" s="42">
        <f t="shared" si="140"/>
        <v>1.8595734649929541E-3</v>
      </c>
      <c r="N1160" s="51">
        <f t="shared" si="138"/>
        <v>8.9337940082067746E-2</v>
      </c>
      <c r="O1160" s="52">
        <f t="shared" si="141"/>
        <v>0</v>
      </c>
      <c r="P1160" s="61" t="str">
        <f t="shared" si="142"/>
        <v/>
      </c>
      <c r="Q1160" s="62" t="str">
        <f t="shared" si="143"/>
        <v/>
      </c>
      <c r="R1160" s="63" t="str">
        <f t="shared" si="144"/>
        <v/>
      </c>
      <c r="S1160" s="62" t="str">
        <f t="shared" si="145"/>
        <v/>
      </c>
    </row>
    <row r="1161" spans="10:19">
      <c r="J1161" s="45">
        <v>1152</v>
      </c>
      <c r="K1161" s="47"/>
      <c r="L1161" s="41">
        <f t="shared" si="139"/>
        <v>14.565530626465579</v>
      </c>
      <c r="M1161" s="42">
        <f t="shared" si="140"/>
        <v>1.8565472006827081E-3</v>
      </c>
      <c r="N1161" s="51">
        <f t="shared" ref="N1161:N1224" si="146">(L1211-L1161)</f>
        <v>8.9195300911388387E-2</v>
      </c>
      <c r="O1161" s="52">
        <f t="shared" si="141"/>
        <v>0</v>
      </c>
      <c r="P1161" s="61" t="str">
        <f t="shared" si="142"/>
        <v/>
      </c>
      <c r="Q1161" s="62" t="str">
        <f t="shared" si="143"/>
        <v/>
      </c>
      <c r="R1161" s="63" t="str">
        <f t="shared" si="144"/>
        <v/>
      </c>
      <c r="S1161" s="62" t="str">
        <f t="shared" si="145"/>
        <v/>
      </c>
    </row>
    <row r="1162" spans="10:19">
      <c r="J1162" s="45">
        <v>1153</v>
      </c>
      <c r="K1162" s="47"/>
      <c r="L1162" s="41">
        <f t="shared" ref="L1162:L1225" si="147">(((J1162*$F$39+$F$40)-(((($F$39*J1162+$F$40)^2)-(4*$F$39*$F$40*$F$41*J1162))^0.5))/(2*$F$41))-$F$42</f>
        <v>14.567385663575527</v>
      </c>
      <c r="M1162" s="42">
        <f t="shared" ref="M1162:M1225" si="148">($F$39/(2*$F$41))*(1-(($F$39*J1162+$F$40-2*$F$41*$F$40)/(((($F$39*J1162+$F$40)^2)-4*$F$41*$F$39*J1162*$F$40)^0.5)))</f>
        <v>1.8535282334484319E-3</v>
      </c>
      <c r="N1162" s="51">
        <f t="shared" si="146"/>
        <v>8.9052999372832176E-2</v>
      </c>
      <c r="O1162" s="52">
        <f t="shared" ref="O1162:O1225" si="149">IF(N1162&lt;=$B$49,1+O1161,0)</f>
        <v>0</v>
      </c>
      <c r="P1162" s="61" t="str">
        <f t="shared" ref="P1162:P1225" si="150">IF(J1162&lt;=$F$44,J1162,"")</f>
        <v/>
      </c>
      <c r="Q1162" s="62" t="str">
        <f t="shared" ref="Q1162:Q1225" si="151">IF(J1162&lt;=$F$44,L1162,"")</f>
        <v/>
      </c>
      <c r="R1162" s="63" t="str">
        <f t="shared" ref="R1162:R1225" si="152">IF(AND(J1162&gt;=$F$44,J1162&lt;=200),J1162,"")</f>
        <v/>
      </c>
      <c r="S1162" s="62" t="str">
        <f t="shared" ref="S1162:S1225" si="153">IF(AND(J1162&gt;=$F$44,J1162&lt;=200),L1162,"")</f>
        <v/>
      </c>
    </row>
    <row r="1163" spans="10:19">
      <c r="J1163" s="45">
        <v>1154</v>
      </c>
      <c r="K1163" s="47"/>
      <c r="L1163" s="41">
        <f t="shared" si="147"/>
        <v>14.569237685357114</v>
      </c>
      <c r="M1163" s="42">
        <f t="shared" si="148"/>
        <v>1.8505165401224754E-3</v>
      </c>
      <c r="N1163" s="51">
        <f t="shared" si="146"/>
        <v>8.8911034413474255E-2</v>
      </c>
      <c r="O1163" s="52">
        <f t="shared" si="149"/>
        <v>0</v>
      </c>
      <c r="P1163" s="61" t="str">
        <f t="shared" si="150"/>
        <v/>
      </c>
      <c r="Q1163" s="62" t="str">
        <f t="shared" si="151"/>
        <v/>
      </c>
      <c r="R1163" s="63" t="str">
        <f t="shared" si="152"/>
        <v/>
      </c>
      <c r="S1163" s="62" t="str">
        <f t="shared" si="153"/>
        <v/>
      </c>
    </row>
    <row r="1164" spans="10:19">
      <c r="J1164" s="45">
        <v>1155</v>
      </c>
      <c r="K1164" s="47"/>
      <c r="L1164" s="41">
        <f t="shared" si="147"/>
        <v>14.571086699072728</v>
      </c>
      <c r="M1164" s="42">
        <f t="shared" si="148"/>
        <v>1.8475120976279033E-3</v>
      </c>
      <c r="N1164" s="51">
        <f t="shared" si="146"/>
        <v>8.8769404984443412E-2</v>
      </c>
      <c r="O1164" s="52">
        <f t="shared" si="149"/>
        <v>0</v>
      </c>
      <c r="P1164" s="61" t="str">
        <f t="shared" si="150"/>
        <v/>
      </c>
      <c r="Q1164" s="62" t="str">
        <f t="shared" si="151"/>
        <v/>
      </c>
      <c r="R1164" s="63" t="str">
        <f t="shared" si="152"/>
        <v/>
      </c>
      <c r="S1164" s="62" t="str">
        <f t="shared" si="153"/>
        <v/>
      </c>
    </row>
    <row r="1165" spans="10:19">
      <c r="J1165" s="45">
        <v>1156</v>
      </c>
      <c r="K1165" s="47"/>
      <c r="L1165" s="41">
        <f t="shared" si="147"/>
        <v>14.572932711961661</v>
      </c>
      <c r="M1165" s="42">
        <f t="shared" si="148"/>
        <v>1.8445148829781591E-3</v>
      </c>
      <c r="N1165" s="51">
        <f t="shared" si="146"/>
        <v>8.862811004090787E-2</v>
      </c>
      <c r="O1165" s="52">
        <f t="shared" si="149"/>
        <v>0</v>
      </c>
      <c r="P1165" s="61" t="str">
        <f t="shared" si="150"/>
        <v/>
      </c>
      <c r="Q1165" s="62" t="str">
        <f t="shared" si="151"/>
        <v/>
      </c>
      <c r="R1165" s="63" t="str">
        <f t="shared" si="152"/>
        <v/>
      </c>
      <c r="S1165" s="62" t="str">
        <f t="shared" si="153"/>
        <v/>
      </c>
    </row>
    <row r="1166" spans="10:19">
      <c r="J1166" s="45">
        <v>1157</v>
      </c>
      <c r="K1166" s="47"/>
      <c r="L1166" s="41">
        <f t="shared" si="147"/>
        <v>14.57477573124031</v>
      </c>
      <c r="M1166" s="42">
        <f t="shared" si="148"/>
        <v>1.8415248732766003E-3</v>
      </c>
      <c r="N1166" s="51">
        <f t="shared" si="146"/>
        <v>8.8487148542082394E-2</v>
      </c>
      <c r="O1166" s="52">
        <f t="shared" si="149"/>
        <v>0</v>
      </c>
      <c r="P1166" s="61" t="str">
        <f t="shared" si="150"/>
        <v/>
      </c>
      <c r="Q1166" s="62" t="str">
        <f t="shared" si="151"/>
        <v/>
      </c>
      <c r="R1166" s="63" t="str">
        <f t="shared" si="152"/>
        <v/>
      </c>
      <c r="S1166" s="62" t="str">
        <f t="shared" si="153"/>
        <v/>
      </c>
    </row>
    <row r="1167" spans="10:19">
      <c r="J1167" s="45">
        <v>1158</v>
      </c>
      <c r="K1167" s="47"/>
      <c r="L1167" s="41">
        <f t="shared" si="147"/>
        <v>14.576615764102252</v>
      </c>
      <c r="M1167" s="42">
        <f t="shared" si="148"/>
        <v>1.8385420457160519E-3</v>
      </c>
      <c r="N1167" s="51">
        <f t="shared" si="146"/>
        <v>8.8346519451061312E-2</v>
      </c>
      <c r="O1167" s="52">
        <f t="shared" si="149"/>
        <v>0</v>
      </c>
      <c r="P1167" s="61" t="str">
        <f t="shared" si="150"/>
        <v/>
      </c>
      <c r="Q1167" s="62" t="str">
        <f t="shared" si="151"/>
        <v/>
      </c>
      <c r="R1167" s="63" t="str">
        <f t="shared" si="152"/>
        <v/>
      </c>
      <c r="S1167" s="62" t="str">
        <f t="shared" si="153"/>
        <v/>
      </c>
    </row>
    <row r="1168" spans="10:19">
      <c r="J1168" s="45">
        <v>1159</v>
      </c>
      <c r="K1168" s="47"/>
      <c r="L1168" s="41">
        <f t="shared" si="147"/>
        <v>14.578452817718235</v>
      </c>
      <c r="M1168" s="42">
        <f t="shared" si="148"/>
        <v>1.8355663775784796E-3</v>
      </c>
      <c r="N1168" s="51">
        <f t="shared" si="146"/>
        <v>8.8206221735084966E-2</v>
      </c>
      <c r="O1168" s="52">
        <f t="shared" si="149"/>
        <v>0</v>
      </c>
      <c r="P1168" s="61" t="str">
        <f t="shared" si="150"/>
        <v/>
      </c>
      <c r="Q1168" s="62" t="str">
        <f t="shared" si="151"/>
        <v/>
      </c>
      <c r="R1168" s="63" t="str">
        <f t="shared" si="152"/>
        <v/>
      </c>
      <c r="S1168" s="62" t="str">
        <f t="shared" si="153"/>
        <v/>
      </c>
    </row>
    <row r="1169" spans="10:19">
      <c r="J1169" s="45">
        <v>1160</v>
      </c>
      <c r="K1169" s="47"/>
      <c r="L1169" s="41">
        <f t="shared" si="147"/>
        <v>14.58028689923634</v>
      </c>
      <c r="M1169" s="42">
        <f t="shared" si="148"/>
        <v>1.8325978462345432E-3</v>
      </c>
      <c r="N1169" s="51">
        <f t="shared" si="146"/>
        <v>8.8066254365237739E-2</v>
      </c>
      <c r="O1169" s="52">
        <f t="shared" si="149"/>
        <v>0</v>
      </c>
      <c r="P1169" s="61" t="str">
        <f t="shared" si="150"/>
        <v/>
      </c>
      <c r="Q1169" s="62" t="str">
        <f t="shared" si="151"/>
        <v/>
      </c>
      <c r="R1169" s="63" t="str">
        <f t="shared" si="152"/>
        <v/>
      </c>
      <c r="S1169" s="62" t="str">
        <f t="shared" si="153"/>
        <v/>
      </c>
    </row>
    <row r="1170" spans="10:19">
      <c r="J1170" s="45">
        <v>1161</v>
      </c>
      <c r="K1170" s="47"/>
      <c r="L1170" s="41">
        <f t="shared" si="147"/>
        <v>14.582118015782102</v>
      </c>
      <c r="M1170" s="42">
        <f t="shared" si="148"/>
        <v>1.8296364291431142E-3</v>
      </c>
      <c r="N1170" s="51">
        <f t="shared" si="146"/>
        <v>8.7926616316618578E-2</v>
      </c>
      <c r="O1170" s="52">
        <f t="shared" si="149"/>
        <v>0</v>
      </c>
      <c r="P1170" s="61" t="str">
        <f t="shared" si="150"/>
        <v/>
      </c>
      <c r="Q1170" s="62" t="str">
        <f t="shared" si="151"/>
        <v/>
      </c>
      <c r="R1170" s="63" t="str">
        <f t="shared" si="152"/>
        <v/>
      </c>
      <c r="S1170" s="62" t="str">
        <f t="shared" si="153"/>
        <v/>
      </c>
    </row>
    <row r="1171" spans="10:19">
      <c r="J1171" s="45">
        <v>1162</v>
      </c>
      <c r="K1171" s="47"/>
      <c r="L1171" s="41">
        <f t="shared" si="147"/>
        <v>14.583946174458566</v>
      </c>
      <c r="M1171" s="42">
        <f t="shared" si="148"/>
        <v>1.8266821038509483E-3</v>
      </c>
      <c r="N1171" s="51">
        <f t="shared" si="146"/>
        <v>8.7787306568156254E-2</v>
      </c>
      <c r="O1171" s="52">
        <f t="shared" si="149"/>
        <v>0</v>
      </c>
      <c r="P1171" s="61" t="str">
        <f t="shared" si="150"/>
        <v/>
      </c>
      <c r="Q1171" s="62" t="str">
        <f t="shared" si="151"/>
        <v/>
      </c>
      <c r="R1171" s="63" t="str">
        <f t="shared" si="152"/>
        <v/>
      </c>
      <c r="S1171" s="62" t="str">
        <f t="shared" si="153"/>
        <v/>
      </c>
    </row>
    <row r="1172" spans="10:19">
      <c r="J1172" s="45">
        <v>1163</v>
      </c>
      <c r="K1172" s="47"/>
      <c r="L1172" s="41">
        <f t="shared" si="147"/>
        <v>14.5857713823463</v>
      </c>
      <c r="M1172" s="42">
        <f t="shared" si="148"/>
        <v>1.8237348479922936E-3</v>
      </c>
      <c r="N1172" s="51">
        <f t="shared" si="146"/>
        <v>8.7648324102818975E-2</v>
      </c>
      <c r="O1172" s="52">
        <f t="shared" si="149"/>
        <v>0</v>
      </c>
      <c r="P1172" s="61" t="str">
        <f t="shared" si="150"/>
        <v/>
      </c>
      <c r="Q1172" s="62" t="str">
        <f t="shared" si="151"/>
        <v/>
      </c>
      <c r="R1172" s="63" t="str">
        <f t="shared" si="152"/>
        <v/>
      </c>
      <c r="S1172" s="62" t="str">
        <f t="shared" si="153"/>
        <v/>
      </c>
    </row>
    <row r="1173" spans="10:19">
      <c r="J1173" s="45">
        <v>1164</v>
      </c>
      <c r="K1173" s="47"/>
      <c r="L1173" s="41">
        <f t="shared" si="147"/>
        <v>14.587593646503604</v>
      </c>
      <c r="M1173" s="42">
        <f t="shared" si="148"/>
        <v>1.8207946392884173E-3</v>
      </c>
      <c r="N1173" s="51">
        <f t="shared" si="146"/>
        <v>8.7509667907383459E-2</v>
      </c>
      <c r="O1173" s="52">
        <f t="shared" si="149"/>
        <v>0</v>
      </c>
      <c r="P1173" s="61" t="str">
        <f t="shared" si="150"/>
        <v/>
      </c>
      <c r="Q1173" s="62" t="str">
        <f t="shared" si="151"/>
        <v/>
      </c>
      <c r="R1173" s="63" t="str">
        <f t="shared" si="152"/>
        <v/>
      </c>
      <c r="S1173" s="62" t="str">
        <f t="shared" si="153"/>
        <v/>
      </c>
    </row>
    <row r="1174" spans="10:19">
      <c r="J1174" s="45">
        <v>1165</v>
      </c>
      <c r="K1174" s="47"/>
      <c r="L1174" s="41">
        <f t="shared" si="147"/>
        <v>14.589412973966526</v>
      </c>
      <c r="M1174" s="42">
        <f t="shared" si="148"/>
        <v>1.8178614555472417E-3</v>
      </c>
      <c r="N1174" s="51">
        <f t="shared" si="146"/>
        <v>8.7371336972513092E-2</v>
      </c>
      <c r="O1174" s="52">
        <f t="shared" si="149"/>
        <v>0</v>
      </c>
      <c r="P1174" s="61" t="str">
        <f t="shared" si="150"/>
        <v/>
      </c>
      <c r="Q1174" s="62" t="str">
        <f t="shared" si="151"/>
        <v/>
      </c>
      <c r="R1174" s="63" t="str">
        <f t="shared" si="152"/>
        <v/>
      </c>
      <c r="S1174" s="62" t="str">
        <f t="shared" si="153"/>
        <v/>
      </c>
    </row>
    <row r="1175" spans="10:19">
      <c r="J1175" s="45">
        <v>1166</v>
      </c>
      <c r="K1175" s="47"/>
      <c r="L1175" s="41">
        <f t="shared" si="147"/>
        <v>14.591229371748961</v>
      </c>
      <c r="M1175" s="42">
        <f t="shared" si="148"/>
        <v>1.8149352746629802E-3</v>
      </c>
      <c r="N1175" s="51">
        <f t="shared" si="146"/>
        <v>8.7233330292754374E-2</v>
      </c>
      <c r="O1175" s="52">
        <f t="shared" si="149"/>
        <v>0</v>
      </c>
      <c r="P1175" s="61" t="str">
        <f t="shared" si="150"/>
        <v/>
      </c>
      <c r="Q1175" s="62" t="str">
        <f t="shared" si="151"/>
        <v/>
      </c>
      <c r="R1175" s="63" t="str">
        <f t="shared" si="152"/>
        <v/>
      </c>
      <c r="S1175" s="62" t="str">
        <f t="shared" si="153"/>
        <v/>
      </c>
    </row>
    <row r="1176" spans="10:19">
      <c r="J1176" s="45">
        <v>1167</v>
      </c>
      <c r="K1176" s="47"/>
      <c r="L1176" s="41">
        <f t="shared" si="147"/>
        <v>14.59304284684278</v>
      </c>
      <c r="M1176" s="42">
        <f t="shared" si="148"/>
        <v>1.8120160746156091E-3</v>
      </c>
      <c r="N1176" s="51">
        <f t="shared" si="146"/>
        <v>8.7095646866444554E-2</v>
      </c>
      <c r="O1176" s="52">
        <f t="shared" si="149"/>
        <v>0</v>
      </c>
      <c r="P1176" s="61" t="str">
        <f t="shared" si="150"/>
        <v/>
      </c>
      <c r="Q1176" s="62" t="str">
        <f t="shared" si="151"/>
        <v/>
      </c>
      <c r="R1176" s="63" t="str">
        <f t="shared" si="152"/>
        <v/>
      </c>
      <c r="S1176" s="62" t="str">
        <f t="shared" si="153"/>
        <v/>
      </c>
    </row>
    <row r="1177" spans="10:19">
      <c r="J1177" s="45">
        <v>1168</v>
      </c>
      <c r="K1177" s="47"/>
      <c r="L1177" s="41">
        <f t="shared" si="147"/>
        <v>14.594853406217831</v>
      </c>
      <c r="M1177" s="42">
        <f t="shared" si="148"/>
        <v>1.8091038334706669E-3</v>
      </c>
      <c r="N1177" s="51">
        <f t="shared" si="146"/>
        <v>8.6958285695764914E-2</v>
      </c>
      <c r="O1177" s="52">
        <f t="shared" si="149"/>
        <v>0</v>
      </c>
      <c r="P1177" s="61" t="str">
        <f t="shared" si="150"/>
        <v/>
      </c>
      <c r="Q1177" s="62" t="str">
        <f t="shared" si="151"/>
        <v/>
      </c>
      <c r="R1177" s="63" t="str">
        <f t="shared" si="152"/>
        <v/>
      </c>
      <c r="S1177" s="62" t="str">
        <f t="shared" si="153"/>
        <v/>
      </c>
    </row>
    <row r="1178" spans="10:19">
      <c r="J1178" s="45">
        <v>1169</v>
      </c>
      <c r="K1178" s="47"/>
      <c r="L1178" s="41">
        <f t="shared" si="147"/>
        <v>14.596661056822091</v>
      </c>
      <c r="M1178" s="42">
        <f t="shared" si="148"/>
        <v>1.806198529378709E-3</v>
      </c>
      <c r="N1178" s="51">
        <f t="shared" si="146"/>
        <v>8.6821245786687484E-2</v>
      </c>
      <c r="O1178" s="52">
        <f t="shared" si="149"/>
        <v>0</v>
      </c>
      <c r="P1178" s="61" t="str">
        <f t="shared" si="150"/>
        <v/>
      </c>
      <c r="Q1178" s="62" t="str">
        <f t="shared" si="151"/>
        <v/>
      </c>
      <c r="R1178" s="63" t="str">
        <f t="shared" si="152"/>
        <v/>
      </c>
      <c r="S1178" s="62" t="str">
        <f t="shared" si="153"/>
        <v/>
      </c>
    </row>
    <row r="1179" spans="10:19">
      <c r="J1179" s="45">
        <v>1170</v>
      </c>
      <c r="K1179" s="47"/>
      <c r="L1179" s="41">
        <f t="shared" si="147"/>
        <v>14.598465805581688</v>
      </c>
      <c r="M1179" s="42">
        <f t="shared" si="148"/>
        <v>1.8033001405749888E-3</v>
      </c>
      <c r="N1179" s="51">
        <f t="shared" si="146"/>
        <v>8.6684526149056751E-2</v>
      </c>
      <c r="O1179" s="52">
        <f t="shared" si="149"/>
        <v>0</v>
      </c>
      <c r="P1179" s="61" t="str">
        <f t="shared" si="150"/>
        <v/>
      </c>
      <c r="Q1179" s="62" t="str">
        <f t="shared" si="151"/>
        <v/>
      </c>
      <c r="R1179" s="63" t="str">
        <f t="shared" si="152"/>
        <v/>
      </c>
      <c r="S1179" s="62" t="str">
        <f t="shared" si="153"/>
        <v/>
      </c>
    </row>
    <row r="1180" spans="10:19">
      <c r="J1180" s="45">
        <v>1171</v>
      </c>
      <c r="K1180" s="47"/>
      <c r="L1180" s="41">
        <f t="shared" si="147"/>
        <v>14.6002676594011</v>
      </c>
      <c r="M1180" s="42">
        <f t="shared" si="148"/>
        <v>1.8004086453790472E-3</v>
      </c>
      <c r="N1180" s="51">
        <f t="shared" si="146"/>
        <v>8.6548125796351627E-2</v>
      </c>
      <c r="O1180" s="52">
        <f t="shared" si="149"/>
        <v>0</v>
      </c>
      <c r="P1180" s="61" t="str">
        <f t="shared" si="150"/>
        <v/>
      </c>
      <c r="Q1180" s="62" t="str">
        <f t="shared" si="151"/>
        <v/>
      </c>
      <c r="R1180" s="63" t="str">
        <f t="shared" si="152"/>
        <v/>
      </c>
      <c r="S1180" s="62" t="str">
        <f t="shared" si="153"/>
        <v/>
      </c>
    </row>
    <row r="1181" spans="10:19">
      <c r="J1181" s="45">
        <v>1172</v>
      </c>
      <c r="K1181" s="47"/>
      <c r="L1181" s="41">
        <f t="shared" si="147"/>
        <v>14.602066625163117</v>
      </c>
      <c r="M1181" s="42">
        <f t="shared" si="148"/>
        <v>1.7975240221943134E-3</v>
      </c>
      <c r="N1181" s="51">
        <f t="shared" si="146"/>
        <v>8.6412043745916378E-2</v>
      </c>
      <c r="O1181" s="52">
        <f t="shared" si="149"/>
        <v>0</v>
      </c>
      <c r="P1181" s="61" t="str">
        <f t="shared" si="150"/>
        <v/>
      </c>
      <c r="Q1181" s="62" t="str">
        <f t="shared" si="151"/>
        <v/>
      </c>
      <c r="R1181" s="63" t="str">
        <f t="shared" si="152"/>
        <v/>
      </c>
      <c r="S1181" s="62" t="str">
        <f t="shared" si="153"/>
        <v/>
      </c>
    </row>
    <row r="1182" spans="10:19">
      <c r="J1182" s="45">
        <v>1173</v>
      </c>
      <c r="K1182" s="47"/>
      <c r="L1182" s="41">
        <f t="shared" si="147"/>
        <v>14.603862709728974</v>
      </c>
      <c r="M1182" s="42">
        <f t="shared" si="148"/>
        <v>1.7946462495077669E-3</v>
      </c>
      <c r="N1182" s="51">
        <f t="shared" si="146"/>
        <v>8.6276279018751012E-2</v>
      </c>
      <c r="O1182" s="52">
        <f t="shared" si="149"/>
        <v>0</v>
      </c>
      <c r="P1182" s="61" t="str">
        <f t="shared" si="150"/>
        <v/>
      </c>
      <c r="Q1182" s="62" t="str">
        <f t="shared" si="151"/>
        <v/>
      </c>
      <c r="R1182" s="63" t="str">
        <f t="shared" si="152"/>
        <v/>
      </c>
      <c r="S1182" s="62" t="str">
        <f t="shared" si="153"/>
        <v/>
      </c>
    </row>
    <row r="1183" spans="10:19">
      <c r="J1183" s="45">
        <v>1174</v>
      </c>
      <c r="K1183" s="47"/>
      <c r="L1183" s="41">
        <f t="shared" si="147"/>
        <v>14.605655919938494</v>
      </c>
      <c r="M1183" s="42">
        <f t="shared" si="148"/>
        <v>1.7917753058894557E-3</v>
      </c>
      <c r="N1183" s="51">
        <f t="shared" si="146"/>
        <v>8.6140830639596544E-2</v>
      </c>
      <c r="O1183" s="52">
        <f t="shared" si="149"/>
        <v>0</v>
      </c>
      <c r="P1183" s="61" t="str">
        <f t="shared" si="150"/>
        <v/>
      </c>
      <c r="Q1183" s="62" t="str">
        <f t="shared" si="151"/>
        <v/>
      </c>
      <c r="R1183" s="63" t="str">
        <f t="shared" si="152"/>
        <v/>
      </c>
      <c r="S1183" s="62" t="str">
        <f t="shared" si="153"/>
        <v/>
      </c>
    </row>
    <row r="1184" spans="10:19">
      <c r="J1184" s="45">
        <v>1175</v>
      </c>
      <c r="K1184" s="47"/>
      <c r="L1184" s="41">
        <f t="shared" si="147"/>
        <v>14.607446262610017</v>
      </c>
      <c r="M1184" s="42">
        <f t="shared" si="148"/>
        <v>1.7889111699922688E-3</v>
      </c>
      <c r="N1184" s="51">
        <f t="shared" si="146"/>
        <v>8.600569763693855E-2</v>
      </c>
      <c r="O1184" s="52">
        <f t="shared" si="149"/>
        <v>0</v>
      </c>
      <c r="P1184" s="61" t="str">
        <f t="shared" si="150"/>
        <v/>
      </c>
      <c r="Q1184" s="62" t="str">
        <f t="shared" si="151"/>
        <v/>
      </c>
      <c r="R1184" s="63" t="str">
        <f t="shared" si="152"/>
        <v/>
      </c>
      <c r="S1184" s="62" t="str">
        <f t="shared" si="153"/>
        <v/>
      </c>
    </row>
    <row r="1185" spans="10:19">
      <c r="J1185" s="45">
        <v>1176</v>
      </c>
      <c r="K1185" s="47"/>
      <c r="L1185" s="41">
        <f t="shared" si="147"/>
        <v>14.609233744540626</v>
      </c>
      <c r="M1185" s="42">
        <f t="shared" si="148"/>
        <v>1.7860538205514258E-3</v>
      </c>
      <c r="N1185" s="51">
        <f t="shared" si="146"/>
        <v>8.5870879042950321E-2</v>
      </c>
      <c r="O1185" s="52">
        <f t="shared" si="149"/>
        <v>0</v>
      </c>
      <c r="P1185" s="61" t="str">
        <f t="shared" si="150"/>
        <v/>
      </c>
      <c r="Q1185" s="62" t="str">
        <f t="shared" si="151"/>
        <v/>
      </c>
      <c r="R1185" s="63" t="str">
        <f t="shared" si="152"/>
        <v/>
      </c>
      <c r="S1185" s="62" t="str">
        <f t="shared" si="153"/>
        <v/>
      </c>
    </row>
    <row r="1186" spans="10:19">
      <c r="J1186" s="45">
        <v>1177</v>
      </c>
      <c r="K1186" s="47"/>
      <c r="L1186" s="41">
        <f t="shared" si="147"/>
        <v>14.611018372506193</v>
      </c>
      <c r="M1186" s="42">
        <f t="shared" si="148"/>
        <v>1.7832032363841496E-3</v>
      </c>
      <c r="N1186" s="51">
        <f t="shared" si="146"/>
        <v>8.5736373893361417E-2</v>
      </c>
      <c r="O1186" s="52">
        <f t="shared" si="149"/>
        <v>0</v>
      </c>
      <c r="P1186" s="61" t="str">
        <f t="shared" si="150"/>
        <v/>
      </c>
      <c r="Q1186" s="62" t="str">
        <f t="shared" si="151"/>
        <v/>
      </c>
      <c r="R1186" s="63" t="str">
        <f t="shared" si="152"/>
        <v/>
      </c>
      <c r="S1186" s="62" t="str">
        <f t="shared" si="153"/>
        <v/>
      </c>
    </row>
    <row r="1187" spans="10:19">
      <c r="J1187" s="45">
        <v>1178</v>
      </c>
      <c r="K1187" s="47"/>
      <c r="L1187" s="41">
        <f t="shared" si="147"/>
        <v>14.612800153261444</v>
      </c>
      <c r="M1187" s="42">
        <f t="shared" si="148"/>
        <v>1.7803593963892661E-3</v>
      </c>
      <c r="N1187" s="51">
        <f t="shared" si="146"/>
        <v>8.5602181227685037E-2</v>
      </c>
      <c r="O1187" s="52">
        <f t="shared" si="149"/>
        <v>0</v>
      </c>
      <c r="P1187" s="61" t="str">
        <f t="shared" si="150"/>
        <v/>
      </c>
      <c r="Q1187" s="62" t="str">
        <f t="shared" si="151"/>
        <v/>
      </c>
      <c r="R1187" s="63" t="str">
        <f t="shared" si="152"/>
        <v/>
      </c>
      <c r="S1187" s="62" t="str">
        <f t="shared" si="153"/>
        <v/>
      </c>
    </row>
    <row r="1188" spans="10:19">
      <c r="J1188" s="45">
        <v>1179</v>
      </c>
      <c r="K1188" s="47"/>
      <c r="L1188" s="41">
        <f t="shared" si="147"/>
        <v>14.614579093540025</v>
      </c>
      <c r="M1188" s="42">
        <f t="shared" si="148"/>
        <v>1.7775222795468936E-3</v>
      </c>
      <c r="N1188" s="51">
        <f t="shared" si="146"/>
        <v>8.5468300088987093E-2</v>
      </c>
      <c r="O1188" s="52">
        <f t="shared" si="149"/>
        <v>0</v>
      </c>
      <c r="P1188" s="61" t="str">
        <f t="shared" si="150"/>
        <v/>
      </c>
      <c r="Q1188" s="62" t="str">
        <f t="shared" si="151"/>
        <v/>
      </c>
      <c r="R1188" s="63" t="str">
        <f t="shared" si="152"/>
        <v/>
      </c>
      <c r="S1188" s="62" t="str">
        <f t="shared" si="153"/>
        <v/>
      </c>
    </row>
    <row r="1189" spans="10:19">
      <c r="J1189" s="45">
        <v>1180</v>
      </c>
      <c r="K1189" s="47"/>
      <c r="L1189" s="41">
        <f t="shared" si="147"/>
        <v>14.616355200054612</v>
      </c>
      <c r="M1189" s="42">
        <f t="shared" si="148"/>
        <v>1.7746918649180347E-3</v>
      </c>
      <c r="N1189" s="51">
        <f t="shared" si="146"/>
        <v>8.5334729524024766E-2</v>
      </c>
      <c r="O1189" s="52">
        <f t="shared" si="149"/>
        <v>0</v>
      </c>
      <c r="P1189" s="61" t="str">
        <f t="shared" si="150"/>
        <v/>
      </c>
      <c r="Q1189" s="62" t="str">
        <f t="shared" si="151"/>
        <v/>
      </c>
      <c r="R1189" s="63" t="str">
        <f t="shared" si="152"/>
        <v/>
      </c>
      <c r="S1189" s="62" t="str">
        <f t="shared" si="153"/>
        <v/>
      </c>
    </row>
    <row r="1190" spans="10:19">
      <c r="J1190" s="45">
        <v>1181</v>
      </c>
      <c r="K1190" s="47"/>
      <c r="L1190" s="41">
        <f t="shared" si="147"/>
        <v>14.618128479496979</v>
      </c>
      <c r="M1190" s="42">
        <f t="shared" si="148"/>
        <v>1.7718681316441836E-3</v>
      </c>
      <c r="N1190" s="51">
        <f t="shared" si="146"/>
        <v>8.5201468583083084E-2</v>
      </c>
      <c r="O1190" s="52">
        <f t="shared" si="149"/>
        <v>0</v>
      </c>
      <c r="P1190" s="61" t="str">
        <f t="shared" si="150"/>
        <v/>
      </c>
      <c r="Q1190" s="62" t="str">
        <f t="shared" si="151"/>
        <v/>
      </c>
      <c r="R1190" s="63" t="str">
        <f t="shared" si="152"/>
        <v/>
      </c>
      <c r="S1190" s="62" t="str">
        <f t="shared" si="153"/>
        <v/>
      </c>
    </row>
    <row r="1191" spans="10:19">
      <c r="J1191" s="45">
        <v>1182</v>
      </c>
      <c r="K1191" s="47"/>
      <c r="L1191" s="41">
        <f t="shared" si="147"/>
        <v>14.619898938538102</v>
      </c>
      <c r="M1191" s="42">
        <f t="shared" si="148"/>
        <v>1.7690510589469628E-3</v>
      </c>
      <c r="N1191" s="51">
        <f t="shared" si="146"/>
        <v>8.5068516320074394E-2</v>
      </c>
      <c r="O1191" s="52">
        <f t="shared" si="149"/>
        <v>0</v>
      </c>
      <c r="P1191" s="61" t="str">
        <f t="shared" si="150"/>
        <v/>
      </c>
      <c r="Q1191" s="62" t="str">
        <f t="shared" si="151"/>
        <v/>
      </c>
      <c r="R1191" s="63" t="str">
        <f t="shared" si="152"/>
        <v/>
      </c>
      <c r="S1191" s="62" t="str">
        <f t="shared" si="153"/>
        <v/>
      </c>
    </row>
    <row r="1192" spans="10:19">
      <c r="J1192" s="45">
        <v>1183</v>
      </c>
      <c r="K1192" s="47"/>
      <c r="L1192" s="41">
        <f t="shared" si="147"/>
        <v>14.621666583828178</v>
      </c>
      <c r="M1192" s="42">
        <f t="shared" si="148"/>
        <v>1.7662406261278493E-3</v>
      </c>
      <c r="N1192" s="51">
        <f t="shared" si="146"/>
        <v>8.4935871792520601E-2</v>
      </c>
      <c r="O1192" s="52">
        <f t="shared" si="149"/>
        <v>0</v>
      </c>
      <c r="P1192" s="61" t="str">
        <f t="shared" si="150"/>
        <v/>
      </c>
      <c r="Q1192" s="62" t="str">
        <f t="shared" si="151"/>
        <v/>
      </c>
      <c r="R1192" s="63" t="str">
        <f t="shared" si="152"/>
        <v/>
      </c>
      <c r="S1192" s="62" t="str">
        <f t="shared" si="153"/>
        <v/>
      </c>
    </row>
    <row r="1193" spans="10:19">
      <c r="J1193" s="45">
        <v>1184</v>
      </c>
      <c r="K1193" s="47"/>
      <c r="L1193" s="41">
        <f t="shared" si="147"/>
        <v>14.623431421996768</v>
      </c>
      <c r="M1193" s="42">
        <f t="shared" si="148"/>
        <v>1.7634368125676379E-3</v>
      </c>
      <c r="N1193" s="51">
        <f t="shared" si="146"/>
        <v>8.4803534061403951E-2</v>
      </c>
      <c r="O1193" s="52">
        <f t="shared" si="149"/>
        <v>0</v>
      </c>
      <c r="P1193" s="61" t="str">
        <f t="shared" si="150"/>
        <v/>
      </c>
      <c r="Q1193" s="62" t="str">
        <f t="shared" si="151"/>
        <v/>
      </c>
      <c r="R1193" s="63" t="str">
        <f t="shared" si="152"/>
        <v/>
      </c>
      <c r="S1193" s="62" t="str">
        <f t="shared" si="153"/>
        <v/>
      </c>
    </row>
    <row r="1194" spans="10:19">
      <c r="J1194" s="45">
        <v>1185</v>
      </c>
      <c r="K1194" s="47"/>
      <c r="L1194" s="41">
        <f t="shared" si="147"/>
        <v>14.625193459652886</v>
      </c>
      <c r="M1194" s="42">
        <f t="shared" si="148"/>
        <v>1.7606395977262594E-3</v>
      </c>
      <c r="N1194" s="51">
        <f t="shared" si="146"/>
        <v>8.4671502191323356E-2</v>
      </c>
      <c r="O1194" s="52">
        <f t="shared" si="149"/>
        <v>0</v>
      </c>
      <c r="P1194" s="61" t="str">
        <f t="shared" si="150"/>
        <v/>
      </c>
      <c r="Q1194" s="62" t="str">
        <f t="shared" si="151"/>
        <v/>
      </c>
      <c r="R1194" s="63" t="str">
        <f t="shared" si="152"/>
        <v/>
      </c>
      <c r="S1194" s="62" t="str">
        <f t="shared" si="153"/>
        <v/>
      </c>
    </row>
    <row r="1195" spans="10:19">
      <c r="J1195" s="45">
        <v>1186</v>
      </c>
      <c r="K1195" s="47"/>
      <c r="L1195" s="41">
        <f t="shared" si="147"/>
        <v>14.626952703384978</v>
      </c>
      <c r="M1195" s="42">
        <f t="shared" si="148"/>
        <v>1.7578489611423244E-3</v>
      </c>
      <c r="N1195" s="51">
        <f t="shared" si="146"/>
        <v>8.4539775250387805E-2</v>
      </c>
      <c r="O1195" s="52">
        <f t="shared" si="149"/>
        <v>0</v>
      </c>
      <c r="P1195" s="61" t="str">
        <f t="shared" si="150"/>
        <v/>
      </c>
      <c r="Q1195" s="62" t="str">
        <f t="shared" si="151"/>
        <v/>
      </c>
      <c r="R1195" s="63" t="str">
        <f t="shared" si="152"/>
        <v/>
      </c>
      <c r="S1195" s="62" t="str">
        <f t="shared" si="153"/>
        <v/>
      </c>
    </row>
    <row r="1196" spans="10:19">
      <c r="J1196" s="45">
        <v>1187</v>
      </c>
      <c r="K1196" s="47"/>
      <c r="L1196" s="41">
        <f t="shared" si="147"/>
        <v>14.62870915976111</v>
      </c>
      <c r="M1196" s="42">
        <f t="shared" si="148"/>
        <v>1.7550648824327967E-3</v>
      </c>
      <c r="N1196" s="51">
        <f t="shared" si="146"/>
        <v>8.4408352310191503E-2</v>
      </c>
      <c r="O1196" s="52">
        <f t="shared" si="149"/>
        <v>0</v>
      </c>
      <c r="P1196" s="61" t="str">
        <f t="shared" si="150"/>
        <v/>
      </c>
      <c r="Q1196" s="62" t="str">
        <f t="shared" si="151"/>
        <v/>
      </c>
      <c r="R1196" s="63" t="str">
        <f t="shared" si="152"/>
        <v/>
      </c>
      <c r="S1196" s="62" t="str">
        <f t="shared" si="153"/>
        <v/>
      </c>
    </row>
    <row r="1197" spans="10:19">
      <c r="J1197" s="45">
        <v>1188</v>
      </c>
      <c r="K1197" s="47"/>
      <c r="L1197" s="41">
        <f t="shared" si="147"/>
        <v>14.630462835329022</v>
      </c>
      <c r="M1197" s="42">
        <f t="shared" si="148"/>
        <v>1.7522873412925655E-3</v>
      </c>
      <c r="N1197" s="51">
        <f t="shared" si="146"/>
        <v>8.4277232445820971E-2</v>
      </c>
      <c r="O1197" s="52">
        <f t="shared" si="149"/>
        <v>0</v>
      </c>
      <c r="P1197" s="61" t="str">
        <f t="shared" si="150"/>
        <v/>
      </c>
      <c r="Q1197" s="62" t="str">
        <f t="shared" si="151"/>
        <v/>
      </c>
      <c r="R1197" s="63" t="str">
        <f t="shared" si="152"/>
        <v/>
      </c>
      <c r="S1197" s="62" t="str">
        <f t="shared" si="153"/>
        <v/>
      </c>
    </row>
    <row r="1198" spans="10:19">
      <c r="J1198" s="45">
        <v>1189</v>
      </c>
      <c r="K1198" s="47"/>
      <c r="L1198" s="41">
        <f t="shared" si="147"/>
        <v>14.632213736616157</v>
      </c>
      <c r="M1198" s="42">
        <f t="shared" si="148"/>
        <v>1.7495163174942163E-3</v>
      </c>
      <c r="N1198" s="51">
        <f t="shared" si="146"/>
        <v>8.4146414735844388E-2</v>
      </c>
      <c r="O1198" s="52">
        <f t="shared" si="149"/>
        <v>0</v>
      </c>
      <c r="P1198" s="61" t="str">
        <f t="shared" si="150"/>
        <v/>
      </c>
      <c r="Q1198" s="62" t="str">
        <f t="shared" si="151"/>
        <v/>
      </c>
      <c r="R1198" s="63" t="str">
        <f t="shared" si="152"/>
        <v/>
      </c>
      <c r="S1198" s="62" t="str">
        <f t="shared" si="153"/>
        <v/>
      </c>
    </row>
    <row r="1199" spans="10:19">
      <c r="J1199" s="45">
        <v>1190</v>
      </c>
      <c r="K1199" s="47"/>
      <c r="L1199" s="41">
        <f t="shared" si="147"/>
        <v>14.633961870129744</v>
      </c>
      <c r="M1199" s="42">
        <f t="shared" si="148"/>
        <v>1.7467517908876231E-3</v>
      </c>
      <c r="N1199" s="51">
        <f t="shared" si="146"/>
        <v>8.4015898262347122E-2</v>
      </c>
      <c r="O1199" s="52">
        <f t="shared" si="149"/>
        <v>0</v>
      </c>
      <c r="P1199" s="61" t="str">
        <f t="shared" si="150"/>
        <v/>
      </c>
      <c r="Q1199" s="62" t="str">
        <f t="shared" si="151"/>
        <v/>
      </c>
      <c r="R1199" s="63" t="str">
        <f t="shared" si="152"/>
        <v/>
      </c>
      <c r="S1199" s="62" t="str">
        <f t="shared" si="153"/>
        <v/>
      </c>
    </row>
    <row r="1200" spans="10:19">
      <c r="J1200" s="45">
        <v>1191</v>
      </c>
      <c r="K1200" s="47"/>
      <c r="L1200" s="41">
        <f t="shared" si="147"/>
        <v>14.635707242356959</v>
      </c>
      <c r="M1200" s="42">
        <f t="shared" si="148"/>
        <v>1.7439937413995465E-3</v>
      </c>
      <c r="N1200" s="51">
        <f t="shared" si="146"/>
        <v>8.3885682110757642E-2</v>
      </c>
      <c r="O1200" s="52">
        <f t="shared" si="149"/>
        <v>0</v>
      </c>
      <c r="P1200" s="61" t="str">
        <f t="shared" si="150"/>
        <v/>
      </c>
      <c r="Q1200" s="62" t="str">
        <f t="shared" si="151"/>
        <v/>
      </c>
      <c r="R1200" s="63" t="str">
        <f t="shared" si="152"/>
        <v/>
      </c>
      <c r="S1200" s="62" t="str">
        <f t="shared" si="153"/>
        <v/>
      </c>
    </row>
    <row r="1201" spans="10:19">
      <c r="J1201" s="45">
        <v>1192</v>
      </c>
      <c r="K1201" s="47"/>
      <c r="L1201" s="41">
        <f t="shared" si="147"/>
        <v>14.637449859764919</v>
      </c>
      <c r="M1201" s="42">
        <f t="shared" si="148"/>
        <v>1.7412421490333432E-3</v>
      </c>
      <c r="N1201" s="51">
        <f t="shared" si="146"/>
        <v>8.3755765370014501E-2</v>
      </c>
      <c r="O1201" s="52">
        <f t="shared" si="149"/>
        <v>0</v>
      </c>
      <c r="P1201" s="61" t="str">
        <f t="shared" si="150"/>
        <v/>
      </c>
      <c r="Q1201" s="62" t="str">
        <f t="shared" si="151"/>
        <v/>
      </c>
      <c r="R1201" s="63" t="str">
        <f t="shared" si="152"/>
        <v/>
      </c>
      <c r="S1201" s="62" t="str">
        <f t="shared" si="153"/>
        <v/>
      </c>
    </row>
    <row r="1202" spans="10:19">
      <c r="J1202" s="45">
        <v>1193</v>
      </c>
      <c r="K1202" s="47"/>
      <c r="L1202" s="41">
        <f t="shared" si="147"/>
        <v>14.63918972880076</v>
      </c>
      <c r="M1202" s="42">
        <f t="shared" si="148"/>
        <v>1.7384969938686382E-3</v>
      </c>
      <c r="N1202" s="51">
        <f t="shared" si="146"/>
        <v>8.3626147132452644E-2</v>
      </c>
      <c r="O1202" s="52">
        <f t="shared" si="149"/>
        <v>0</v>
      </c>
      <c r="P1202" s="61" t="str">
        <f t="shared" si="150"/>
        <v/>
      </c>
      <c r="Q1202" s="62" t="str">
        <f t="shared" si="151"/>
        <v/>
      </c>
      <c r="R1202" s="63" t="str">
        <f t="shared" si="152"/>
        <v/>
      </c>
      <c r="S1202" s="62" t="str">
        <f t="shared" si="153"/>
        <v/>
      </c>
    </row>
    <row r="1203" spans="10:19">
      <c r="J1203" s="45">
        <v>1194</v>
      </c>
      <c r="K1203" s="47"/>
      <c r="L1203" s="41">
        <f t="shared" si="147"/>
        <v>14.640926855891776</v>
      </c>
      <c r="M1203" s="42">
        <f t="shared" si="148"/>
        <v>1.7357582560608871E-3</v>
      </c>
      <c r="N1203" s="51">
        <f t="shared" si="146"/>
        <v>8.3496826493778542E-2</v>
      </c>
      <c r="O1203" s="52">
        <f t="shared" si="149"/>
        <v>0</v>
      </c>
      <c r="P1203" s="61" t="str">
        <f t="shared" si="150"/>
        <v/>
      </c>
      <c r="Q1203" s="62" t="str">
        <f t="shared" si="151"/>
        <v/>
      </c>
      <c r="R1203" s="63" t="str">
        <f t="shared" si="152"/>
        <v/>
      </c>
      <c r="S1203" s="62" t="str">
        <f t="shared" si="153"/>
        <v/>
      </c>
    </row>
    <row r="1204" spans="10:19">
      <c r="J1204" s="45">
        <v>1195</v>
      </c>
      <c r="K1204" s="47"/>
      <c r="L1204" s="41">
        <f t="shared" si="147"/>
        <v>14.642661247445405</v>
      </c>
      <c r="M1204" s="42">
        <f t="shared" si="148"/>
        <v>1.7330259158411675E-3</v>
      </c>
      <c r="N1204" s="51">
        <f t="shared" si="146"/>
        <v>8.3367802553127035E-2</v>
      </c>
      <c r="O1204" s="52">
        <f t="shared" si="149"/>
        <v>0</v>
      </c>
      <c r="P1204" s="61" t="str">
        <f t="shared" si="150"/>
        <v/>
      </c>
      <c r="Q1204" s="62" t="str">
        <f t="shared" si="151"/>
        <v/>
      </c>
      <c r="R1204" s="63" t="str">
        <f t="shared" si="152"/>
        <v/>
      </c>
      <c r="S1204" s="62" t="str">
        <f t="shared" si="153"/>
        <v/>
      </c>
    </row>
    <row r="1205" spans="10:19">
      <c r="J1205" s="45">
        <v>1196</v>
      </c>
      <c r="K1205" s="47"/>
      <c r="L1205" s="41">
        <f t="shared" si="147"/>
        <v>14.64439290984941</v>
      </c>
      <c r="M1205" s="42">
        <f t="shared" si="148"/>
        <v>1.7302999535157057E-3</v>
      </c>
      <c r="N1205" s="51">
        <f t="shared" si="146"/>
        <v>8.3239074412986724E-2</v>
      </c>
      <c r="O1205" s="52">
        <f t="shared" si="149"/>
        <v>0</v>
      </c>
      <c r="P1205" s="61" t="str">
        <f t="shared" si="150"/>
        <v/>
      </c>
      <c r="Q1205" s="62" t="str">
        <f t="shared" si="151"/>
        <v/>
      </c>
      <c r="R1205" s="63" t="str">
        <f t="shared" si="152"/>
        <v/>
      </c>
      <c r="S1205" s="62" t="str">
        <f t="shared" si="153"/>
        <v/>
      </c>
    </row>
    <row r="1206" spans="10:19">
      <c r="J1206" s="45">
        <v>1197</v>
      </c>
      <c r="K1206" s="47"/>
      <c r="L1206" s="41">
        <f t="shared" si="147"/>
        <v>14.646121849471863</v>
      </c>
      <c r="M1206" s="42">
        <f t="shared" si="148"/>
        <v>1.7275803494656665E-3</v>
      </c>
      <c r="N1206" s="51">
        <f t="shared" si="146"/>
        <v>8.3110641179121814E-2</v>
      </c>
      <c r="O1206" s="52">
        <f t="shared" si="149"/>
        <v>0</v>
      </c>
      <c r="P1206" s="61" t="str">
        <f t="shared" si="150"/>
        <v/>
      </c>
      <c r="Q1206" s="62" t="str">
        <f t="shared" si="151"/>
        <v/>
      </c>
      <c r="R1206" s="63" t="str">
        <f t="shared" si="152"/>
        <v/>
      </c>
      <c r="S1206" s="62" t="str">
        <f t="shared" si="153"/>
        <v/>
      </c>
    </row>
    <row r="1207" spans="10:19">
      <c r="J1207" s="45">
        <v>1198</v>
      </c>
      <c r="K1207" s="47"/>
      <c r="L1207" s="41">
        <f t="shared" si="147"/>
        <v>14.647848072661263</v>
      </c>
      <c r="M1207" s="42">
        <f t="shared" si="148"/>
        <v>1.7248670841466533E-3</v>
      </c>
      <c r="N1207" s="51">
        <f t="shared" si="146"/>
        <v>8.2982501960795929E-2</v>
      </c>
      <c r="O1207" s="52">
        <f t="shared" si="149"/>
        <v>0</v>
      </c>
      <c r="P1207" s="61" t="str">
        <f t="shared" si="150"/>
        <v/>
      </c>
      <c r="Q1207" s="62" t="str">
        <f t="shared" si="151"/>
        <v/>
      </c>
      <c r="R1207" s="63" t="str">
        <f t="shared" si="152"/>
        <v/>
      </c>
      <c r="S1207" s="62" t="str">
        <f t="shared" si="153"/>
        <v/>
      </c>
    </row>
    <row r="1208" spans="10:19">
      <c r="J1208" s="45">
        <v>1199</v>
      </c>
      <c r="K1208" s="47"/>
      <c r="L1208" s="41">
        <f t="shared" si="147"/>
        <v>14.649571585746576</v>
      </c>
      <c r="M1208" s="42">
        <f t="shared" si="148"/>
        <v>1.7221601380885713E-3</v>
      </c>
      <c r="N1208" s="51">
        <f t="shared" si="146"/>
        <v>8.2854655870484351E-2</v>
      </c>
      <c r="O1208" s="52">
        <f t="shared" si="149"/>
        <v>0</v>
      </c>
      <c r="P1208" s="61" t="str">
        <f t="shared" si="150"/>
        <v/>
      </c>
      <c r="Q1208" s="62" t="str">
        <f t="shared" si="151"/>
        <v/>
      </c>
      <c r="R1208" s="63" t="str">
        <f t="shared" si="152"/>
        <v/>
      </c>
      <c r="S1208" s="62" t="str">
        <f t="shared" si="153"/>
        <v/>
      </c>
    </row>
    <row r="1209" spans="10:19">
      <c r="J1209" s="45">
        <v>1200</v>
      </c>
      <c r="K1209" s="47"/>
      <c r="L1209" s="41">
        <f t="shared" si="147"/>
        <v>14.651292395037389</v>
      </c>
      <c r="M1209" s="42">
        <f t="shared" si="148"/>
        <v>1.7194594918951084E-3</v>
      </c>
      <c r="N1209" s="51">
        <f t="shared" si="146"/>
        <v>8.2727102023994803E-2</v>
      </c>
      <c r="O1209" s="52">
        <f t="shared" si="149"/>
        <v>0</v>
      </c>
      <c r="P1209" s="61" t="str">
        <f t="shared" si="150"/>
        <v/>
      </c>
      <c r="Q1209" s="62" t="str">
        <f t="shared" si="151"/>
        <v/>
      </c>
      <c r="R1209" s="63" t="str">
        <f t="shared" si="152"/>
        <v/>
      </c>
      <c r="S1209" s="62" t="str">
        <f t="shared" si="153"/>
        <v/>
      </c>
    </row>
    <row r="1210" spans="10:19">
      <c r="J1210" s="45">
        <v>1201</v>
      </c>
      <c r="K1210" s="47"/>
      <c r="L1210" s="41">
        <f t="shared" si="147"/>
        <v>14.653010506823884</v>
      </c>
      <c r="M1210" s="42">
        <f t="shared" si="148"/>
        <v>1.7167651262435261E-3</v>
      </c>
      <c r="N1210" s="51">
        <f t="shared" si="146"/>
        <v>8.259983954043193E-2</v>
      </c>
      <c r="O1210" s="52">
        <f t="shared" si="149"/>
        <v>0</v>
      </c>
      <c r="P1210" s="61" t="str">
        <f t="shared" si="150"/>
        <v/>
      </c>
      <c r="Q1210" s="62" t="str">
        <f t="shared" si="151"/>
        <v/>
      </c>
      <c r="R1210" s="63" t="str">
        <f t="shared" si="152"/>
        <v/>
      </c>
      <c r="S1210" s="62" t="str">
        <f t="shared" si="153"/>
        <v/>
      </c>
    </row>
    <row r="1211" spans="10:19">
      <c r="J1211" s="45">
        <v>1202</v>
      </c>
      <c r="K1211" s="47"/>
      <c r="L1211" s="41">
        <f t="shared" si="147"/>
        <v>14.654725927376967</v>
      </c>
      <c r="M1211" s="42">
        <f t="shared" si="148"/>
        <v>1.7140770218842679E-3</v>
      </c>
      <c r="N1211" s="51">
        <f t="shared" si="146"/>
        <v>8.247286754219374E-2</v>
      </c>
      <c r="O1211" s="52">
        <f t="shared" si="149"/>
        <v>0</v>
      </c>
      <c r="P1211" s="61" t="str">
        <f t="shared" si="150"/>
        <v/>
      </c>
      <c r="Q1211" s="62" t="str">
        <f t="shared" si="151"/>
        <v/>
      </c>
      <c r="R1211" s="63" t="str">
        <f t="shared" si="152"/>
        <v/>
      </c>
      <c r="S1211" s="62" t="str">
        <f t="shared" si="153"/>
        <v/>
      </c>
    </row>
    <row r="1212" spans="10:19">
      <c r="J1212" s="45">
        <v>1203</v>
      </c>
      <c r="K1212" s="47"/>
      <c r="L1212" s="41">
        <f t="shared" si="147"/>
        <v>14.656438662948359</v>
      </c>
      <c r="M1212" s="42">
        <f t="shared" si="148"/>
        <v>1.7113951596406593E-3</v>
      </c>
      <c r="N1212" s="51">
        <f t="shared" si="146"/>
        <v>8.2346185154939633E-2</v>
      </c>
      <c r="O1212" s="52">
        <f t="shared" si="149"/>
        <v>0</v>
      </c>
      <c r="P1212" s="61" t="str">
        <f t="shared" si="150"/>
        <v/>
      </c>
      <c r="Q1212" s="62" t="str">
        <f t="shared" si="151"/>
        <v/>
      </c>
      <c r="R1212" s="63" t="str">
        <f t="shared" si="152"/>
        <v/>
      </c>
      <c r="S1212" s="62" t="str">
        <f t="shared" si="153"/>
        <v/>
      </c>
    </row>
    <row r="1213" spans="10:19">
      <c r="J1213" s="45">
        <v>1204</v>
      </c>
      <c r="K1213" s="47"/>
      <c r="L1213" s="41">
        <f t="shared" si="147"/>
        <v>14.658148719770589</v>
      </c>
      <c r="M1213" s="42">
        <f t="shared" si="148"/>
        <v>1.708719520408588E-3</v>
      </c>
      <c r="N1213" s="51">
        <f t="shared" si="146"/>
        <v>8.2219791507572637E-2</v>
      </c>
      <c r="O1213" s="52">
        <f t="shared" si="149"/>
        <v>0</v>
      </c>
      <c r="P1213" s="61" t="str">
        <f t="shared" si="150"/>
        <v/>
      </c>
      <c r="Q1213" s="62" t="str">
        <f t="shared" si="151"/>
        <v/>
      </c>
      <c r="R1213" s="63" t="str">
        <f t="shared" si="152"/>
        <v/>
      </c>
      <c r="S1213" s="62" t="str">
        <f t="shared" si="153"/>
        <v/>
      </c>
    </row>
    <row r="1214" spans="10:19">
      <c r="J1214" s="45">
        <v>1205</v>
      </c>
      <c r="K1214" s="47"/>
      <c r="L1214" s="41">
        <f t="shared" si="147"/>
        <v>14.659856104057171</v>
      </c>
      <c r="M1214" s="42">
        <f t="shared" si="148"/>
        <v>1.706050085156105E-3</v>
      </c>
      <c r="N1214" s="51">
        <f t="shared" si="146"/>
        <v>8.2093685732260724E-2</v>
      </c>
      <c r="O1214" s="52">
        <f t="shared" si="149"/>
        <v>0</v>
      </c>
      <c r="P1214" s="61" t="str">
        <f t="shared" si="150"/>
        <v/>
      </c>
      <c r="Q1214" s="62" t="str">
        <f t="shared" si="151"/>
        <v/>
      </c>
      <c r="R1214" s="63" t="str">
        <f t="shared" si="152"/>
        <v/>
      </c>
      <c r="S1214" s="62" t="str">
        <f t="shared" si="153"/>
        <v/>
      </c>
    </row>
    <row r="1215" spans="10:19">
      <c r="J1215" s="45">
        <v>1206</v>
      </c>
      <c r="K1215" s="47"/>
      <c r="L1215" s="41">
        <f t="shared" si="147"/>
        <v>14.661560822002569</v>
      </c>
      <c r="M1215" s="42">
        <f t="shared" si="148"/>
        <v>1.7033868349232324E-3</v>
      </c>
      <c r="N1215" s="51">
        <f t="shared" si="146"/>
        <v>8.1967866964351543E-2</v>
      </c>
      <c r="O1215" s="52">
        <f t="shared" si="149"/>
        <v>0</v>
      </c>
      <c r="P1215" s="61" t="str">
        <f t="shared" si="150"/>
        <v/>
      </c>
      <c r="Q1215" s="62" t="str">
        <f t="shared" si="151"/>
        <v/>
      </c>
      <c r="R1215" s="63" t="str">
        <f t="shared" si="152"/>
        <v/>
      </c>
      <c r="S1215" s="62" t="str">
        <f t="shared" si="153"/>
        <v/>
      </c>
    </row>
    <row r="1216" spans="10:19">
      <c r="J1216" s="45">
        <v>1207</v>
      </c>
      <c r="K1216" s="47"/>
      <c r="L1216" s="41">
        <f t="shared" si="147"/>
        <v>14.663262879782392</v>
      </c>
      <c r="M1216" s="42">
        <f t="shared" si="148"/>
        <v>1.7007297508215172E-3</v>
      </c>
      <c r="N1216" s="51">
        <f t="shared" si="146"/>
        <v>8.1842334342415057E-2</v>
      </c>
      <c r="O1216" s="52">
        <f t="shared" si="149"/>
        <v>0</v>
      </c>
      <c r="P1216" s="61" t="str">
        <f t="shared" si="150"/>
        <v/>
      </c>
      <c r="Q1216" s="62" t="str">
        <f t="shared" si="151"/>
        <v/>
      </c>
      <c r="R1216" s="63" t="str">
        <f t="shared" si="152"/>
        <v/>
      </c>
      <c r="S1216" s="62" t="str">
        <f t="shared" si="153"/>
        <v/>
      </c>
    </row>
    <row r="1217" spans="10:19">
      <c r="J1217" s="45">
        <v>1208</v>
      </c>
      <c r="K1217" s="47"/>
      <c r="L1217" s="41">
        <f t="shared" si="147"/>
        <v>14.664962283553313</v>
      </c>
      <c r="M1217" s="42">
        <f t="shared" si="148"/>
        <v>1.6980788140337952E-3</v>
      </c>
      <c r="N1217" s="51">
        <f t="shared" si="146"/>
        <v>8.1717087008279066E-2</v>
      </c>
      <c r="O1217" s="52">
        <f t="shared" si="149"/>
        <v>0</v>
      </c>
      <c r="P1217" s="61" t="str">
        <f t="shared" si="150"/>
        <v/>
      </c>
      <c r="Q1217" s="62" t="str">
        <f t="shared" si="151"/>
        <v/>
      </c>
      <c r="R1217" s="63" t="str">
        <f t="shared" si="152"/>
        <v/>
      </c>
      <c r="S1217" s="62" t="str">
        <f t="shared" si="153"/>
        <v/>
      </c>
    </row>
    <row r="1218" spans="10:19">
      <c r="J1218" s="45">
        <v>1209</v>
      </c>
      <c r="K1218" s="47"/>
      <c r="L1218" s="41">
        <f t="shared" si="147"/>
        <v>14.66665903945332</v>
      </c>
      <c r="M1218" s="42">
        <f t="shared" si="148"/>
        <v>1.695434005813772E-3</v>
      </c>
      <c r="N1218" s="51">
        <f t="shared" si="146"/>
        <v>8.1592124106833808E-2</v>
      </c>
      <c r="O1218" s="52">
        <f t="shared" si="149"/>
        <v>0</v>
      </c>
      <c r="P1218" s="61" t="str">
        <f t="shared" si="150"/>
        <v/>
      </c>
      <c r="Q1218" s="62" t="str">
        <f t="shared" si="151"/>
        <v/>
      </c>
      <c r="R1218" s="63" t="str">
        <f t="shared" si="152"/>
        <v/>
      </c>
      <c r="S1218" s="62" t="str">
        <f t="shared" si="153"/>
        <v/>
      </c>
    </row>
    <row r="1219" spans="10:19">
      <c r="J1219" s="45">
        <v>1210</v>
      </c>
      <c r="K1219" s="47"/>
      <c r="L1219" s="41">
        <f t="shared" si="147"/>
        <v>14.668353153601577</v>
      </c>
      <c r="M1219" s="42">
        <f t="shared" si="148"/>
        <v>1.6927953074858774E-3</v>
      </c>
      <c r="N1219" s="51">
        <f t="shared" si="146"/>
        <v>8.1467444786273546E-2</v>
      </c>
      <c r="O1219" s="52">
        <f t="shared" si="149"/>
        <v>0</v>
      </c>
      <c r="P1219" s="61" t="str">
        <f t="shared" si="150"/>
        <v/>
      </c>
      <c r="Q1219" s="62" t="str">
        <f t="shared" si="151"/>
        <v/>
      </c>
      <c r="R1219" s="63" t="str">
        <f t="shared" si="152"/>
        <v/>
      </c>
      <c r="S1219" s="62" t="str">
        <f t="shared" si="153"/>
        <v/>
      </c>
    </row>
    <row r="1220" spans="10:19">
      <c r="J1220" s="45">
        <v>1211</v>
      </c>
      <c r="K1220" s="47"/>
      <c r="L1220" s="41">
        <f t="shared" si="147"/>
        <v>14.670044632098721</v>
      </c>
      <c r="M1220" s="42">
        <f t="shared" si="148"/>
        <v>1.6901627004447465E-3</v>
      </c>
      <c r="N1220" s="51">
        <f t="shared" si="146"/>
        <v>8.1343048197812351E-2</v>
      </c>
      <c r="O1220" s="52">
        <f t="shared" si="149"/>
        <v>0</v>
      </c>
      <c r="P1220" s="61" t="str">
        <f t="shared" si="150"/>
        <v/>
      </c>
      <c r="Q1220" s="62" t="str">
        <f t="shared" si="151"/>
        <v/>
      </c>
      <c r="R1220" s="63" t="str">
        <f t="shared" si="152"/>
        <v/>
      </c>
      <c r="S1220" s="62" t="str">
        <f t="shared" si="153"/>
        <v/>
      </c>
    </row>
    <row r="1221" spans="10:19">
      <c r="J1221" s="45">
        <v>1212</v>
      </c>
      <c r="K1221" s="47"/>
      <c r="L1221" s="41">
        <f t="shared" si="147"/>
        <v>14.671733481026722</v>
      </c>
      <c r="M1221" s="42">
        <f t="shared" si="148"/>
        <v>1.6875361661550553E-3</v>
      </c>
      <c r="N1221" s="51">
        <f t="shared" si="146"/>
        <v>8.1218933495929235E-2</v>
      </c>
      <c r="O1221" s="52">
        <f t="shared" si="149"/>
        <v>0</v>
      </c>
      <c r="P1221" s="61" t="str">
        <f t="shared" si="150"/>
        <v/>
      </c>
      <c r="Q1221" s="62" t="str">
        <f t="shared" si="151"/>
        <v/>
      </c>
      <c r="R1221" s="63" t="str">
        <f t="shared" si="152"/>
        <v/>
      </c>
      <c r="S1221" s="62" t="str">
        <f t="shared" si="153"/>
        <v/>
      </c>
    </row>
    <row r="1222" spans="10:19">
      <c r="J1222" s="45">
        <v>1213</v>
      </c>
      <c r="K1222" s="47"/>
      <c r="L1222" s="41">
        <f t="shared" si="147"/>
        <v>14.673419706449119</v>
      </c>
      <c r="M1222" s="42">
        <f t="shared" si="148"/>
        <v>1.6849156861511484E-3</v>
      </c>
      <c r="N1222" s="51">
        <f t="shared" si="146"/>
        <v>8.1095099838133677E-2</v>
      </c>
      <c r="O1222" s="52">
        <f t="shared" si="149"/>
        <v>0</v>
      </c>
      <c r="P1222" s="61" t="str">
        <f t="shared" si="150"/>
        <v/>
      </c>
      <c r="Q1222" s="62" t="str">
        <f t="shared" si="151"/>
        <v/>
      </c>
      <c r="R1222" s="63" t="str">
        <f t="shared" si="152"/>
        <v/>
      </c>
      <c r="S1222" s="62" t="str">
        <f t="shared" si="153"/>
        <v/>
      </c>
    </row>
    <row r="1223" spans="10:19">
      <c r="J1223" s="45">
        <v>1214</v>
      </c>
      <c r="K1223" s="47"/>
      <c r="L1223" s="41">
        <f t="shared" si="147"/>
        <v>14.675103314410988</v>
      </c>
      <c r="M1223" s="42">
        <f t="shared" si="148"/>
        <v>1.682301242036729E-3</v>
      </c>
      <c r="N1223" s="51">
        <f t="shared" si="146"/>
        <v>8.0971546385089965E-2</v>
      </c>
      <c r="O1223" s="52">
        <f t="shared" si="149"/>
        <v>0</v>
      </c>
      <c r="P1223" s="61" t="str">
        <f t="shared" si="150"/>
        <v/>
      </c>
      <c r="Q1223" s="62" t="str">
        <f t="shared" si="151"/>
        <v/>
      </c>
      <c r="R1223" s="63" t="str">
        <f t="shared" si="152"/>
        <v/>
      </c>
      <c r="S1223" s="62" t="str">
        <f t="shared" si="153"/>
        <v/>
      </c>
    </row>
    <row r="1224" spans="10:19">
      <c r="J1224" s="45">
        <v>1215</v>
      </c>
      <c r="K1224" s="47"/>
      <c r="L1224" s="41">
        <f t="shared" si="147"/>
        <v>14.676784310939039</v>
      </c>
      <c r="M1224" s="42">
        <f t="shared" si="148"/>
        <v>1.6796928154845768E-3</v>
      </c>
      <c r="N1224" s="51">
        <f t="shared" si="146"/>
        <v>8.0848272300553248E-2</v>
      </c>
      <c r="O1224" s="52">
        <f t="shared" si="149"/>
        <v>0</v>
      </c>
      <c r="P1224" s="61" t="str">
        <f t="shared" si="150"/>
        <v/>
      </c>
      <c r="Q1224" s="62" t="str">
        <f t="shared" si="151"/>
        <v/>
      </c>
      <c r="R1224" s="63" t="str">
        <f t="shared" si="152"/>
        <v/>
      </c>
      <c r="S1224" s="62" t="str">
        <f t="shared" si="153"/>
        <v/>
      </c>
    </row>
    <row r="1225" spans="10:19">
      <c r="J1225" s="45">
        <v>1216</v>
      </c>
      <c r="K1225" s="47"/>
      <c r="L1225" s="41">
        <f t="shared" si="147"/>
        <v>14.678462702041715</v>
      </c>
      <c r="M1225" s="42">
        <f t="shared" si="148"/>
        <v>1.6770903882362108E-3</v>
      </c>
      <c r="N1225" s="51">
        <f t="shared" ref="N1225:N1288" si="154">(L1275-L1225)</f>
        <v>8.0725276751383745E-2</v>
      </c>
      <c r="O1225" s="52">
        <f t="shared" si="149"/>
        <v>0</v>
      </c>
      <c r="P1225" s="61" t="str">
        <f t="shared" si="150"/>
        <v/>
      </c>
      <c r="Q1225" s="62" t="str">
        <f t="shared" si="151"/>
        <v/>
      </c>
      <c r="R1225" s="63" t="str">
        <f t="shared" si="152"/>
        <v/>
      </c>
      <c r="S1225" s="62" t="str">
        <f t="shared" si="153"/>
        <v/>
      </c>
    </row>
    <row r="1226" spans="10:19">
      <c r="J1226" s="45">
        <v>1217</v>
      </c>
      <c r="K1226" s="47"/>
      <c r="L1226" s="41">
        <f t="shared" ref="L1226:L1289" si="155">(((J1226*$F$39+$F$40)-(((($F$39*J1226+$F$40)^2)-(4*$F$39*$F$40*$F$41*J1226))^0.5))/(2*$F$41))-$F$42</f>
        <v>14.680138493709224</v>
      </c>
      <c r="M1226" s="42">
        <f t="shared" ref="M1226:M1289" si="156">($F$39/(2*$F$41))*(1-(($F$39*J1226+$F$40-2*$F$41*$F$40)/(((($F$39*J1226+$F$40)^2)-4*$F$41*$F$39*J1226*$F$40)^0.5)))</f>
        <v>1.6744939421015894E-3</v>
      </c>
      <c r="N1226" s="51">
        <f t="shared" si="154"/>
        <v>8.0602558907443722E-2</v>
      </c>
      <c r="O1226" s="52">
        <f t="shared" ref="O1226:O1289" si="157">IF(N1226&lt;=$B$49,1+O1225,0)</f>
        <v>0</v>
      </c>
      <c r="P1226" s="61" t="str">
        <f t="shared" ref="P1226:P1289" si="158">IF(J1226&lt;=$F$44,J1226,"")</f>
        <v/>
      </c>
      <c r="Q1226" s="62" t="str">
        <f t="shared" ref="Q1226:Q1289" si="159">IF(J1226&lt;=$F$44,L1226,"")</f>
        <v/>
      </c>
      <c r="R1226" s="63" t="str">
        <f t="shared" ref="R1226:R1289" si="160">IF(AND(J1226&gt;=$F$44,J1226&lt;=200),J1226,"")</f>
        <v/>
      </c>
      <c r="S1226" s="62" t="str">
        <f t="shared" ref="S1226:S1289" si="161">IF(AND(J1226&gt;=$F$44,J1226&lt;=200),L1226,"")</f>
        <v/>
      </c>
    </row>
    <row r="1227" spans="10:19">
      <c r="J1227" s="45">
        <v>1218</v>
      </c>
      <c r="K1227" s="47"/>
      <c r="L1227" s="41">
        <f t="shared" si="155"/>
        <v>14.681811691913596</v>
      </c>
      <c r="M1227" s="42">
        <f t="shared" si="156"/>
        <v>1.67190345895881E-3</v>
      </c>
      <c r="N1227" s="51">
        <f t="shared" si="154"/>
        <v>8.0480117941714724E-2</v>
      </c>
      <c r="O1227" s="52">
        <f t="shared" si="157"/>
        <v>0</v>
      </c>
      <c r="P1227" s="61" t="str">
        <f t="shared" si="158"/>
        <v/>
      </c>
      <c r="Q1227" s="62" t="str">
        <f t="shared" si="159"/>
        <v/>
      </c>
      <c r="R1227" s="63" t="str">
        <f t="shared" si="160"/>
        <v/>
      </c>
      <c r="S1227" s="62" t="str">
        <f t="shared" si="161"/>
        <v/>
      </c>
    </row>
    <row r="1228" spans="10:19">
      <c r="J1228" s="45">
        <v>1219</v>
      </c>
      <c r="K1228" s="47"/>
      <c r="L1228" s="41">
        <f t="shared" si="155"/>
        <v>14.683482302608779</v>
      </c>
      <c r="M1228" s="42">
        <f t="shared" si="156"/>
        <v>1.669318920753844E-3</v>
      </c>
      <c r="N1228" s="51">
        <f t="shared" si="154"/>
        <v>8.0357953030279816E-2</v>
      </c>
      <c r="O1228" s="52">
        <f t="shared" si="157"/>
        <v>0</v>
      </c>
      <c r="P1228" s="61" t="str">
        <f t="shared" si="158"/>
        <v/>
      </c>
      <c r="Q1228" s="62" t="str">
        <f t="shared" si="159"/>
        <v/>
      </c>
      <c r="R1228" s="63" t="str">
        <f t="shared" si="160"/>
        <v/>
      </c>
      <c r="S1228" s="62" t="str">
        <f t="shared" si="161"/>
        <v/>
      </c>
    </row>
    <row r="1229" spans="10:19">
      <c r="J1229" s="45">
        <v>1220</v>
      </c>
      <c r="K1229" s="47"/>
      <c r="L1229" s="41">
        <f t="shared" si="155"/>
        <v>14.685150331730744</v>
      </c>
      <c r="M1229" s="42">
        <f t="shared" si="156"/>
        <v>1.6667403095001654E-3</v>
      </c>
      <c r="N1229" s="51">
        <f t="shared" si="154"/>
        <v>8.0236063352128184E-2</v>
      </c>
      <c r="O1229" s="52">
        <f t="shared" si="157"/>
        <v>0</v>
      </c>
      <c r="P1229" s="61" t="str">
        <f t="shared" si="158"/>
        <v/>
      </c>
      <c r="Q1229" s="62" t="str">
        <f t="shared" si="159"/>
        <v/>
      </c>
      <c r="R1229" s="63" t="str">
        <f t="shared" si="160"/>
        <v/>
      </c>
      <c r="S1229" s="62" t="str">
        <f t="shared" si="161"/>
        <v/>
      </c>
    </row>
    <row r="1230" spans="10:19">
      <c r="J1230" s="45">
        <v>1221</v>
      </c>
      <c r="K1230" s="47"/>
      <c r="L1230" s="41">
        <f t="shared" si="155"/>
        <v>14.686815785197451</v>
      </c>
      <c r="M1230" s="42">
        <f t="shared" si="156"/>
        <v>1.6641676072784849E-3</v>
      </c>
      <c r="N1230" s="51">
        <f t="shared" si="154"/>
        <v>8.0114448089318557E-2</v>
      </c>
      <c r="O1230" s="52">
        <f t="shared" si="157"/>
        <v>0</v>
      </c>
      <c r="P1230" s="61" t="str">
        <f t="shared" si="158"/>
        <v/>
      </c>
      <c r="Q1230" s="62" t="str">
        <f t="shared" si="159"/>
        <v/>
      </c>
      <c r="R1230" s="63" t="str">
        <f t="shared" si="160"/>
        <v/>
      </c>
      <c r="S1230" s="62" t="str">
        <f t="shared" si="161"/>
        <v/>
      </c>
    </row>
    <row r="1231" spans="10:19">
      <c r="J1231" s="45">
        <v>1222</v>
      </c>
      <c r="K1231" s="47"/>
      <c r="L1231" s="41">
        <f t="shared" si="155"/>
        <v>14.688478668909033</v>
      </c>
      <c r="M1231" s="42">
        <f t="shared" si="156"/>
        <v>1.6616007962364507E-3</v>
      </c>
      <c r="N1231" s="51">
        <f t="shared" si="154"/>
        <v>7.9993106426918814E-2</v>
      </c>
      <c r="O1231" s="52">
        <f t="shared" si="157"/>
        <v>0</v>
      </c>
      <c r="P1231" s="61" t="str">
        <f t="shared" si="158"/>
        <v/>
      </c>
      <c r="Q1231" s="62" t="str">
        <f t="shared" si="159"/>
        <v/>
      </c>
      <c r="R1231" s="63" t="str">
        <f t="shared" si="160"/>
        <v/>
      </c>
      <c r="S1231" s="62" t="str">
        <f t="shared" si="161"/>
        <v/>
      </c>
    </row>
    <row r="1232" spans="10:19">
      <c r="J1232" s="45">
        <v>1223</v>
      </c>
      <c r="K1232" s="47"/>
      <c r="L1232" s="41">
        <f t="shared" si="155"/>
        <v>14.690138988747725</v>
      </c>
      <c r="M1232" s="42">
        <f t="shared" si="156"/>
        <v>1.6590398585884026E-3</v>
      </c>
      <c r="N1232" s="51">
        <f t="shared" si="154"/>
        <v>7.9872037553020192E-2</v>
      </c>
      <c r="O1232" s="52">
        <f t="shared" si="157"/>
        <v>0</v>
      </c>
      <c r="P1232" s="61" t="str">
        <f t="shared" si="158"/>
        <v/>
      </c>
      <c r="Q1232" s="62" t="str">
        <f t="shared" si="159"/>
        <v/>
      </c>
      <c r="R1232" s="63" t="str">
        <f t="shared" si="160"/>
        <v/>
      </c>
      <c r="S1232" s="62" t="str">
        <f t="shared" si="161"/>
        <v/>
      </c>
    </row>
    <row r="1233" spans="10:19">
      <c r="J1233" s="45">
        <v>1224</v>
      </c>
      <c r="K1233" s="47"/>
      <c r="L1233" s="41">
        <f t="shared" si="155"/>
        <v>14.69179675057809</v>
      </c>
      <c r="M1233" s="42">
        <f t="shared" si="156"/>
        <v>1.6564847766149706E-3</v>
      </c>
      <c r="N1233" s="51">
        <f t="shared" si="154"/>
        <v>7.9751240658634259E-2</v>
      </c>
      <c r="O1233" s="52">
        <f t="shared" si="157"/>
        <v>0</v>
      </c>
      <c r="P1233" s="61" t="str">
        <f t="shared" si="158"/>
        <v/>
      </c>
      <c r="Q1233" s="62" t="str">
        <f t="shared" si="159"/>
        <v/>
      </c>
      <c r="R1233" s="63" t="str">
        <f t="shared" si="160"/>
        <v/>
      </c>
      <c r="S1233" s="62" t="str">
        <f t="shared" si="161"/>
        <v/>
      </c>
    </row>
    <row r="1234" spans="10:19">
      <c r="J1234" s="45">
        <v>1225</v>
      </c>
      <c r="K1234" s="47"/>
      <c r="L1234" s="41">
        <f t="shared" si="155"/>
        <v>14.693451960246955</v>
      </c>
      <c r="M1234" s="42">
        <f t="shared" si="156"/>
        <v>1.6539355326628665E-3</v>
      </c>
      <c r="N1234" s="51">
        <f t="shared" si="154"/>
        <v>7.9630714937806601E-2</v>
      </c>
      <c r="O1234" s="52">
        <f t="shared" si="157"/>
        <v>0</v>
      </c>
      <c r="P1234" s="61" t="str">
        <f t="shared" si="158"/>
        <v/>
      </c>
      <c r="Q1234" s="62" t="str">
        <f t="shared" si="159"/>
        <v/>
      </c>
      <c r="R1234" s="63" t="str">
        <f t="shared" si="160"/>
        <v/>
      </c>
      <c r="S1234" s="62" t="str">
        <f t="shared" si="161"/>
        <v/>
      </c>
    </row>
    <row r="1235" spans="10:19">
      <c r="J1235" s="45">
        <v>1226</v>
      </c>
      <c r="K1235" s="47"/>
      <c r="L1235" s="41">
        <f t="shared" si="155"/>
        <v>14.695104623583576</v>
      </c>
      <c r="M1235" s="42">
        <f t="shared" si="156"/>
        <v>1.6513921091445556E-3</v>
      </c>
      <c r="N1235" s="51">
        <f t="shared" si="154"/>
        <v>7.9510459587421423E-2</v>
      </c>
      <c r="O1235" s="52">
        <f t="shared" si="157"/>
        <v>0</v>
      </c>
      <c r="P1235" s="61" t="str">
        <f t="shared" si="158"/>
        <v/>
      </c>
      <c r="Q1235" s="62" t="str">
        <f t="shared" si="159"/>
        <v/>
      </c>
      <c r="R1235" s="63" t="str">
        <f t="shared" si="160"/>
        <v/>
      </c>
      <c r="S1235" s="62" t="str">
        <f t="shared" si="161"/>
        <v/>
      </c>
    </row>
    <row r="1236" spans="10:19">
      <c r="J1236" s="45">
        <v>1227</v>
      </c>
      <c r="K1236" s="47"/>
      <c r="L1236" s="41">
        <f t="shared" si="155"/>
        <v>14.696754746399554</v>
      </c>
      <c r="M1236" s="42">
        <f t="shared" si="156"/>
        <v>1.6488544885379843E-3</v>
      </c>
      <c r="N1236" s="51">
        <f t="shared" si="154"/>
        <v>7.9390473807443129E-2</v>
      </c>
      <c r="O1236" s="52">
        <f t="shared" si="157"/>
        <v>0</v>
      </c>
      <c r="P1236" s="61" t="str">
        <f t="shared" si="158"/>
        <v/>
      </c>
      <c r="Q1236" s="62" t="str">
        <f t="shared" si="159"/>
        <v/>
      </c>
      <c r="R1236" s="63" t="str">
        <f t="shared" si="160"/>
        <v/>
      </c>
      <c r="S1236" s="62" t="str">
        <f t="shared" si="161"/>
        <v/>
      </c>
    </row>
    <row r="1237" spans="10:19">
      <c r="J1237" s="45">
        <v>1228</v>
      </c>
      <c r="K1237" s="47"/>
      <c r="L1237" s="41">
        <f t="shared" si="155"/>
        <v>14.698402334489129</v>
      </c>
      <c r="M1237" s="42">
        <f t="shared" si="156"/>
        <v>1.6463226533862875E-3</v>
      </c>
      <c r="N1237" s="51">
        <f t="shared" si="154"/>
        <v>7.9270756800678299E-2</v>
      </c>
      <c r="O1237" s="52">
        <f t="shared" si="157"/>
        <v>0</v>
      </c>
      <c r="P1237" s="61" t="str">
        <f t="shared" si="158"/>
        <v/>
      </c>
      <c r="Q1237" s="62" t="str">
        <f t="shared" si="159"/>
        <v/>
      </c>
      <c r="R1237" s="63" t="str">
        <f t="shared" si="160"/>
        <v/>
      </c>
      <c r="S1237" s="62" t="str">
        <f t="shared" si="161"/>
        <v/>
      </c>
    </row>
    <row r="1238" spans="10:19">
      <c r="J1238" s="45">
        <v>1229</v>
      </c>
      <c r="K1238" s="47"/>
      <c r="L1238" s="41">
        <f t="shared" si="155"/>
        <v>14.700047393629012</v>
      </c>
      <c r="M1238" s="42">
        <f t="shared" si="156"/>
        <v>1.6437965862974896E-3</v>
      </c>
      <c r="N1238" s="51">
        <f t="shared" si="154"/>
        <v>7.915130777289292E-2</v>
      </c>
      <c r="O1238" s="52">
        <f t="shared" si="157"/>
        <v>0</v>
      </c>
      <c r="P1238" s="61" t="str">
        <f t="shared" si="158"/>
        <v/>
      </c>
      <c r="Q1238" s="62" t="str">
        <f t="shared" si="159"/>
        <v/>
      </c>
      <c r="R1238" s="63" t="str">
        <f t="shared" si="160"/>
        <v/>
      </c>
      <c r="S1238" s="62" t="str">
        <f t="shared" si="161"/>
        <v/>
      </c>
    </row>
    <row r="1239" spans="10:19">
      <c r="J1239" s="45">
        <v>1230</v>
      </c>
      <c r="K1239" s="47"/>
      <c r="L1239" s="41">
        <f t="shared" si="155"/>
        <v>14.701689929578636</v>
      </c>
      <c r="M1239" s="42">
        <f t="shared" si="156"/>
        <v>1.6412762699442034E-3</v>
      </c>
      <c r="N1239" s="51">
        <f t="shared" si="154"/>
        <v>7.9032125932688047E-2</v>
      </c>
      <c r="O1239" s="52">
        <f t="shared" si="157"/>
        <v>0</v>
      </c>
      <c r="P1239" s="61" t="str">
        <f t="shared" si="158"/>
        <v/>
      </c>
      <c r="Q1239" s="62" t="str">
        <f t="shared" si="159"/>
        <v/>
      </c>
      <c r="R1239" s="63" t="str">
        <f t="shared" si="160"/>
        <v/>
      </c>
      <c r="S1239" s="62" t="str">
        <f t="shared" si="161"/>
        <v/>
      </c>
    </row>
    <row r="1240" spans="10:19">
      <c r="J1240" s="45">
        <v>1231</v>
      </c>
      <c r="K1240" s="47"/>
      <c r="L1240" s="41">
        <f t="shared" si="155"/>
        <v>14.703329948080063</v>
      </c>
      <c r="M1240" s="42">
        <f t="shared" si="156"/>
        <v>1.6387616870634201E-3</v>
      </c>
      <c r="N1240" s="51">
        <f t="shared" si="154"/>
        <v>7.8913210491613484E-2</v>
      </c>
      <c r="O1240" s="52">
        <f t="shared" si="157"/>
        <v>0</v>
      </c>
      <c r="P1240" s="61" t="str">
        <f t="shared" si="158"/>
        <v/>
      </c>
      <c r="Q1240" s="62" t="str">
        <f t="shared" si="159"/>
        <v/>
      </c>
      <c r="R1240" s="63" t="str">
        <f t="shared" si="160"/>
        <v/>
      </c>
      <c r="S1240" s="62" t="str">
        <f t="shared" si="161"/>
        <v/>
      </c>
    </row>
    <row r="1241" spans="10:19">
      <c r="J1241" s="45">
        <v>1232</v>
      </c>
      <c r="K1241" s="47"/>
      <c r="L1241" s="41">
        <f t="shared" si="155"/>
        <v>14.704967454858176</v>
      </c>
      <c r="M1241" s="42">
        <f t="shared" si="156"/>
        <v>1.6362528204561196E-3</v>
      </c>
      <c r="N1241" s="51">
        <f t="shared" si="154"/>
        <v>7.8794560664082525E-2</v>
      </c>
      <c r="O1241" s="52">
        <f t="shared" si="157"/>
        <v>0</v>
      </c>
      <c r="P1241" s="61" t="str">
        <f t="shared" si="158"/>
        <v/>
      </c>
      <c r="Q1241" s="62" t="str">
        <f t="shared" si="159"/>
        <v/>
      </c>
      <c r="R1241" s="63" t="str">
        <f t="shared" si="160"/>
        <v/>
      </c>
      <c r="S1241" s="62" t="str">
        <f t="shared" si="161"/>
        <v/>
      </c>
    </row>
    <row r="1242" spans="10:19">
      <c r="J1242" s="45">
        <v>1233</v>
      </c>
      <c r="K1242" s="47"/>
      <c r="L1242" s="41">
        <f t="shared" si="155"/>
        <v>14.706602455620699</v>
      </c>
      <c r="M1242" s="42">
        <f t="shared" si="156"/>
        <v>1.6337496529870411E-3</v>
      </c>
      <c r="N1242" s="51">
        <f t="shared" si="154"/>
        <v>7.8676175667343529E-2</v>
      </c>
      <c r="O1242" s="52">
        <f t="shared" si="157"/>
        <v>0</v>
      </c>
      <c r="P1242" s="61" t="str">
        <f t="shared" si="158"/>
        <v/>
      </c>
      <c r="Q1242" s="62" t="str">
        <f t="shared" si="159"/>
        <v/>
      </c>
      <c r="R1242" s="63" t="str">
        <f t="shared" si="160"/>
        <v/>
      </c>
      <c r="S1242" s="62" t="str">
        <f t="shared" si="161"/>
        <v/>
      </c>
    </row>
    <row r="1243" spans="10:19">
      <c r="J1243" s="45">
        <v>1234</v>
      </c>
      <c r="K1243" s="47"/>
      <c r="L1243" s="41">
        <f t="shared" si="155"/>
        <v>14.708234956058172</v>
      </c>
      <c r="M1243" s="42">
        <f t="shared" si="156"/>
        <v>1.6312521675844931E-3</v>
      </c>
      <c r="N1243" s="51">
        <f t="shared" si="154"/>
        <v>7.8558054721565185E-2</v>
      </c>
      <c r="O1243" s="52">
        <f t="shared" si="157"/>
        <v>0</v>
      </c>
      <c r="P1243" s="61" t="str">
        <f t="shared" si="158"/>
        <v/>
      </c>
      <c r="Q1243" s="62" t="str">
        <f t="shared" si="159"/>
        <v/>
      </c>
      <c r="R1243" s="63" t="str">
        <f t="shared" si="160"/>
        <v/>
      </c>
      <c r="S1243" s="62" t="str">
        <f t="shared" si="161"/>
        <v/>
      </c>
    </row>
    <row r="1244" spans="10:19">
      <c r="J1244" s="45">
        <v>1235</v>
      </c>
      <c r="K1244" s="47"/>
      <c r="L1244" s="41">
        <f t="shared" si="155"/>
        <v>14.709864961844209</v>
      </c>
      <c r="M1244" s="42">
        <f t="shared" si="156"/>
        <v>1.6287603472398518E-3</v>
      </c>
      <c r="N1244" s="51">
        <f t="shared" si="154"/>
        <v>7.8440197049697957E-2</v>
      </c>
      <c r="O1244" s="52">
        <f t="shared" si="157"/>
        <v>0</v>
      </c>
      <c r="P1244" s="61" t="str">
        <f t="shared" si="158"/>
        <v/>
      </c>
      <c r="Q1244" s="62" t="str">
        <f t="shared" si="159"/>
        <v/>
      </c>
      <c r="R1244" s="63" t="str">
        <f t="shared" si="160"/>
        <v/>
      </c>
      <c r="S1244" s="62" t="str">
        <f t="shared" si="161"/>
        <v/>
      </c>
    </row>
    <row r="1245" spans="10:19">
      <c r="J1245" s="45">
        <v>1236</v>
      </c>
      <c r="K1245" s="47"/>
      <c r="L1245" s="41">
        <f t="shared" si="155"/>
        <v>14.711492478635366</v>
      </c>
      <c r="M1245" s="42">
        <f t="shared" si="156"/>
        <v>1.6262741750075165E-3</v>
      </c>
      <c r="N1245" s="51">
        <f t="shared" si="154"/>
        <v>7.8322601877502507E-2</v>
      </c>
      <c r="O1245" s="52">
        <f t="shared" si="157"/>
        <v>0</v>
      </c>
      <c r="P1245" s="61" t="str">
        <f t="shared" si="158"/>
        <v/>
      </c>
      <c r="Q1245" s="62" t="str">
        <f t="shared" si="159"/>
        <v/>
      </c>
      <c r="R1245" s="63" t="str">
        <f t="shared" si="160"/>
        <v/>
      </c>
      <c r="S1245" s="62" t="str">
        <f t="shared" si="161"/>
        <v/>
      </c>
    </row>
    <row r="1246" spans="10:19">
      <c r="J1246" s="45">
        <v>1237</v>
      </c>
      <c r="K1246" s="47"/>
      <c r="L1246" s="41">
        <f t="shared" si="155"/>
        <v>14.713117512071301</v>
      </c>
      <c r="M1246" s="42">
        <f t="shared" si="156"/>
        <v>1.6237936340044907E-3</v>
      </c>
      <c r="N1246" s="51">
        <f t="shared" si="154"/>
        <v>7.8205268433645614E-2</v>
      </c>
      <c r="O1246" s="52">
        <f t="shared" si="157"/>
        <v>0</v>
      </c>
      <c r="P1246" s="61" t="str">
        <f t="shared" si="158"/>
        <v/>
      </c>
      <c r="Q1246" s="62" t="str">
        <f t="shared" si="159"/>
        <v/>
      </c>
      <c r="R1246" s="63" t="str">
        <f t="shared" si="160"/>
        <v/>
      </c>
      <c r="S1246" s="62" t="str">
        <f t="shared" si="161"/>
        <v/>
      </c>
    </row>
    <row r="1247" spans="10:19">
      <c r="J1247" s="45">
        <v>1238</v>
      </c>
      <c r="K1247" s="47"/>
      <c r="L1247" s="41">
        <f t="shared" si="155"/>
        <v>14.714740067774843</v>
      </c>
      <c r="M1247" s="42">
        <f t="shared" si="156"/>
        <v>1.6213187074101715E-3</v>
      </c>
      <c r="N1247" s="51">
        <f t="shared" si="154"/>
        <v>7.8088195949487016E-2</v>
      </c>
      <c r="O1247" s="52">
        <f t="shared" si="157"/>
        <v>0</v>
      </c>
      <c r="P1247" s="61" t="str">
        <f t="shared" si="158"/>
        <v/>
      </c>
      <c r="Q1247" s="62" t="str">
        <f t="shared" si="159"/>
        <v/>
      </c>
      <c r="R1247" s="63" t="str">
        <f t="shared" si="160"/>
        <v/>
      </c>
      <c r="S1247" s="62" t="str">
        <f t="shared" si="161"/>
        <v/>
      </c>
    </row>
    <row r="1248" spans="10:19">
      <c r="J1248" s="45">
        <v>1239</v>
      </c>
      <c r="K1248" s="47"/>
      <c r="L1248" s="41">
        <f t="shared" si="155"/>
        <v>14.716360151352001</v>
      </c>
      <c r="M1248" s="42">
        <f t="shared" si="156"/>
        <v>1.6188493784660331E-3</v>
      </c>
      <c r="N1248" s="51">
        <f t="shared" si="154"/>
        <v>7.7971383659271254E-2</v>
      </c>
      <c r="O1248" s="52">
        <f t="shared" si="157"/>
        <v>0</v>
      </c>
      <c r="P1248" s="61" t="str">
        <f t="shared" si="158"/>
        <v/>
      </c>
      <c r="Q1248" s="62" t="str">
        <f t="shared" si="159"/>
        <v/>
      </c>
      <c r="R1248" s="63" t="str">
        <f t="shared" si="160"/>
        <v/>
      </c>
      <c r="S1248" s="62" t="str">
        <f t="shared" si="161"/>
        <v/>
      </c>
    </row>
    <row r="1249" spans="10:19">
      <c r="J1249" s="45">
        <v>1240</v>
      </c>
      <c r="K1249" s="47"/>
      <c r="L1249" s="41">
        <f t="shared" si="155"/>
        <v>14.717977768392091</v>
      </c>
      <c r="M1249" s="42">
        <f t="shared" si="156"/>
        <v>1.6163856304754062E-3</v>
      </c>
      <c r="N1249" s="51">
        <f t="shared" si="154"/>
        <v>7.7854830799950037E-2</v>
      </c>
      <c r="O1249" s="52">
        <f t="shared" si="157"/>
        <v>0</v>
      </c>
      <c r="P1249" s="61" t="str">
        <f t="shared" si="158"/>
        <v/>
      </c>
      <c r="Q1249" s="62" t="str">
        <f t="shared" si="159"/>
        <v/>
      </c>
      <c r="R1249" s="63" t="str">
        <f t="shared" si="160"/>
        <v/>
      </c>
      <c r="S1249" s="62" t="str">
        <f t="shared" si="161"/>
        <v/>
      </c>
    </row>
    <row r="1250" spans="10:19">
      <c r="J1250" s="45">
        <v>1241</v>
      </c>
      <c r="K1250" s="47"/>
      <c r="L1250" s="41">
        <f t="shared" si="155"/>
        <v>14.719592924467717</v>
      </c>
      <c r="M1250" s="42">
        <f t="shared" si="156"/>
        <v>1.6139274468031516E-3</v>
      </c>
      <c r="N1250" s="51">
        <f t="shared" si="154"/>
        <v>7.7738536611285269E-2</v>
      </c>
      <c r="O1250" s="52">
        <f t="shared" si="157"/>
        <v>0</v>
      </c>
      <c r="P1250" s="61" t="str">
        <f t="shared" si="158"/>
        <v/>
      </c>
      <c r="Q1250" s="62" t="str">
        <f t="shared" si="159"/>
        <v/>
      </c>
      <c r="R1250" s="63" t="str">
        <f t="shared" si="160"/>
        <v/>
      </c>
      <c r="S1250" s="62" t="str">
        <f t="shared" si="161"/>
        <v/>
      </c>
    </row>
    <row r="1251" spans="10:19">
      <c r="J1251" s="45">
        <v>1242</v>
      </c>
      <c r="K1251" s="47"/>
      <c r="L1251" s="41">
        <f t="shared" si="155"/>
        <v>14.721205625134933</v>
      </c>
      <c r="M1251" s="42">
        <f t="shared" si="156"/>
        <v>1.6114748108754233E-3</v>
      </c>
      <c r="N1251" s="51">
        <f t="shared" si="154"/>
        <v>7.7622500335774447E-2</v>
      </c>
      <c r="O1251" s="52">
        <f t="shared" si="157"/>
        <v>0</v>
      </c>
      <c r="P1251" s="61" t="str">
        <f t="shared" si="158"/>
        <v/>
      </c>
      <c r="Q1251" s="62" t="str">
        <f t="shared" si="159"/>
        <v/>
      </c>
      <c r="R1251" s="63" t="str">
        <f t="shared" si="160"/>
        <v/>
      </c>
      <c r="S1251" s="62" t="str">
        <f t="shared" si="161"/>
        <v/>
      </c>
    </row>
    <row r="1252" spans="10:19">
      <c r="J1252" s="45">
        <v>1243</v>
      </c>
      <c r="K1252" s="47"/>
      <c r="L1252" s="41">
        <f t="shared" si="155"/>
        <v>14.722815875933213</v>
      </c>
      <c r="M1252" s="42">
        <f t="shared" si="156"/>
        <v>1.6090277061794132E-3</v>
      </c>
      <c r="N1252" s="51">
        <f t="shared" si="154"/>
        <v>7.7506721218661312E-2</v>
      </c>
      <c r="O1252" s="52">
        <f t="shared" si="157"/>
        <v>0</v>
      </c>
      <c r="P1252" s="61" t="str">
        <f t="shared" si="158"/>
        <v/>
      </c>
      <c r="Q1252" s="62" t="str">
        <f t="shared" si="159"/>
        <v/>
      </c>
      <c r="R1252" s="63" t="str">
        <f t="shared" si="160"/>
        <v/>
      </c>
      <c r="S1252" s="62" t="str">
        <f t="shared" si="161"/>
        <v/>
      </c>
    </row>
    <row r="1253" spans="10:19">
      <c r="J1253" s="45">
        <v>1244</v>
      </c>
      <c r="K1253" s="47"/>
      <c r="L1253" s="41">
        <f t="shared" si="155"/>
        <v>14.724423682385554</v>
      </c>
      <c r="M1253" s="42">
        <f t="shared" si="156"/>
        <v>1.606586116263051E-3</v>
      </c>
      <c r="N1253" s="51">
        <f t="shared" si="154"/>
        <v>7.7391198507935854E-2</v>
      </c>
      <c r="O1253" s="52">
        <f t="shared" si="157"/>
        <v>0</v>
      </c>
      <c r="P1253" s="61" t="str">
        <f t="shared" si="158"/>
        <v/>
      </c>
      <c r="Q1253" s="62" t="str">
        <f t="shared" si="159"/>
        <v/>
      </c>
      <c r="R1253" s="63" t="str">
        <f t="shared" si="160"/>
        <v/>
      </c>
      <c r="S1253" s="62" t="str">
        <f t="shared" si="161"/>
        <v/>
      </c>
    </row>
    <row r="1254" spans="10:19">
      <c r="J1254" s="45">
        <v>1245</v>
      </c>
      <c r="K1254" s="47"/>
      <c r="L1254" s="41">
        <f t="shared" si="155"/>
        <v>14.726029049998532</v>
      </c>
      <c r="M1254" s="42">
        <f t="shared" si="156"/>
        <v>1.6041500247347584E-3</v>
      </c>
      <c r="N1254" s="51">
        <f t="shared" si="154"/>
        <v>7.7275931454298785E-2</v>
      </c>
      <c r="O1254" s="52">
        <f t="shared" si="157"/>
        <v>0</v>
      </c>
      <c r="P1254" s="61" t="str">
        <f t="shared" si="158"/>
        <v/>
      </c>
      <c r="Q1254" s="62" t="str">
        <f t="shared" si="159"/>
        <v/>
      </c>
      <c r="R1254" s="63" t="str">
        <f t="shared" si="160"/>
        <v/>
      </c>
      <c r="S1254" s="62" t="str">
        <f t="shared" si="161"/>
        <v/>
      </c>
    </row>
    <row r="1255" spans="10:19">
      <c r="J1255" s="45">
        <v>1246</v>
      </c>
      <c r="K1255" s="47"/>
      <c r="L1255" s="41">
        <f t="shared" si="155"/>
        <v>14.727631984262397</v>
      </c>
      <c r="M1255" s="42">
        <f t="shared" si="156"/>
        <v>1.6017194152631671E-3</v>
      </c>
      <c r="N1255" s="51">
        <f t="shared" si="154"/>
        <v>7.7160919311126008E-2</v>
      </c>
      <c r="O1255" s="52">
        <f t="shared" si="157"/>
        <v>0</v>
      </c>
      <c r="P1255" s="61" t="str">
        <f t="shared" si="158"/>
        <v/>
      </c>
      <c r="Q1255" s="62" t="str">
        <f t="shared" si="159"/>
        <v/>
      </c>
      <c r="R1255" s="63" t="str">
        <f t="shared" si="160"/>
        <v/>
      </c>
      <c r="S1255" s="62" t="str">
        <f t="shared" si="161"/>
        <v/>
      </c>
    </row>
    <row r="1256" spans="10:19">
      <c r="J1256" s="45">
        <v>1247</v>
      </c>
      <c r="K1256" s="47"/>
      <c r="L1256" s="41">
        <f t="shared" si="155"/>
        <v>14.729232490650984</v>
      </c>
      <c r="M1256" s="42">
        <f t="shared" si="156"/>
        <v>1.5992942715769539E-3</v>
      </c>
      <c r="N1256" s="51">
        <f t="shared" si="154"/>
        <v>7.7046161334582308E-2</v>
      </c>
      <c r="O1256" s="52">
        <f t="shared" si="157"/>
        <v>0</v>
      </c>
      <c r="P1256" s="61" t="str">
        <f t="shared" si="158"/>
        <v/>
      </c>
      <c r="Q1256" s="62" t="str">
        <f t="shared" si="159"/>
        <v/>
      </c>
      <c r="R1256" s="63" t="str">
        <f t="shared" si="160"/>
        <v/>
      </c>
      <c r="S1256" s="62" t="str">
        <f t="shared" si="161"/>
        <v/>
      </c>
    </row>
    <row r="1257" spans="10:19">
      <c r="J1257" s="45">
        <v>1248</v>
      </c>
      <c r="K1257" s="47"/>
      <c r="L1257" s="41">
        <f t="shared" si="155"/>
        <v>14.730830574622059</v>
      </c>
      <c r="M1257" s="42">
        <f t="shared" si="156"/>
        <v>1.5968745774643414E-3</v>
      </c>
      <c r="N1257" s="51">
        <f t="shared" si="154"/>
        <v>7.6931656783404634E-2</v>
      </c>
      <c r="O1257" s="52">
        <f t="shared" si="157"/>
        <v>0</v>
      </c>
      <c r="P1257" s="61" t="str">
        <f t="shared" si="158"/>
        <v/>
      </c>
      <c r="Q1257" s="62" t="str">
        <f t="shared" si="159"/>
        <v/>
      </c>
      <c r="R1257" s="63" t="str">
        <f t="shared" si="160"/>
        <v/>
      </c>
      <c r="S1257" s="62" t="str">
        <f t="shared" si="161"/>
        <v/>
      </c>
    </row>
    <row r="1258" spans="10:19">
      <c r="J1258" s="45">
        <v>1249</v>
      </c>
      <c r="K1258" s="47"/>
      <c r="L1258" s="41">
        <f t="shared" si="155"/>
        <v>14.732426241617061</v>
      </c>
      <c r="M1258" s="42">
        <f t="shared" si="156"/>
        <v>1.594460316773134E-3</v>
      </c>
      <c r="N1258" s="51">
        <f t="shared" si="154"/>
        <v>7.6817404919058418E-2</v>
      </c>
      <c r="O1258" s="52">
        <f t="shared" si="157"/>
        <v>0</v>
      </c>
      <c r="P1258" s="61" t="str">
        <f t="shared" si="158"/>
        <v/>
      </c>
      <c r="Q1258" s="62" t="str">
        <f t="shared" si="159"/>
        <v/>
      </c>
      <c r="R1258" s="63" t="str">
        <f t="shared" si="160"/>
        <v/>
      </c>
      <c r="S1258" s="62" t="str">
        <f t="shared" si="161"/>
        <v/>
      </c>
    </row>
    <row r="1259" spans="10:19">
      <c r="J1259" s="45">
        <v>1250</v>
      </c>
      <c r="K1259" s="46">
        <f>B28</f>
        <v>14.8</v>
      </c>
      <c r="L1259" s="41">
        <f t="shared" si="155"/>
        <v>14.734019497061384</v>
      </c>
      <c r="M1259" s="42">
        <f t="shared" si="156"/>
        <v>1.5920514734102437E-3</v>
      </c>
      <c r="N1259" s="51">
        <f t="shared" si="154"/>
        <v>7.6703405005673631E-2</v>
      </c>
      <c r="O1259" s="52">
        <f t="shared" si="157"/>
        <v>0</v>
      </c>
      <c r="P1259" s="61" t="str">
        <f t="shared" si="158"/>
        <v/>
      </c>
      <c r="Q1259" s="62" t="str">
        <f t="shared" si="159"/>
        <v/>
      </c>
      <c r="R1259" s="63" t="str">
        <f t="shared" si="160"/>
        <v/>
      </c>
      <c r="S1259" s="62" t="str">
        <f t="shared" si="161"/>
        <v/>
      </c>
    </row>
    <row r="1260" spans="10:19">
      <c r="J1260" s="45">
        <v>1251</v>
      </c>
      <c r="K1260" s="47"/>
      <c r="L1260" s="41">
        <f t="shared" si="155"/>
        <v>14.735610346364316</v>
      </c>
      <c r="M1260" s="42">
        <f t="shared" si="156"/>
        <v>1.5896480313415545E-3</v>
      </c>
      <c r="N1260" s="51">
        <f t="shared" si="154"/>
        <v>7.6589656310037668E-2</v>
      </c>
      <c r="O1260" s="52">
        <f t="shared" si="157"/>
        <v>0</v>
      </c>
      <c r="P1260" s="61" t="str">
        <f t="shared" si="158"/>
        <v/>
      </c>
      <c r="Q1260" s="62" t="str">
        <f t="shared" si="159"/>
        <v/>
      </c>
      <c r="R1260" s="63" t="str">
        <f t="shared" si="160"/>
        <v/>
      </c>
      <c r="S1260" s="62" t="str">
        <f t="shared" si="161"/>
        <v/>
      </c>
    </row>
    <row r="1261" spans="10:19">
      <c r="J1261" s="45">
        <v>1252</v>
      </c>
      <c r="K1261" s="47"/>
      <c r="L1261" s="41">
        <f t="shared" si="155"/>
        <v>14.737198794919161</v>
      </c>
      <c r="M1261" s="42">
        <f t="shared" si="156"/>
        <v>1.5872499745915856E-3</v>
      </c>
      <c r="N1261" s="51">
        <f t="shared" si="154"/>
        <v>7.6476158101545622E-2</v>
      </c>
      <c r="O1261" s="52">
        <f t="shared" si="157"/>
        <v>0</v>
      </c>
      <c r="P1261" s="61" t="str">
        <f t="shared" si="158"/>
        <v/>
      </c>
      <c r="Q1261" s="62" t="str">
        <f t="shared" si="159"/>
        <v/>
      </c>
      <c r="R1261" s="63" t="str">
        <f t="shared" si="160"/>
        <v/>
      </c>
      <c r="S1261" s="62" t="str">
        <f t="shared" si="161"/>
        <v/>
      </c>
    </row>
    <row r="1262" spans="10:19">
      <c r="J1262" s="45">
        <v>1253</v>
      </c>
      <c r="K1262" s="47"/>
      <c r="L1262" s="41">
        <f t="shared" si="155"/>
        <v>14.738784848103299</v>
      </c>
      <c r="M1262" s="42">
        <f t="shared" si="156"/>
        <v>1.5848572872432809E-3</v>
      </c>
      <c r="N1262" s="51">
        <f t="shared" si="154"/>
        <v>7.6362909652253563E-2</v>
      </c>
      <c r="O1262" s="52">
        <f t="shared" si="157"/>
        <v>0</v>
      </c>
      <c r="P1262" s="61" t="str">
        <f t="shared" si="158"/>
        <v/>
      </c>
      <c r="Q1262" s="62" t="str">
        <f t="shared" si="159"/>
        <v/>
      </c>
      <c r="R1262" s="63" t="str">
        <f t="shared" si="160"/>
        <v/>
      </c>
      <c r="S1262" s="62" t="str">
        <f t="shared" si="161"/>
        <v/>
      </c>
    </row>
    <row r="1263" spans="10:19">
      <c r="J1263" s="45">
        <v>1254</v>
      </c>
      <c r="K1263" s="47"/>
      <c r="L1263" s="41">
        <f t="shared" si="155"/>
        <v>14.740368511278161</v>
      </c>
      <c r="M1263" s="42">
        <f t="shared" si="156"/>
        <v>1.5824699534377465E-3</v>
      </c>
      <c r="N1263" s="51">
        <f t="shared" si="154"/>
        <v>7.6249910236828811E-2</v>
      </c>
      <c r="O1263" s="52">
        <f t="shared" si="157"/>
        <v>0</v>
      </c>
      <c r="P1263" s="61" t="str">
        <f t="shared" si="158"/>
        <v/>
      </c>
      <c r="Q1263" s="62" t="str">
        <f t="shared" si="159"/>
        <v/>
      </c>
      <c r="R1263" s="63" t="str">
        <f t="shared" si="160"/>
        <v/>
      </c>
      <c r="S1263" s="62" t="str">
        <f t="shared" si="161"/>
        <v/>
      </c>
    </row>
    <row r="1264" spans="10:19">
      <c r="J1264" s="45">
        <v>1255</v>
      </c>
      <c r="K1264" s="47"/>
      <c r="L1264" s="41">
        <f t="shared" si="155"/>
        <v>14.741949789789432</v>
      </c>
      <c r="M1264" s="42">
        <f t="shared" si="156"/>
        <v>1.5800879573739856E-3</v>
      </c>
      <c r="N1264" s="51">
        <f t="shared" si="154"/>
        <v>7.6137159132485976E-2</v>
      </c>
      <c r="O1264" s="52">
        <f t="shared" si="157"/>
        <v>0</v>
      </c>
      <c r="P1264" s="61" t="str">
        <f t="shared" si="158"/>
        <v/>
      </c>
      <c r="Q1264" s="62" t="str">
        <f t="shared" si="159"/>
        <v/>
      </c>
      <c r="R1264" s="63" t="str">
        <f t="shared" si="160"/>
        <v/>
      </c>
      <c r="S1264" s="62" t="str">
        <f t="shared" si="161"/>
        <v/>
      </c>
    </row>
    <row r="1265" spans="10:19">
      <c r="J1265" s="45">
        <v>1256</v>
      </c>
      <c r="K1265" s="47"/>
      <c r="L1265" s="41">
        <f t="shared" si="155"/>
        <v>14.74352868896692</v>
      </c>
      <c r="M1265" s="42">
        <f t="shared" si="156"/>
        <v>1.5777112833087171E-3</v>
      </c>
      <c r="N1265" s="51">
        <f t="shared" si="154"/>
        <v>7.6024655619136183E-2</v>
      </c>
      <c r="O1265" s="52">
        <f t="shared" si="157"/>
        <v>0</v>
      </c>
      <c r="P1265" s="61" t="str">
        <f t="shared" si="158"/>
        <v/>
      </c>
      <c r="Q1265" s="62" t="str">
        <f t="shared" si="159"/>
        <v/>
      </c>
      <c r="R1265" s="63" t="str">
        <f t="shared" si="160"/>
        <v/>
      </c>
      <c r="S1265" s="62" t="str">
        <f t="shared" si="161"/>
        <v/>
      </c>
    </row>
    <row r="1266" spans="10:19">
      <c r="J1266" s="45">
        <v>1257</v>
      </c>
      <c r="K1266" s="47"/>
      <c r="L1266" s="41">
        <f t="shared" si="155"/>
        <v>14.745105214124807</v>
      </c>
      <c r="M1266" s="42">
        <f t="shared" si="156"/>
        <v>1.5753399155559924E-3</v>
      </c>
      <c r="N1266" s="51">
        <f t="shared" si="154"/>
        <v>7.5912398979205875E-2</v>
      </c>
      <c r="O1266" s="52">
        <f t="shared" si="157"/>
        <v>0</v>
      </c>
      <c r="P1266" s="61" t="str">
        <f t="shared" si="158"/>
        <v/>
      </c>
      <c r="Q1266" s="62" t="str">
        <f t="shared" si="159"/>
        <v/>
      </c>
      <c r="R1266" s="63" t="str">
        <f t="shared" si="160"/>
        <v/>
      </c>
      <c r="S1266" s="62" t="str">
        <f t="shared" si="161"/>
        <v/>
      </c>
    </row>
    <row r="1267" spans="10:19">
      <c r="J1267" s="45">
        <v>1258</v>
      </c>
      <c r="K1267" s="47"/>
      <c r="L1267" s="41">
        <f t="shared" si="155"/>
        <v>14.746679370561592</v>
      </c>
      <c r="M1267" s="42">
        <f t="shared" si="156"/>
        <v>1.5729738384870602E-3</v>
      </c>
      <c r="N1267" s="51">
        <f t="shared" si="154"/>
        <v>7.5800388497704319E-2</v>
      </c>
      <c r="O1267" s="52">
        <f t="shared" si="157"/>
        <v>0</v>
      </c>
      <c r="P1267" s="61" t="str">
        <f t="shared" si="158"/>
        <v/>
      </c>
      <c r="Q1267" s="62" t="str">
        <f t="shared" si="159"/>
        <v/>
      </c>
      <c r="R1267" s="63" t="str">
        <f t="shared" si="160"/>
        <v/>
      </c>
      <c r="S1267" s="62" t="str">
        <f t="shared" si="161"/>
        <v/>
      </c>
    </row>
    <row r="1268" spans="10:19">
      <c r="J1268" s="45">
        <v>1259</v>
      </c>
      <c r="K1268" s="47"/>
      <c r="L1268" s="41">
        <f t="shared" si="155"/>
        <v>14.748251163560154</v>
      </c>
      <c r="M1268" s="42">
        <f t="shared" si="156"/>
        <v>1.5706130365300737E-3</v>
      </c>
      <c r="N1268" s="51">
        <f t="shared" si="154"/>
        <v>7.5688623462209392E-2</v>
      </c>
      <c r="O1268" s="52">
        <f t="shared" si="157"/>
        <v>0</v>
      </c>
      <c r="P1268" s="61" t="str">
        <f t="shared" si="158"/>
        <v/>
      </c>
      <c r="Q1268" s="62" t="str">
        <f t="shared" si="159"/>
        <v/>
      </c>
      <c r="R1268" s="63" t="str">
        <f t="shared" si="160"/>
        <v/>
      </c>
      <c r="S1268" s="62" t="str">
        <f t="shared" si="161"/>
        <v/>
      </c>
    </row>
    <row r="1269" spans="10:19">
      <c r="J1269" s="45">
        <v>1260</v>
      </c>
      <c r="K1269" s="47"/>
      <c r="L1269" s="41">
        <f t="shared" si="155"/>
        <v>14.749820598387851</v>
      </c>
      <c r="M1269" s="42">
        <f t="shared" si="156"/>
        <v>1.5682574941698643E-3</v>
      </c>
      <c r="N1269" s="51">
        <f t="shared" si="154"/>
        <v>7.5577103162828507E-2</v>
      </c>
      <c r="O1269" s="52">
        <f t="shared" si="157"/>
        <v>0</v>
      </c>
      <c r="P1269" s="61" t="str">
        <f t="shared" si="158"/>
        <v/>
      </c>
      <c r="Q1269" s="62" t="str">
        <f t="shared" si="159"/>
        <v/>
      </c>
      <c r="R1269" s="63" t="str">
        <f t="shared" si="160"/>
        <v/>
      </c>
      <c r="S1269" s="62" t="str">
        <f t="shared" si="161"/>
        <v/>
      </c>
    </row>
    <row r="1270" spans="10:19">
      <c r="J1270" s="45">
        <v>1261</v>
      </c>
      <c r="K1270" s="47"/>
      <c r="L1270" s="41">
        <f t="shared" si="155"/>
        <v>14.751387680296533</v>
      </c>
      <c r="M1270" s="42">
        <f t="shared" si="156"/>
        <v>1.565907195947695E-3</v>
      </c>
      <c r="N1270" s="51">
        <f t="shared" si="154"/>
        <v>7.5465826892276766E-2</v>
      </c>
      <c r="O1270" s="52">
        <f t="shared" si="157"/>
        <v>0</v>
      </c>
      <c r="P1270" s="61" t="str">
        <f t="shared" si="158"/>
        <v/>
      </c>
      <c r="Q1270" s="62" t="str">
        <f t="shared" si="159"/>
        <v/>
      </c>
      <c r="R1270" s="63" t="str">
        <f t="shared" si="160"/>
        <v/>
      </c>
      <c r="S1270" s="62" t="str">
        <f t="shared" si="161"/>
        <v/>
      </c>
    </row>
    <row r="1271" spans="10:19">
      <c r="J1271" s="45">
        <v>1262</v>
      </c>
      <c r="K1271" s="47"/>
      <c r="L1271" s="41">
        <f t="shared" si="155"/>
        <v>14.752952414522651</v>
      </c>
      <c r="M1271" s="42">
        <f t="shared" si="156"/>
        <v>1.5635621264609781E-3</v>
      </c>
      <c r="N1271" s="51">
        <f t="shared" si="154"/>
        <v>7.5354793945685117E-2</v>
      </c>
      <c r="O1271" s="52">
        <f t="shared" si="157"/>
        <v>0</v>
      </c>
      <c r="P1271" s="61" t="str">
        <f t="shared" si="158"/>
        <v/>
      </c>
      <c r="Q1271" s="62" t="str">
        <f t="shared" si="159"/>
        <v/>
      </c>
      <c r="R1271" s="63" t="str">
        <f t="shared" si="160"/>
        <v/>
      </c>
      <c r="S1271" s="62" t="str">
        <f t="shared" si="161"/>
        <v/>
      </c>
    </row>
    <row r="1272" spans="10:19">
      <c r="J1272" s="45">
        <v>1263</v>
      </c>
      <c r="K1272" s="47"/>
      <c r="L1272" s="41">
        <f t="shared" si="155"/>
        <v>14.754514806287252</v>
      </c>
      <c r="M1272" s="42">
        <f t="shared" si="156"/>
        <v>1.5612222703630758E-3</v>
      </c>
      <c r="N1272" s="51">
        <f t="shared" si="154"/>
        <v>7.5244003620827726E-2</v>
      </c>
      <c r="O1272" s="52">
        <f t="shared" si="157"/>
        <v>0</v>
      </c>
      <c r="P1272" s="61" t="str">
        <f t="shared" si="158"/>
        <v/>
      </c>
      <c r="Q1272" s="62" t="str">
        <f t="shared" si="159"/>
        <v/>
      </c>
      <c r="R1272" s="63" t="str">
        <f t="shared" si="160"/>
        <v/>
      </c>
      <c r="S1272" s="62" t="str">
        <f t="shared" si="161"/>
        <v/>
      </c>
    </row>
    <row r="1273" spans="10:19">
      <c r="J1273" s="45">
        <v>1264</v>
      </c>
      <c r="K1273" s="47"/>
      <c r="L1273" s="41">
        <f t="shared" si="155"/>
        <v>14.756074860796078</v>
      </c>
      <c r="M1273" s="42">
        <f t="shared" si="156"/>
        <v>1.5588876123630629E-3</v>
      </c>
      <c r="N1273" s="51">
        <f t="shared" si="154"/>
        <v>7.5133455217873291E-2</v>
      </c>
      <c r="O1273" s="52">
        <f t="shared" si="157"/>
        <v>0</v>
      </c>
      <c r="P1273" s="61" t="str">
        <f t="shared" si="158"/>
        <v/>
      </c>
      <c r="Q1273" s="62" t="str">
        <f t="shared" si="159"/>
        <v/>
      </c>
      <c r="R1273" s="63" t="str">
        <f t="shared" si="160"/>
        <v/>
      </c>
      <c r="S1273" s="62" t="str">
        <f t="shared" si="161"/>
        <v/>
      </c>
    </row>
    <row r="1274" spans="10:19">
      <c r="J1274" s="45">
        <v>1265</v>
      </c>
      <c r="K1274" s="47"/>
      <c r="L1274" s="41">
        <f t="shared" si="155"/>
        <v>14.757632583239593</v>
      </c>
      <c r="M1274" s="42">
        <f t="shared" si="156"/>
        <v>1.5565581372254625E-3</v>
      </c>
      <c r="N1274" s="51">
        <f t="shared" si="154"/>
        <v>7.5023148039569776E-2</v>
      </c>
      <c r="O1274" s="52">
        <f t="shared" si="157"/>
        <v>0</v>
      </c>
      <c r="P1274" s="61" t="str">
        <f t="shared" si="158"/>
        <v/>
      </c>
      <c r="Q1274" s="62" t="str">
        <f t="shared" si="159"/>
        <v/>
      </c>
      <c r="R1274" s="63" t="str">
        <f t="shared" si="160"/>
        <v/>
      </c>
      <c r="S1274" s="62" t="str">
        <f t="shared" si="161"/>
        <v/>
      </c>
    </row>
    <row r="1275" spans="10:19">
      <c r="J1275" s="45">
        <v>1266</v>
      </c>
      <c r="K1275" s="47"/>
      <c r="L1275" s="41">
        <f t="shared" si="155"/>
        <v>14.759187978793099</v>
      </c>
      <c r="M1275" s="42">
        <f t="shared" si="156"/>
        <v>1.5542338297699738E-3</v>
      </c>
      <c r="N1275" s="51">
        <f t="shared" si="154"/>
        <v>7.4913081391091652E-2</v>
      </c>
      <c r="O1275" s="52">
        <f t="shared" si="157"/>
        <v>0</v>
      </c>
      <c r="P1275" s="61" t="str">
        <f t="shared" si="158"/>
        <v/>
      </c>
      <c r="Q1275" s="62" t="str">
        <f t="shared" si="159"/>
        <v/>
      </c>
      <c r="R1275" s="63" t="str">
        <f t="shared" si="160"/>
        <v/>
      </c>
      <c r="S1275" s="62" t="str">
        <f t="shared" si="161"/>
        <v/>
      </c>
    </row>
    <row r="1276" spans="10:19">
      <c r="J1276" s="45">
        <v>1267</v>
      </c>
      <c r="K1276" s="47"/>
      <c r="L1276" s="41">
        <f t="shared" si="155"/>
        <v>14.760741052616668</v>
      </c>
      <c r="M1276" s="42">
        <f t="shared" si="156"/>
        <v>1.5519146748713525E-3</v>
      </c>
      <c r="N1276" s="51">
        <f t="shared" si="154"/>
        <v>7.480325458015713E-2</v>
      </c>
      <c r="O1276" s="52">
        <f t="shared" si="157"/>
        <v>0</v>
      </c>
      <c r="P1276" s="61" t="str">
        <f t="shared" si="158"/>
        <v/>
      </c>
      <c r="Q1276" s="62" t="str">
        <f t="shared" si="159"/>
        <v/>
      </c>
      <c r="R1276" s="63" t="str">
        <f t="shared" si="160"/>
        <v/>
      </c>
      <c r="S1276" s="62" t="str">
        <f t="shared" si="161"/>
        <v/>
      </c>
    </row>
    <row r="1277" spans="10:19">
      <c r="J1277" s="45">
        <v>1268</v>
      </c>
      <c r="K1277" s="47"/>
      <c r="L1277" s="41">
        <f t="shared" si="155"/>
        <v>14.762291809855311</v>
      </c>
      <c r="M1277" s="42">
        <f t="shared" si="156"/>
        <v>1.5496006574590481E-3</v>
      </c>
      <c r="N1277" s="51">
        <f t="shared" si="154"/>
        <v>7.4693666916932244E-2</v>
      </c>
      <c r="O1277" s="52">
        <f t="shared" si="157"/>
        <v>0</v>
      </c>
      <c r="P1277" s="61" t="str">
        <f t="shared" si="158"/>
        <v/>
      </c>
      <c r="Q1277" s="62" t="str">
        <f t="shared" si="159"/>
        <v/>
      </c>
      <c r="R1277" s="63" t="str">
        <f t="shared" si="160"/>
        <v/>
      </c>
      <c r="S1277" s="62" t="str">
        <f t="shared" si="161"/>
        <v/>
      </c>
    </row>
    <row r="1278" spans="10:19">
      <c r="J1278" s="45">
        <v>1269</v>
      </c>
      <c r="K1278" s="47"/>
      <c r="L1278" s="41">
        <f t="shared" si="155"/>
        <v>14.763840255639058</v>
      </c>
      <c r="M1278" s="42">
        <f t="shared" si="156"/>
        <v>1.5472917625170117E-3</v>
      </c>
      <c r="N1278" s="51">
        <f t="shared" si="154"/>
        <v>7.458431771394558E-2</v>
      </c>
      <c r="O1278" s="52">
        <f t="shared" si="157"/>
        <v>0</v>
      </c>
      <c r="P1278" s="61" t="str">
        <f t="shared" si="158"/>
        <v/>
      </c>
      <c r="Q1278" s="62" t="str">
        <f t="shared" si="159"/>
        <v/>
      </c>
      <c r="R1278" s="63" t="str">
        <f t="shared" si="160"/>
        <v/>
      </c>
      <c r="S1278" s="62" t="str">
        <f t="shared" si="161"/>
        <v/>
      </c>
    </row>
    <row r="1279" spans="10:19">
      <c r="J1279" s="45">
        <v>1270</v>
      </c>
      <c r="K1279" s="47"/>
      <c r="L1279" s="41">
        <f t="shared" si="155"/>
        <v>14.765386395082873</v>
      </c>
      <c r="M1279" s="42">
        <f t="shared" si="156"/>
        <v>1.5449879750834871E-3</v>
      </c>
      <c r="N1279" s="51">
        <f t="shared" si="154"/>
        <v>7.4475206286262363E-2</v>
      </c>
      <c r="O1279" s="52">
        <f t="shared" si="157"/>
        <v>0</v>
      </c>
      <c r="P1279" s="61" t="str">
        <f t="shared" si="158"/>
        <v/>
      </c>
      <c r="Q1279" s="62" t="str">
        <f t="shared" si="159"/>
        <v/>
      </c>
      <c r="R1279" s="63" t="str">
        <f t="shared" si="160"/>
        <v/>
      </c>
      <c r="S1279" s="62" t="str">
        <f t="shared" si="161"/>
        <v/>
      </c>
    </row>
    <row r="1280" spans="10:19">
      <c r="J1280" s="45">
        <v>1271</v>
      </c>
      <c r="K1280" s="47"/>
      <c r="L1280" s="41">
        <f t="shared" si="155"/>
        <v>14.76693023328677</v>
      </c>
      <c r="M1280" s="42">
        <f t="shared" si="156"/>
        <v>1.5426892802507918E-3</v>
      </c>
      <c r="N1280" s="51">
        <f t="shared" si="154"/>
        <v>7.4366331951395637E-2</v>
      </c>
      <c r="O1280" s="52">
        <f t="shared" si="157"/>
        <v>0</v>
      </c>
      <c r="P1280" s="61" t="str">
        <f t="shared" si="158"/>
        <v/>
      </c>
      <c r="Q1280" s="62" t="str">
        <f t="shared" si="159"/>
        <v/>
      </c>
      <c r="R1280" s="63" t="str">
        <f t="shared" si="160"/>
        <v/>
      </c>
      <c r="S1280" s="62" t="str">
        <f t="shared" si="161"/>
        <v/>
      </c>
    </row>
    <row r="1281" spans="10:19">
      <c r="J1281" s="45">
        <v>1272</v>
      </c>
      <c r="K1281" s="47"/>
      <c r="L1281" s="41">
        <f t="shared" si="155"/>
        <v>14.768471775335952</v>
      </c>
      <c r="M1281" s="42">
        <f t="shared" si="156"/>
        <v>1.5403956631649901E-3</v>
      </c>
      <c r="N1281" s="51">
        <f t="shared" si="154"/>
        <v>7.4257694029213894E-2</v>
      </c>
      <c r="O1281" s="52">
        <f t="shared" si="157"/>
        <v>0</v>
      </c>
      <c r="P1281" s="61" t="str">
        <f t="shared" si="158"/>
        <v/>
      </c>
      <c r="Q1281" s="62" t="str">
        <f t="shared" si="159"/>
        <v/>
      </c>
      <c r="R1281" s="63" t="str">
        <f t="shared" si="160"/>
        <v/>
      </c>
      <c r="S1281" s="62" t="str">
        <f t="shared" si="161"/>
        <v/>
      </c>
    </row>
    <row r="1282" spans="10:19">
      <c r="J1282" s="45">
        <v>1273</v>
      </c>
      <c r="K1282" s="47"/>
      <c r="L1282" s="41">
        <f t="shared" si="155"/>
        <v>14.770011026300745</v>
      </c>
      <c r="M1282" s="42">
        <f t="shared" si="156"/>
        <v>1.538107109025774E-3</v>
      </c>
      <c r="N1282" s="51">
        <f t="shared" si="154"/>
        <v>7.4149291842065423E-2</v>
      </c>
      <c r="O1282" s="52">
        <f t="shared" si="157"/>
        <v>0</v>
      </c>
      <c r="P1282" s="61" t="str">
        <f t="shared" si="158"/>
        <v/>
      </c>
      <c r="Q1282" s="62" t="str">
        <f t="shared" si="159"/>
        <v/>
      </c>
      <c r="R1282" s="63" t="str">
        <f t="shared" si="160"/>
        <v/>
      </c>
      <c r="S1282" s="62" t="str">
        <f t="shared" si="161"/>
        <v/>
      </c>
    </row>
    <row r="1283" spans="10:19">
      <c r="J1283" s="45">
        <v>1274</v>
      </c>
      <c r="K1283" s="47"/>
      <c r="L1283" s="41">
        <f t="shared" si="155"/>
        <v>14.771547991236725</v>
      </c>
      <c r="M1283" s="42">
        <f t="shared" si="156"/>
        <v>1.5358236030861723E-3</v>
      </c>
      <c r="N1283" s="51">
        <f t="shared" si="154"/>
        <v>7.4041124714650408E-2</v>
      </c>
      <c r="O1283" s="52">
        <f t="shared" si="157"/>
        <v>0</v>
      </c>
      <c r="P1283" s="61" t="str">
        <f t="shared" si="158"/>
        <v/>
      </c>
      <c r="Q1283" s="62" t="str">
        <f t="shared" si="159"/>
        <v/>
      </c>
      <c r="R1283" s="63" t="str">
        <f t="shared" si="160"/>
        <v/>
      </c>
      <c r="S1283" s="62" t="str">
        <f t="shared" si="161"/>
        <v/>
      </c>
    </row>
    <row r="1284" spans="10:19">
      <c r="J1284" s="45">
        <v>1275</v>
      </c>
      <c r="K1284" s="47"/>
      <c r="L1284" s="41">
        <f t="shared" si="155"/>
        <v>14.773082675184762</v>
      </c>
      <c r="M1284" s="42">
        <f t="shared" si="156"/>
        <v>1.5335451306523048E-3</v>
      </c>
      <c r="N1284" s="51">
        <f t="shared" si="154"/>
        <v>7.3933191974056456E-2</v>
      </c>
      <c r="O1284" s="52">
        <f t="shared" si="157"/>
        <v>0</v>
      </c>
      <c r="P1284" s="61" t="str">
        <f t="shared" si="158"/>
        <v/>
      </c>
      <c r="Q1284" s="62" t="str">
        <f t="shared" si="159"/>
        <v/>
      </c>
      <c r="R1284" s="63" t="str">
        <f t="shared" si="160"/>
        <v/>
      </c>
      <c r="S1284" s="62" t="str">
        <f t="shared" si="161"/>
        <v/>
      </c>
    </row>
    <row r="1285" spans="10:19">
      <c r="J1285" s="45">
        <v>1276</v>
      </c>
      <c r="K1285" s="47"/>
      <c r="L1285" s="41">
        <f t="shared" si="155"/>
        <v>14.774615083170998</v>
      </c>
      <c r="M1285" s="42">
        <f t="shared" si="156"/>
        <v>1.5312716770832179E-3</v>
      </c>
      <c r="N1285" s="51">
        <f t="shared" si="154"/>
        <v>7.3825492949829652E-2</v>
      </c>
      <c r="O1285" s="52">
        <f t="shared" si="157"/>
        <v>0</v>
      </c>
      <c r="P1285" s="61" t="str">
        <f t="shared" si="158"/>
        <v/>
      </c>
      <c r="Q1285" s="62" t="str">
        <f t="shared" si="159"/>
        <v/>
      </c>
      <c r="R1285" s="63" t="str">
        <f t="shared" si="160"/>
        <v/>
      </c>
      <c r="S1285" s="62" t="str">
        <f t="shared" si="161"/>
        <v/>
      </c>
    </row>
    <row r="1286" spans="10:19">
      <c r="J1286" s="45">
        <v>1277</v>
      </c>
      <c r="K1286" s="47"/>
      <c r="L1286" s="41">
        <f t="shared" si="155"/>
        <v>14.776145220206997</v>
      </c>
      <c r="M1286" s="42">
        <f t="shared" si="156"/>
        <v>1.5290032277906673E-3</v>
      </c>
      <c r="N1286" s="51">
        <f t="shared" si="154"/>
        <v>7.3718026973836004E-2</v>
      </c>
      <c r="O1286" s="52">
        <f t="shared" si="157"/>
        <v>0</v>
      </c>
      <c r="P1286" s="61" t="str">
        <f t="shared" si="158"/>
        <v/>
      </c>
      <c r="Q1286" s="62" t="str">
        <f t="shared" si="159"/>
        <v/>
      </c>
      <c r="R1286" s="63" t="str">
        <f t="shared" si="160"/>
        <v/>
      </c>
      <c r="S1286" s="62" t="str">
        <f t="shared" si="161"/>
        <v/>
      </c>
    </row>
    <row r="1287" spans="10:19">
      <c r="J1287" s="45">
        <v>1278</v>
      </c>
      <c r="K1287" s="47"/>
      <c r="L1287" s="41">
        <f t="shared" si="155"/>
        <v>14.777673091289808</v>
      </c>
      <c r="M1287" s="42">
        <f t="shared" si="156"/>
        <v>1.5267397682387615E-3</v>
      </c>
      <c r="N1287" s="51">
        <f t="shared" si="154"/>
        <v>7.3610793380272099E-2</v>
      </c>
      <c r="O1287" s="52">
        <f t="shared" si="157"/>
        <v>0</v>
      </c>
      <c r="P1287" s="61" t="str">
        <f t="shared" si="158"/>
        <v/>
      </c>
      <c r="Q1287" s="62" t="str">
        <f t="shared" si="159"/>
        <v/>
      </c>
      <c r="R1287" s="63" t="str">
        <f t="shared" si="160"/>
        <v/>
      </c>
      <c r="S1287" s="62" t="str">
        <f t="shared" si="161"/>
        <v/>
      </c>
    </row>
    <row r="1288" spans="10:19">
      <c r="J1288" s="45">
        <v>1279</v>
      </c>
      <c r="K1288" s="47"/>
      <c r="L1288" s="41">
        <f t="shared" si="155"/>
        <v>14.779198701401905</v>
      </c>
      <c r="M1288" s="42">
        <f t="shared" si="156"/>
        <v>1.5244812839438902E-3</v>
      </c>
      <c r="N1288" s="51">
        <f t="shared" si="154"/>
        <v>7.3503791505750371E-2</v>
      </c>
      <c r="O1288" s="52">
        <f t="shared" si="157"/>
        <v>0</v>
      </c>
      <c r="P1288" s="61" t="str">
        <f t="shared" si="158"/>
        <v/>
      </c>
      <c r="Q1288" s="62" t="str">
        <f t="shared" si="159"/>
        <v/>
      </c>
      <c r="R1288" s="63" t="str">
        <f t="shared" si="160"/>
        <v/>
      </c>
      <c r="S1288" s="62" t="str">
        <f t="shared" si="161"/>
        <v/>
      </c>
    </row>
    <row r="1289" spans="10:19">
      <c r="J1289" s="45">
        <v>1280</v>
      </c>
      <c r="K1289" s="47"/>
      <c r="L1289" s="41">
        <f t="shared" si="155"/>
        <v>14.780722055511324</v>
      </c>
      <c r="M1289" s="42">
        <f t="shared" si="156"/>
        <v>1.5222277604744229E-3</v>
      </c>
      <c r="N1289" s="51">
        <f t="shared" ref="N1289:N1352" si="162">(L1339-L1289)</f>
        <v>7.3397020689164094E-2</v>
      </c>
      <c r="O1289" s="52">
        <f t="shared" si="157"/>
        <v>0</v>
      </c>
      <c r="P1289" s="61" t="str">
        <f t="shared" si="158"/>
        <v/>
      </c>
      <c r="Q1289" s="62" t="str">
        <f t="shared" si="159"/>
        <v/>
      </c>
      <c r="R1289" s="63" t="str">
        <f t="shared" si="160"/>
        <v/>
      </c>
      <c r="S1289" s="62" t="str">
        <f t="shared" si="161"/>
        <v/>
      </c>
    </row>
    <row r="1290" spans="10:19">
      <c r="J1290" s="45">
        <v>1281</v>
      </c>
      <c r="K1290" s="47"/>
      <c r="L1290" s="41">
        <f t="shared" ref="L1290:L1353" si="163">(((J1290*$F$39+$F$40)-(((($F$39*J1290+$F$40)^2)-(4*$F$39*$F$40*$F$41*J1290))^0.5))/(2*$F$41))-$F$42</f>
        <v>14.782243158571676</v>
      </c>
      <c r="M1290" s="42">
        <f t="shared" ref="M1290:M1353" si="164">($F$39/(2*$F$41))*(1-(($F$39*J1290+$F$40-2*$F$41*$F$40)/(((($F$39*J1290+$F$40)^2)-4*$F$41*$F$39*J1290*$F$40)^0.5)))</f>
        <v>1.5199791834505463E-3</v>
      </c>
      <c r="N1290" s="51">
        <f t="shared" si="162"/>
        <v>7.32904802718366E-2</v>
      </c>
      <c r="O1290" s="52">
        <f t="shared" ref="O1290:O1353" si="165">IF(N1290&lt;=$B$49,1+O1289,0)</f>
        <v>0</v>
      </c>
      <c r="P1290" s="61" t="str">
        <f t="shared" ref="P1290:P1353" si="166">IF(J1290&lt;=$F$44,J1290,"")</f>
        <v/>
      </c>
      <c r="Q1290" s="62" t="str">
        <f t="shared" ref="Q1290:Q1353" si="167">IF(J1290&lt;=$F$44,L1290,"")</f>
        <v/>
      </c>
      <c r="R1290" s="63" t="str">
        <f t="shared" ref="R1290:R1353" si="168">IF(AND(J1290&gt;=$F$44,J1290&lt;=200),J1290,"")</f>
        <v/>
      </c>
      <c r="S1290" s="62" t="str">
        <f t="shared" ref="S1290:S1353" si="169">IF(AND(J1290&gt;=$F$44,J1290&lt;=200),L1290,"")</f>
        <v/>
      </c>
    </row>
    <row r="1291" spans="10:19">
      <c r="J1291" s="45">
        <v>1282</v>
      </c>
      <c r="K1291" s="47"/>
      <c r="L1291" s="41">
        <f t="shared" si="163"/>
        <v>14.783762015522258</v>
      </c>
      <c r="M1291" s="42">
        <f t="shared" si="164"/>
        <v>1.5177355385439348E-3</v>
      </c>
      <c r="N1291" s="51">
        <f t="shared" si="162"/>
        <v>7.3184169597329429E-2</v>
      </c>
      <c r="O1291" s="52">
        <f t="shared" si="165"/>
        <v>0</v>
      </c>
      <c r="P1291" s="61" t="str">
        <f t="shared" si="166"/>
        <v/>
      </c>
      <c r="Q1291" s="62" t="str">
        <f t="shared" si="167"/>
        <v/>
      </c>
      <c r="R1291" s="63" t="str">
        <f t="shared" si="168"/>
        <v/>
      </c>
      <c r="S1291" s="62" t="str">
        <f t="shared" si="169"/>
        <v/>
      </c>
    </row>
    <row r="1292" spans="10:19">
      <c r="J1292" s="45">
        <v>1283</v>
      </c>
      <c r="K1292" s="47"/>
      <c r="L1292" s="41">
        <f t="shared" si="163"/>
        <v>14.785278631288042</v>
      </c>
      <c r="M1292" s="42">
        <f t="shared" si="164"/>
        <v>1.5154968114776339E-3</v>
      </c>
      <c r="N1292" s="51">
        <f t="shared" si="162"/>
        <v>7.3078088011534703E-2</v>
      </c>
      <c r="O1292" s="52">
        <f t="shared" si="165"/>
        <v>0</v>
      </c>
      <c r="P1292" s="61" t="str">
        <f t="shared" si="166"/>
        <v/>
      </c>
      <c r="Q1292" s="62" t="str">
        <f t="shared" si="167"/>
        <v/>
      </c>
      <c r="R1292" s="63" t="str">
        <f t="shared" si="168"/>
        <v/>
      </c>
      <c r="S1292" s="62" t="str">
        <f t="shared" si="169"/>
        <v/>
      </c>
    </row>
    <row r="1293" spans="10:19">
      <c r="J1293" s="45">
        <v>1284</v>
      </c>
      <c r="K1293" s="47"/>
      <c r="L1293" s="41">
        <f t="shared" si="163"/>
        <v>14.786793010779737</v>
      </c>
      <c r="M1293" s="42">
        <f t="shared" si="164"/>
        <v>1.5132629880258226E-3</v>
      </c>
      <c r="N1293" s="51">
        <f t="shared" si="162"/>
        <v>7.2972234862699992E-2</v>
      </c>
      <c r="O1293" s="52">
        <f t="shared" si="165"/>
        <v>0</v>
      </c>
      <c r="P1293" s="61" t="str">
        <f t="shared" si="166"/>
        <v/>
      </c>
      <c r="Q1293" s="62" t="str">
        <f t="shared" si="167"/>
        <v/>
      </c>
      <c r="R1293" s="63" t="str">
        <f t="shared" si="168"/>
        <v/>
      </c>
      <c r="S1293" s="62" t="str">
        <f t="shared" si="169"/>
        <v/>
      </c>
    </row>
    <row r="1294" spans="10:19">
      <c r="J1294" s="45">
        <v>1285</v>
      </c>
      <c r="K1294" s="47"/>
      <c r="L1294" s="41">
        <f t="shared" si="163"/>
        <v>14.788305158893907</v>
      </c>
      <c r="M1294" s="42">
        <f t="shared" si="164"/>
        <v>1.5110340540135222E-3</v>
      </c>
      <c r="N1294" s="51">
        <f t="shared" si="162"/>
        <v>7.2866609501243573E-2</v>
      </c>
      <c r="O1294" s="52">
        <f t="shared" si="165"/>
        <v>0</v>
      </c>
      <c r="P1294" s="61" t="str">
        <f t="shared" si="166"/>
        <v/>
      </c>
      <c r="Q1294" s="62" t="str">
        <f t="shared" si="167"/>
        <v/>
      </c>
      <c r="R1294" s="63" t="str">
        <f t="shared" si="168"/>
        <v/>
      </c>
      <c r="S1294" s="62" t="str">
        <f t="shared" si="169"/>
        <v/>
      </c>
    </row>
    <row r="1295" spans="10:19">
      <c r="J1295" s="45">
        <v>1286</v>
      </c>
      <c r="K1295" s="47"/>
      <c r="L1295" s="41">
        <f t="shared" si="163"/>
        <v>14.789815080512868</v>
      </c>
      <c r="M1295" s="42">
        <f t="shared" si="164"/>
        <v>1.5088099953165328E-3</v>
      </c>
      <c r="N1295" s="51">
        <f t="shared" si="162"/>
        <v>7.2761211280056415E-2</v>
      </c>
      <c r="O1295" s="52">
        <f t="shared" si="165"/>
        <v>0</v>
      </c>
      <c r="P1295" s="61" t="str">
        <f t="shared" si="166"/>
        <v/>
      </c>
      <c r="Q1295" s="62" t="str">
        <f t="shared" si="167"/>
        <v/>
      </c>
      <c r="R1295" s="63" t="str">
        <f t="shared" si="168"/>
        <v/>
      </c>
      <c r="S1295" s="62" t="str">
        <f t="shared" si="169"/>
        <v/>
      </c>
    </row>
    <row r="1296" spans="10:19">
      <c r="J1296" s="45">
        <v>1287</v>
      </c>
      <c r="K1296" s="47"/>
      <c r="L1296" s="41">
        <f t="shared" si="163"/>
        <v>14.791322780504947</v>
      </c>
      <c r="M1296" s="42">
        <f t="shared" si="164"/>
        <v>1.5065907978610137E-3</v>
      </c>
      <c r="N1296" s="51">
        <f t="shared" si="162"/>
        <v>7.265603955413269E-2</v>
      </c>
      <c r="O1296" s="52">
        <f t="shared" si="165"/>
        <v>0</v>
      </c>
      <c r="P1296" s="61" t="str">
        <f t="shared" si="166"/>
        <v/>
      </c>
      <c r="Q1296" s="62" t="str">
        <f t="shared" si="167"/>
        <v/>
      </c>
      <c r="R1296" s="63" t="str">
        <f t="shared" si="168"/>
        <v/>
      </c>
      <c r="S1296" s="62" t="str">
        <f t="shared" si="169"/>
        <v/>
      </c>
    </row>
    <row r="1297" spans="10:19">
      <c r="J1297" s="45">
        <v>1288</v>
      </c>
      <c r="K1297" s="47"/>
      <c r="L1297" s="41">
        <f t="shared" si="163"/>
        <v>14.79282826372433</v>
      </c>
      <c r="M1297" s="42">
        <f t="shared" si="164"/>
        <v>1.5043764476234945E-3</v>
      </c>
      <c r="N1297" s="51">
        <f t="shared" si="162"/>
        <v>7.2551093680814915E-2</v>
      </c>
      <c r="O1297" s="52">
        <f t="shared" si="165"/>
        <v>0</v>
      </c>
      <c r="P1297" s="61" t="str">
        <f t="shared" si="166"/>
        <v/>
      </c>
      <c r="Q1297" s="62" t="str">
        <f t="shared" si="167"/>
        <v/>
      </c>
      <c r="R1297" s="63" t="str">
        <f t="shared" si="168"/>
        <v/>
      </c>
      <c r="S1297" s="62" t="str">
        <f t="shared" si="169"/>
        <v/>
      </c>
    </row>
    <row r="1298" spans="10:19">
      <c r="J1298" s="45">
        <v>1289</v>
      </c>
      <c r="K1298" s="47"/>
      <c r="L1298" s="41">
        <f t="shared" si="163"/>
        <v>14.794331535011272</v>
      </c>
      <c r="M1298" s="42">
        <f t="shared" si="164"/>
        <v>1.5021669306304537E-3</v>
      </c>
      <c r="N1298" s="51">
        <f t="shared" si="162"/>
        <v>7.2446373019690924E-2</v>
      </c>
      <c r="O1298" s="52">
        <f t="shared" si="165"/>
        <v>0</v>
      </c>
      <c r="P1298" s="61" t="str">
        <f t="shared" si="166"/>
        <v/>
      </c>
      <c r="Q1298" s="62" t="str">
        <f t="shared" si="167"/>
        <v/>
      </c>
      <c r="R1298" s="63" t="str">
        <f t="shared" si="168"/>
        <v/>
      </c>
      <c r="S1298" s="62" t="str">
        <f t="shared" si="169"/>
        <v/>
      </c>
    </row>
    <row r="1299" spans="10:19">
      <c r="J1299" s="45">
        <v>1290</v>
      </c>
      <c r="K1299" s="47"/>
      <c r="L1299" s="41">
        <f t="shared" si="163"/>
        <v>14.795832599192041</v>
      </c>
      <c r="M1299" s="42">
        <f t="shared" si="164"/>
        <v>1.4999622329582387E-3</v>
      </c>
      <c r="N1299" s="51">
        <f t="shared" si="162"/>
        <v>7.2341876932593863E-2</v>
      </c>
      <c r="O1299" s="52">
        <f t="shared" si="165"/>
        <v>0</v>
      </c>
      <c r="P1299" s="61" t="str">
        <f t="shared" si="166"/>
        <v/>
      </c>
      <c r="Q1299" s="62" t="str">
        <f t="shared" si="167"/>
        <v/>
      </c>
      <c r="R1299" s="63" t="str">
        <f t="shared" si="168"/>
        <v/>
      </c>
      <c r="S1299" s="62" t="str">
        <f t="shared" si="169"/>
        <v/>
      </c>
    </row>
    <row r="1300" spans="10:19">
      <c r="J1300" s="45">
        <v>1291</v>
      </c>
      <c r="K1300" s="47"/>
      <c r="L1300" s="41">
        <f t="shared" si="163"/>
        <v>14.797331461079002</v>
      </c>
      <c r="M1300" s="42">
        <f t="shared" si="164"/>
        <v>1.4977623407328288E-3</v>
      </c>
      <c r="N1300" s="51">
        <f t="shared" si="162"/>
        <v>7.2237604783605747E-2</v>
      </c>
      <c r="O1300" s="52">
        <f t="shared" si="165"/>
        <v>0</v>
      </c>
      <c r="P1300" s="61" t="str">
        <f t="shared" si="166"/>
        <v/>
      </c>
      <c r="Q1300" s="62" t="str">
        <f t="shared" si="167"/>
        <v/>
      </c>
      <c r="R1300" s="63" t="str">
        <f t="shared" si="168"/>
        <v/>
      </c>
      <c r="S1300" s="62" t="str">
        <f t="shared" si="169"/>
        <v/>
      </c>
    </row>
    <row r="1301" spans="10:19">
      <c r="J1301" s="45">
        <v>1292</v>
      </c>
      <c r="K1301" s="47"/>
      <c r="L1301" s="41">
        <f t="shared" si="163"/>
        <v>14.798828125470708</v>
      </c>
      <c r="M1301" s="42">
        <f t="shared" si="164"/>
        <v>1.4955672401295794E-3</v>
      </c>
      <c r="N1301" s="51">
        <f t="shared" si="162"/>
        <v>7.2133555939004168E-2</v>
      </c>
      <c r="O1301" s="52">
        <f t="shared" si="165"/>
        <v>0</v>
      </c>
      <c r="P1301" s="61" t="str">
        <f t="shared" si="166"/>
        <v/>
      </c>
      <c r="Q1301" s="62" t="str">
        <f t="shared" si="167"/>
        <v/>
      </c>
      <c r="R1301" s="63" t="str">
        <f t="shared" si="168"/>
        <v/>
      </c>
      <c r="S1301" s="62" t="str">
        <f t="shared" si="169"/>
        <v/>
      </c>
    </row>
    <row r="1302" spans="10:19">
      <c r="J1302" s="45">
        <v>1293</v>
      </c>
      <c r="K1302" s="47"/>
      <c r="L1302" s="41">
        <f t="shared" si="163"/>
        <v>14.800322597151874</v>
      </c>
      <c r="M1302" s="42">
        <f t="shared" si="164"/>
        <v>1.4933769173730775E-3</v>
      </c>
      <c r="N1302" s="51">
        <f t="shared" si="162"/>
        <v>7.2029729767361772E-2</v>
      </c>
      <c r="O1302" s="52">
        <f t="shared" si="165"/>
        <v>0</v>
      </c>
      <c r="P1302" s="61" t="str">
        <f t="shared" si="166"/>
        <v/>
      </c>
      <c r="Q1302" s="62" t="str">
        <f t="shared" si="167"/>
        <v/>
      </c>
      <c r="R1302" s="63" t="str">
        <f t="shared" si="168"/>
        <v/>
      </c>
      <c r="S1302" s="62" t="str">
        <f t="shared" si="169"/>
        <v/>
      </c>
    </row>
    <row r="1303" spans="10:19">
      <c r="J1303" s="45">
        <v>1294</v>
      </c>
      <c r="K1303" s="47"/>
      <c r="L1303" s="41">
        <f t="shared" si="163"/>
        <v>14.80181488089349</v>
      </c>
      <c r="M1303" s="42">
        <f t="shared" si="164"/>
        <v>1.4911913587368768E-3</v>
      </c>
      <c r="N1303" s="51">
        <f t="shared" si="162"/>
        <v>7.1926125639336647E-2</v>
      </c>
      <c r="O1303" s="52">
        <f t="shared" si="165"/>
        <v>0</v>
      </c>
      <c r="P1303" s="61" t="str">
        <f t="shared" si="166"/>
        <v/>
      </c>
      <c r="Q1303" s="62" t="str">
        <f t="shared" si="167"/>
        <v/>
      </c>
      <c r="R1303" s="63" t="str">
        <f t="shared" si="168"/>
        <v/>
      </c>
      <c r="S1303" s="62" t="str">
        <f t="shared" si="169"/>
        <v/>
      </c>
    </row>
    <row r="1304" spans="10:19">
      <c r="J1304" s="45">
        <v>1295</v>
      </c>
      <c r="K1304" s="47"/>
      <c r="L1304" s="41">
        <f t="shared" si="163"/>
        <v>14.803304981452831</v>
      </c>
      <c r="M1304" s="42">
        <f t="shared" si="164"/>
        <v>1.4890105505433436E-3</v>
      </c>
      <c r="N1304" s="51">
        <f t="shared" si="162"/>
        <v>7.1822742927881933E-2</v>
      </c>
      <c r="O1304" s="52">
        <f t="shared" si="165"/>
        <v>0</v>
      </c>
      <c r="P1304" s="61" t="str">
        <f t="shared" si="166"/>
        <v/>
      </c>
      <c r="Q1304" s="62" t="str">
        <f t="shared" si="167"/>
        <v/>
      </c>
      <c r="R1304" s="63" t="str">
        <f t="shared" si="168"/>
        <v/>
      </c>
      <c r="S1304" s="62" t="str">
        <f t="shared" si="169"/>
        <v/>
      </c>
    </row>
    <row r="1305" spans="10:19">
      <c r="J1305" s="45">
        <v>1296</v>
      </c>
      <c r="K1305" s="47"/>
      <c r="L1305" s="41">
        <f t="shared" si="163"/>
        <v>14.804792903573523</v>
      </c>
      <c r="M1305" s="42">
        <f t="shared" si="164"/>
        <v>1.4868344791633922E-3</v>
      </c>
      <c r="N1305" s="51">
        <f t="shared" si="162"/>
        <v>7.1719581008139244E-2</v>
      </c>
      <c r="O1305" s="52">
        <f t="shared" si="165"/>
        <v>0</v>
      </c>
      <c r="P1305" s="61" t="str">
        <f t="shared" si="166"/>
        <v/>
      </c>
      <c r="Q1305" s="62" t="str">
        <f t="shared" si="167"/>
        <v/>
      </c>
      <c r="R1305" s="63" t="str">
        <f t="shared" si="168"/>
        <v/>
      </c>
      <c r="S1305" s="62" t="str">
        <f t="shared" si="169"/>
        <v/>
      </c>
    </row>
    <row r="1306" spans="10:19">
      <c r="J1306" s="45">
        <v>1297</v>
      </c>
      <c r="K1306" s="47"/>
      <c r="L1306" s="41">
        <f t="shared" si="163"/>
        <v>14.806278651985567</v>
      </c>
      <c r="M1306" s="42">
        <f t="shared" si="164"/>
        <v>1.484663131016367E-3</v>
      </c>
      <c r="N1306" s="51">
        <f t="shared" si="162"/>
        <v>7.1616639257431558E-2</v>
      </c>
      <c r="O1306" s="52">
        <f t="shared" si="165"/>
        <v>0</v>
      </c>
      <c r="P1306" s="61" t="str">
        <f t="shared" si="166"/>
        <v/>
      </c>
      <c r="Q1306" s="62" t="str">
        <f t="shared" si="167"/>
        <v/>
      </c>
      <c r="R1306" s="63" t="str">
        <f t="shared" si="168"/>
        <v/>
      </c>
      <c r="S1306" s="62" t="str">
        <f t="shared" si="169"/>
        <v/>
      </c>
    </row>
    <row r="1307" spans="10:19">
      <c r="J1307" s="45">
        <v>1298</v>
      </c>
      <c r="K1307" s="47"/>
      <c r="L1307" s="41">
        <f t="shared" si="163"/>
        <v>14.807762231405464</v>
      </c>
      <c r="M1307" s="42">
        <f t="shared" si="164"/>
        <v>1.4824964925696967E-3</v>
      </c>
      <c r="N1307" s="51">
        <f t="shared" si="162"/>
        <v>7.1513917055167298E-2</v>
      </c>
      <c r="O1307" s="52">
        <f t="shared" si="165"/>
        <v>0</v>
      </c>
      <c r="P1307" s="61" t="str">
        <f t="shared" si="166"/>
        <v/>
      </c>
      <c r="Q1307" s="62" t="str">
        <f t="shared" si="167"/>
        <v/>
      </c>
      <c r="R1307" s="63" t="str">
        <f t="shared" si="168"/>
        <v/>
      </c>
      <c r="S1307" s="62" t="str">
        <f t="shared" si="169"/>
        <v/>
      </c>
    </row>
    <row r="1308" spans="10:19">
      <c r="J1308" s="45">
        <v>1299</v>
      </c>
      <c r="K1308" s="47"/>
      <c r="L1308" s="41">
        <f t="shared" si="163"/>
        <v>14.809243646536119</v>
      </c>
      <c r="M1308" s="42">
        <f t="shared" si="164"/>
        <v>1.4803345503388754E-3</v>
      </c>
      <c r="N1308" s="51">
        <f t="shared" si="162"/>
        <v>7.1411413783060596E-2</v>
      </c>
      <c r="O1308" s="52">
        <f t="shared" si="165"/>
        <v>0</v>
      </c>
      <c r="P1308" s="61" t="str">
        <f t="shared" si="166"/>
        <v/>
      </c>
      <c r="Q1308" s="62" t="str">
        <f t="shared" si="167"/>
        <v/>
      </c>
      <c r="R1308" s="63" t="str">
        <f t="shared" si="168"/>
        <v/>
      </c>
      <c r="S1308" s="62" t="str">
        <f t="shared" si="169"/>
        <v/>
      </c>
    </row>
    <row r="1309" spans="10:19">
      <c r="J1309" s="45">
        <v>1300</v>
      </c>
      <c r="K1309" s="47"/>
      <c r="L1309" s="41">
        <f t="shared" si="163"/>
        <v>14.810722902067058</v>
      </c>
      <c r="M1309" s="42">
        <f t="shared" si="164"/>
        <v>1.4781772908870991E-3</v>
      </c>
      <c r="N1309" s="51">
        <f t="shared" si="162"/>
        <v>7.1309128824875501E-2</v>
      </c>
      <c r="O1309" s="52">
        <f t="shared" si="165"/>
        <v>0</v>
      </c>
      <c r="P1309" s="61" t="str">
        <f t="shared" si="166"/>
        <v/>
      </c>
      <c r="Q1309" s="62" t="str">
        <f t="shared" si="167"/>
        <v/>
      </c>
      <c r="R1309" s="63" t="str">
        <f t="shared" si="168"/>
        <v/>
      </c>
      <c r="S1309" s="62" t="str">
        <f t="shared" si="169"/>
        <v/>
      </c>
    </row>
    <row r="1310" spans="10:19">
      <c r="J1310" s="45">
        <v>1301</v>
      </c>
      <c r="K1310" s="47"/>
      <c r="L1310" s="41">
        <f t="shared" si="163"/>
        <v>14.812200002674354</v>
      </c>
      <c r="M1310" s="42">
        <f t="shared" si="164"/>
        <v>1.4760247008251473E-3</v>
      </c>
      <c r="N1310" s="51">
        <f t="shared" si="162"/>
        <v>7.1207061566560981E-2</v>
      </c>
      <c r="O1310" s="52">
        <f t="shared" si="165"/>
        <v>0</v>
      </c>
      <c r="P1310" s="61" t="str">
        <f t="shared" si="166"/>
        <v/>
      </c>
      <c r="Q1310" s="62" t="str">
        <f t="shared" si="167"/>
        <v/>
      </c>
      <c r="R1310" s="63" t="str">
        <f t="shared" si="168"/>
        <v/>
      </c>
      <c r="S1310" s="62" t="str">
        <f t="shared" si="169"/>
        <v/>
      </c>
    </row>
    <row r="1311" spans="10:19">
      <c r="J1311" s="45">
        <v>1302</v>
      </c>
      <c r="K1311" s="47"/>
      <c r="L1311" s="41">
        <f t="shared" si="163"/>
        <v>14.813674953020707</v>
      </c>
      <c r="M1311" s="42">
        <f t="shared" si="164"/>
        <v>1.4738767668111734E-3</v>
      </c>
      <c r="N1311" s="51">
        <f t="shared" si="162"/>
        <v>7.1105211396233159E-2</v>
      </c>
      <c r="O1311" s="52">
        <f t="shared" si="165"/>
        <v>0</v>
      </c>
      <c r="P1311" s="61" t="str">
        <f t="shared" si="166"/>
        <v/>
      </c>
      <c r="Q1311" s="62" t="str">
        <f t="shared" si="167"/>
        <v/>
      </c>
      <c r="R1311" s="63" t="str">
        <f t="shared" si="168"/>
        <v/>
      </c>
      <c r="S1311" s="62" t="str">
        <f t="shared" si="169"/>
        <v/>
      </c>
    </row>
    <row r="1312" spans="10:19">
      <c r="J1312" s="45">
        <v>1303</v>
      </c>
      <c r="K1312" s="47"/>
      <c r="L1312" s="41">
        <f t="shared" si="163"/>
        <v>14.815147757755552</v>
      </c>
      <c r="M1312" s="42">
        <f t="shared" si="164"/>
        <v>1.471733475550468E-3</v>
      </c>
      <c r="N1312" s="51">
        <f t="shared" si="162"/>
        <v>7.1003577704050969E-2</v>
      </c>
      <c r="O1312" s="52">
        <f t="shared" si="165"/>
        <v>0</v>
      </c>
      <c r="P1312" s="61" t="str">
        <f t="shared" si="166"/>
        <v/>
      </c>
      <c r="Q1312" s="62" t="str">
        <f t="shared" si="167"/>
        <v/>
      </c>
      <c r="R1312" s="63" t="str">
        <f t="shared" si="168"/>
        <v/>
      </c>
      <c r="S1312" s="62" t="str">
        <f t="shared" si="169"/>
        <v/>
      </c>
    </row>
    <row r="1313" spans="10:19">
      <c r="J1313" s="45">
        <v>1304</v>
      </c>
      <c r="K1313" s="47"/>
      <c r="L1313" s="41">
        <f t="shared" si="163"/>
        <v>14.81661842151499</v>
      </c>
      <c r="M1313" s="42">
        <f t="shared" si="164"/>
        <v>1.4695948137953222E-3</v>
      </c>
      <c r="N1313" s="51">
        <f t="shared" si="162"/>
        <v>7.0902159882351157E-2</v>
      </c>
      <c r="O1313" s="52">
        <f t="shared" si="165"/>
        <v>0</v>
      </c>
      <c r="P1313" s="61" t="str">
        <f t="shared" si="166"/>
        <v/>
      </c>
      <c r="Q1313" s="62" t="str">
        <f t="shared" si="167"/>
        <v/>
      </c>
      <c r="R1313" s="63" t="str">
        <f t="shared" si="168"/>
        <v/>
      </c>
      <c r="S1313" s="62" t="str">
        <f t="shared" si="169"/>
        <v/>
      </c>
    </row>
    <row r="1314" spans="10:19">
      <c r="J1314" s="45">
        <v>1305</v>
      </c>
      <c r="K1314" s="47"/>
      <c r="L1314" s="41">
        <f t="shared" si="163"/>
        <v>14.818086948921918</v>
      </c>
      <c r="M1314" s="42">
        <f t="shared" si="164"/>
        <v>1.4674607683448006E-3</v>
      </c>
      <c r="N1314" s="51">
        <f t="shared" si="162"/>
        <v>7.0800957325623415E-2</v>
      </c>
      <c r="O1314" s="52">
        <f t="shared" si="165"/>
        <v>0</v>
      </c>
      <c r="P1314" s="61" t="str">
        <f t="shared" si="166"/>
        <v/>
      </c>
      <c r="Q1314" s="62" t="str">
        <f t="shared" si="167"/>
        <v/>
      </c>
      <c r="R1314" s="63" t="str">
        <f t="shared" si="168"/>
        <v/>
      </c>
      <c r="S1314" s="62" t="str">
        <f t="shared" si="169"/>
        <v/>
      </c>
    </row>
    <row r="1315" spans="10:19">
      <c r="J1315" s="45">
        <v>1306</v>
      </c>
      <c r="K1315" s="47"/>
      <c r="L1315" s="41">
        <f t="shared" si="163"/>
        <v>14.819553344586057</v>
      </c>
      <c r="M1315" s="42">
        <f t="shared" si="164"/>
        <v>1.465331326044541E-3</v>
      </c>
      <c r="N1315" s="51">
        <f t="shared" si="162"/>
        <v>7.0699969430396692E-2</v>
      </c>
      <c r="O1315" s="52">
        <f t="shared" si="165"/>
        <v>0</v>
      </c>
      <c r="P1315" s="61" t="str">
        <f t="shared" si="166"/>
        <v/>
      </c>
      <c r="Q1315" s="62" t="str">
        <f t="shared" si="167"/>
        <v/>
      </c>
      <c r="R1315" s="63" t="str">
        <f t="shared" si="168"/>
        <v/>
      </c>
      <c r="S1315" s="62" t="str">
        <f t="shared" si="169"/>
        <v/>
      </c>
    </row>
    <row r="1316" spans="10:19">
      <c r="J1316" s="45">
        <v>1307</v>
      </c>
      <c r="K1316" s="47"/>
      <c r="L1316" s="41">
        <f t="shared" si="163"/>
        <v>14.821017613104013</v>
      </c>
      <c r="M1316" s="42">
        <f t="shared" si="164"/>
        <v>1.4632064737865257E-3</v>
      </c>
      <c r="N1316" s="51">
        <f t="shared" si="162"/>
        <v>7.0599195595303144E-2</v>
      </c>
      <c r="O1316" s="52">
        <f t="shared" si="165"/>
        <v>0</v>
      </c>
      <c r="P1316" s="61" t="str">
        <f t="shared" si="166"/>
        <v/>
      </c>
      <c r="Q1316" s="62" t="str">
        <f t="shared" si="167"/>
        <v/>
      </c>
      <c r="R1316" s="63" t="str">
        <f t="shared" si="168"/>
        <v/>
      </c>
      <c r="S1316" s="62" t="str">
        <f t="shared" si="169"/>
        <v/>
      </c>
    </row>
    <row r="1317" spans="10:19">
      <c r="J1317" s="45">
        <v>1308</v>
      </c>
      <c r="K1317" s="47"/>
      <c r="L1317" s="41">
        <f t="shared" si="163"/>
        <v>14.822479759059297</v>
      </c>
      <c r="M1317" s="42">
        <f t="shared" si="164"/>
        <v>1.4610861985089737E-3</v>
      </c>
      <c r="N1317" s="51">
        <f t="shared" si="162"/>
        <v>7.0498635221067474E-2</v>
      </c>
      <c r="O1317" s="52">
        <f t="shared" si="165"/>
        <v>0</v>
      </c>
      <c r="P1317" s="61" t="str">
        <f t="shared" si="166"/>
        <v/>
      </c>
      <c r="Q1317" s="62" t="str">
        <f t="shared" si="167"/>
        <v/>
      </c>
      <c r="R1317" s="63" t="str">
        <f t="shared" si="168"/>
        <v/>
      </c>
      <c r="S1317" s="62" t="str">
        <f t="shared" si="169"/>
        <v/>
      </c>
    </row>
    <row r="1318" spans="10:19">
      <c r="J1318" s="45">
        <v>1309</v>
      </c>
      <c r="K1318" s="47"/>
      <c r="L1318" s="41">
        <f t="shared" si="163"/>
        <v>14.823939787022363</v>
      </c>
      <c r="M1318" s="42">
        <f t="shared" si="164"/>
        <v>1.4589704871960573E-3</v>
      </c>
      <c r="N1318" s="51">
        <f t="shared" si="162"/>
        <v>7.0398287710510488E-2</v>
      </c>
      <c r="O1318" s="52">
        <f t="shared" si="165"/>
        <v>0</v>
      </c>
      <c r="P1318" s="61" t="str">
        <f t="shared" si="166"/>
        <v/>
      </c>
      <c r="Q1318" s="62" t="str">
        <f t="shared" si="167"/>
        <v/>
      </c>
      <c r="R1318" s="63" t="str">
        <f t="shared" si="168"/>
        <v/>
      </c>
      <c r="S1318" s="62" t="str">
        <f t="shared" si="169"/>
        <v/>
      </c>
    </row>
    <row r="1319" spans="10:19">
      <c r="J1319" s="45">
        <v>1310</v>
      </c>
      <c r="K1319" s="47"/>
      <c r="L1319" s="41">
        <f t="shared" si="163"/>
        <v>14.825397701550679</v>
      </c>
      <c r="M1319" s="42">
        <f t="shared" si="164"/>
        <v>1.456859326877776E-3</v>
      </c>
      <c r="N1319" s="51">
        <f t="shared" si="162"/>
        <v>7.0298152468492248E-2</v>
      </c>
      <c r="O1319" s="52">
        <f t="shared" si="165"/>
        <v>0</v>
      </c>
      <c r="P1319" s="61" t="str">
        <f t="shared" si="166"/>
        <v/>
      </c>
      <c r="Q1319" s="62" t="str">
        <f t="shared" si="167"/>
        <v/>
      </c>
      <c r="R1319" s="63" t="str">
        <f t="shared" si="168"/>
        <v/>
      </c>
      <c r="S1319" s="62" t="str">
        <f t="shared" si="169"/>
        <v/>
      </c>
    </row>
    <row r="1320" spans="10:19">
      <c r="J1320" s="45">
        <v>1311</v>
      </c>
      <c r="K1320" s="47"/>
      <c r="L1320" s="41">
        <f t="shared" si="163"/>
        <v>14.82685350718881</v>
      </c>
      <c r="M1320" s="42">
        <f t="shared" si="164"/>
        <v>1.454752704629718E-3</v>
      </c>
      <c r="N1320" s="51">
        <f t="shared" si="162"/>
        <v>7.0198228901926285E-2</v>
      </c>
      <c r="O1320" s="52">
        <f t="shared" si="165"/>
        <v>0</v>
      </c>
      <c r="P1320" s="61" t="str">
        <f t="shared" si="166"/>
        <v/>
      </c>
      <c r="Q1320" s="62" t="str">
        <f t="shared" si="167"/>
        <v/>
      </c>
      <c r="R1320" s="63" t="str">
        <f t="shared" si="168"/>
        <v/>
      </c>
      <c r="S1320" s="62" t="str">
        <f t="shared" si="169"/>
        <v/>
      </c>
    </row>
    <row r="1321" spans="10:19">
      <c r="J1321" s="45">
        <v>1312</v>
      </c>
      <c r="K1321" s="47"/>
      <c r="L1321" s="41">
        <f t="shared" si="163"/>
        <v>14.828307208468336</v>
      </c>
      <c r="M1321" s="42">
        <f t="shared" si="164"/>
        <v>1.4526506075729344E-3</v>
      </c>
      <c r="N1321" s="51">
        <f t="shared" si="162"/>
        <v>7.0098516419854207E-2</v>
      </c>
      <c r="O1321" s="52">
        <f t="shared" si="165"/>
        <v>0</v>
      </c>
      <c r="P1321" s="61" t="str">
        <f t="shared" si="166"/>
        <v/>
      </c>
      <c r="Q1321" s="62" t="str">
        <f t="shared" si="167"/>
        <v/>
      </c>
      <c r="R1321" s="63" t="str">
        <f t="shared" si="168"/>
        <v/>
      </c>
      <c r="S1321" s="62" t="str">
        <f t="shared" si="169"/>
        <v/>
      </c>
    </row>
    <row r="1322" spans="10:19">
      <c r="J1322" s="45">
        <v>1313</v>
      </c>
      <c r="K1322" s="47"/>
      <c r="L1322" s="41">
        <f t="shared" si="163"/>
        <v>14.82975880990808</v>
      </c>
      <c r="M1322" s="42">
        <f t="shared" si="164"/>
        <v>1.4505530228736475E-3</v>
      </c>
      <c r="N1322" s="51">
        <f t="shared" si="162"/>
        <v>6.9999014433225426E-2</v>
      </c>
      <c r="O1322" s="52">
        <f t="shared" si="165"/>
        <v>0</v>
      </c>
      <c r="P1322" s="61" t="str">
        <f t="shared" si="166"/>
        <v/>
      </c>
      <c r="Q1322" s="62" t="str">
        <f t="shared" si="167"/>
        <v/>
      </c>
      <c r="R1322" s="63" t="str">
        <f t="shared" si="168"/>
        <v/>
      </c>
      <c r="S1322" s="62" t="str">
        <f t="shared" si="169"/>
        <v/>
      </c>
    </row>
    <row r="1323" spans="10:19">
      <c r="J1323" s="45">
        <v>1314</v>
      </c>
      <c r="K1323" s="47"/>
      <c r="L1323" s="41">
        <f t="shared" si="163"/>
        <v>14.831208316013951</v>
      </c>
      <c r="M1323" s="42">
        <f t="shared" si="164"/>
        <v>1.4484599377431317E-3</v>
      </c>
      <c r="N1323" s="51">
        <f t="shared" si="162"/>
        <v>6.9899722355163618E-2</v>
      </c>
      <c r="O1323" s="52">
        <f t="shared" si="165"/>
        <v>0</v>
      </c>
      <c r="P1323" s="61" t="str">
        <f t="shared" si="166"/>
        <v/>
      </c>
      <c r="Q1323" s="62" t="str">
        <f t="shared" si="167"/>
        <v/>
      </c>
      <c r="R1323" s="63" t="str">
        <f t="shared" si="168"/>
        <v/>
      </c>
      <c r="S1323" s="62" t="str">
        <f t="shared" si="169"/>
        <v/>
      </c>
    </row>
    <row r="1324" spans="10:19">
      <c r="J1324" s="45">
        <v>1315</v>
      </c>
      <c r="K1324" s="47"/>
      <c r="L1324" s="41">
        <f t="shared" si="163"/>
        <v>14.832655731279162</v>
      </c>
      <c r="M1324" s="42">
        <f t="shared" si="164"/>
        <v>1.4463713394375682E-3</v>
      </c>
      <c r="N1324" s="51">
        <f t="shared" si="162"/>
        <v>6.9800639600735792E-2</v>
      </c>
      <c r="O1324" s="52">
        <f t="shared" si="165"/>
        <v>0</v>
      </c>
      <c r="P1324" s="61" t="str">
        <f t="shared" si="166"/>
        <v/>
      </c>
      <c r="Q1324" s="62" t="str">
        <f t="shared" si="167"/>
        <v/>
      </c>
      <c r="R1324" s="63" t="str">
        <f t="shared" si="168"/>
        <v/>
      </c>
      <c r="S1324" s="62" t="str">
        <f t="shared" si="169"/>
        <v/>
      </c>
    </row>
    <row r="1325" spans="10:19">
      <c r="J1325" s="45">
        <v>1316</v>
      </c>
      <c r="K1325" s="47"/>
      <c r="L1325" s="41">
        <f t="shared" si="163"/>
        <v>14.834101060184191</v>
      </c>
      <c r="M1325" s="42">
        <f t="shared" si="164"/>
        <v>1.4442872152577457E-3</v>
      </c>
      <c r="N1325" s="51">
        <f t="shared" si="162"/>
        <v>6.9701765587030451E-2</v>
      </c>
      <c r="O1325" s="52">
        <f t="shared" si="165"/>
        <v>0</v>
      </c>
      <c r="P1325" s="61" t="str">
        <f t="shared" si="166"/>
        <v/>
      </c>
      <c r="Q1325" s="62" t="str">
        <f t="shared" si="167"/>
        <v/>
      </c>
      <c r="R1325" s="63" t="str">
        <f t="shared" si="168"/>
        <v/>
      </c>
      <c r="S1325" s="62" t="str">
        <f t="shared" si="169"/>
        <v/>
      </c>
    </row>
    <row r="1326" spans="10:19">
      <c r="J1326" s="45">
        <v>1317</v>
      </c>
      <c r="K1326" s="47"/>
      <c r="L1326" s="41">
        <f t="shared" si="163"/>
        <v>14.835544307196825</v>
      </c>
      <c r="M1326" s="42">
        <f t="shared" si="164"/>
        <v>1.4422075525489582E-3</v>
      </c>
      <c r="N1326" s="51">
        <f t="shared" si="162"/>
        <v>6.9603099733175355E-2</v>
      </c>
      <c r="O1326" s="52">
        <f t="shared" si="165"/>
        <v>0</v>
      </c>
      <c r="P1326" s="61" t="str">
        <f t="shared" si="166"/>
        <v/>
      </c>
      <c r="Q1326" s="62" t="str">
        <f t="shared" si="167"/>
        <v/>
      </c>
      <c r="R1326" s="63" t="str">
        <f t="shared" si="168"/>
        <v/>
      </c>
      <c r="S1326" s="62" t="str">
        <f t="shared" si="169"/>
        <v/>
      </c>
    </row>
    <row r="1327" spans="10:19">
      <c r="J1327" s="45">
        <v>1318</v>
      </c>
      <c r="K1327" s="47"/>
      <c r="L1327" s="41">
        <f t="shared" si="163"/>
        <v>14.836985476772243</v>
      </c>
      <c r="M1327" s="42">
        <f t="shared" si="164"/>
        <v>1.4401323387007701E-3</v>
      </c>
      <c r="N1327" s="51">
        <f t="shared" si="162"/>
        <v>6.9504641460262917E-2</v>
      </c>
      <c r="O1327" s="52">
        <f t="shared" si="165"/>
        <v>0</v>
      </c>
      <c r="P1327" s="61" t="str">
        <f t="shared" si="166"/>
        <v/>
      </c>
      <c r="Q1327" s="62" t="str">
        <f t="shared" si="167"/>
        <v/>
      </c>
      <c r="R1327" s="63" t="str">
        <f t="shared" si="168"/>
        <v/>
      </c>
      <c r="S1327" s="62" t="str">
        <f t="shared" si="169"/>
        <v/>
      </c>
    </row>
    <row r="1328" spans="10:19">
      <c r="J1328" s="45">
        <v>1319</v>
      </c>
      <c r="K1328" s="47"/>
      <c r="L1328" s="41">
        <f t="shared" si="163"/>
        <v>14.838424573353004</v>
      </c>
      <c r="M1328" s="42">
        <f t="shared" si="164"/>
        <v>1.4380615611469063E-3</v>
      </c>
      <c r="N1328" s="51">
        <f t="shared" si="162"/>
        <v>6.9406390191442568E-2</v>
      </c>
      <c r="O1328" s="52">
        <f t="shared" si="165"/>
        <v>0</v>
      </c>
      <c r="P1328" s="61" t="str">
        <f t="shared" si="166"/>
        <v/>
      </c>
      <c r="Q1328" s="62" t="str">
        <f t="shared" si="167"/>
        <v/>
      </c>
      <c r="R1328" s="63" t="str">
        <f t="shared" si="168"/>
        <v/>
      </c>
      <c r="S1328" s="62" t="str">
        <f t="shared" si="169"/>
        <v/>
      </c>
    </row>
    <row r="1329" spans="10:19">
      <c r="J1329" s="45">
        <v>1320</v>
      </c>
      <c r="K1329" s="47"/>
      <c r="L1329" s="41">
        <f t="shared" si="163"/>
        <v>14.839861601369135</v>
      </c>
      <c r="M1329" s="42">
        <f t="shared" si="164"/>
        <v>1.4359952073649694E-3</v>
      </c>
      <c r="N1329" s="51">
        <f t="shared" si="162"/>
        <v>6.9308345351775102E-2</v>
      </c>
      <c r="O1329" s="52">
        <f t="shared" si="165"/>
        <v>0</v>
      </c>
      <c r="P1329" s="61" t="str">
        <f t="shared" si="166"/>
        <v/>
      </c>
      <c r="Q1329" s="62" t="str">
        <f t="shared" si="167"/>
        <v/>
      </c>
      <c r="R1329" s="63" t="str">
        <f t="shared" si="168"/>
        <v/>
      </c>
      <c r="S1329" s="62" t="str">
        <f t="shared" si="169"/>
        <v/>
      </c>
    </row>
    <row r="1330" spans="10:19">
      <c r="J1330" s="45">
        <v>1321</v>
      </c>
      <c r="K1330" s="47"/>
      <c r="L1330" s="41">
        <f t="shared" si="163"/>
        <v>14.841296565238165</v>
      </c>
      <c r="M1330" s="42">
        <f t="shared" si="164"/>
        <v>1.4339332648763408E-3</v>
      </c>
      <c r="N1330" s="51">
        <f t="shared" si="162"/>
        <v>6.9210506368364122E-2</v>
      </c>
      <c r="O1330" s="52">
        <f t="shared" si="165"/>
        <v>0</v>
      </c>
      <c r="P1330" s="61" t="str">
        <f t="shared" si="166"/>
        <v/>
      </c>
      <c r="Q1330" s="62" t="str">
        <f t="shared" si="167"/>
        <v/>
      </c>
      <c r="R1330" s="63" t="str">
        <f t="shared" si="168"/>
        <v/>
      </c>
      <c r="S1330" s="62" t="str">
        <f t="shared" si="169"/>
        <v/>
      </c>
    </row>
    <row r="1331" spans="10:19">
      <c r="J1331" s="45">
        <v>1322</v>
      </c>
      <c r="K1331" s="47"/>
      <c r="L1331" s="41">
        <f t="shared" si="163"/>
        <v>14.842729469365166</v>
      </c>
      <c r="M1331" s="42">
        <f t="shared" si="164"/>
        <v>1.4318757212459612E-3</v>
      </c>
      <c r="N1331" s="51">
        <f t="shared" si="162"/>
        <v>6.9112872670231695E-2</v>
      </c>
      <c r="O1331" s="52">
        <f t="shared" si="165"/>
        <v>0</v>
      </c>
      <c r="P1331" s="61" t="str">
        <f t="shared" si="166"/>
        <v/>
      </c>
      <c r="Q1331" s="62" t="str">
        <f t="shared" si="167"/>
        <v/>
      </c>
      <c r="R1331" s="63" t="str">
        <f t="shared" si="168"/>
        <v/>
      </c>
      <c r="S1331" s="62" t="str">
        <f t="shared" si="169"/>
        <v/>
      </c>
    </row>
    <row r="1332" spans="10:19">
      <c r="J1332" s="45">
        <v>1323</v>
      </c>
      <c r="K1332" s="47"/>
      <c r="L1332" s="41">
        <f t="shared" si="163"/>
        <v>14.84416031814281</v>
      </c>
      <c r="M1332" s="42">
        <f t="shared" si="164"/>
        <v>1.4298225640821218E-3</v>
      </c>
      <c r="N1332" s="51">
        <f t="shared" si="162"/>
        <v>6.9015443688360989E-2</v>
      </c>
      <c r="O1332" s="52">
        <f t="shared" si="165"/>
        <v>0</v>
      </c>
      <c r="P1332" s="61" t="str">
        <f t="shared" si="166"/>
        <v/>
      </c>
      <c r="Q1332" s="62" t="str">
        <f t="shared" si="167"/>
        <v/>
      </c>
      <c r="R1332" s="63" t="str">
        <f t="shared" si="168"/>
        <v/>
      </c>
      <c r="S1332" s="62" t="str">
        <f t="shared" si="169"/>
        <v/>
      </c>
    </row>
    <row r="1333" spans="10:19">
      <c r="J1333" s="45">
        <v>1324</v>
      </c>
      <c r="K1333" s="47"/>
      <c r="L1333" s="41">
        <f t="shared" si="163"/>
        <v>14.845589115951375</v>
      </c>
      <c r="M1333" s="42">
        <f t="shared" si="164"/>
        <v>1.4277737810363636E-3</v>
      </c>
      <c r="N1333" s="51">
        <f t="shared" si="162"/>
        <v>6.8918218855710478E-2</v>
      </c>
      <c r="O1333" s="52">
        <f t="shared" si="165"/>
        <v>0</v>
      </c>
      <c r="P1333" s="61" t="str">
        <f t="shared" si="166"/>
        <v/>
      </c>
      <c r="Q1333" s="62" t="str">
        <f t="shared" si="167"/>
        <v/>
      </c>
      <c r="R1333" s="63" t="str">
        <f t="shared" si="168"/>
        <v/>
      </c>
      <c r="S1333" s="62" t="str">
        <f t="shared" si="169"/>
        <v/>
      </c>
    </row>
    <row r="1334" spans="10:19">
      <c r="J1334" s="45">
        <v>1325</v>
      </c>
      <c r="K1334" s="47"/>
      <c r="L1334" s="41">
        <f t="shared" si="163"/>
        <v>14.847015867158818</v>
      </c>
      <c r="M1334" s="42">
        <f t="shared" si="164"/>
        <v>1.4257293598032143E-3</v>
      </c>
      <c r="N1334" s="51">
        <f t="shared" si="162"/>
        <v>6.8821197607196183E-2</v>
      </c>
      <c r="O1334" s="52">
        <f t="shared" si="165"/>
        <v>0</v>
      </c>
      <c r="P1334" s="61" t="str">
        <f t="shared" si="166"/>
        <v/>
      </c>
      <c r="Q1334" s="62" t="str">
        <f t="shared" si="167"/>
        <v/>
      </c>
      <c r="R1334" s="63" t="str">
        <f t="shared" si="168"/>
        <v/>
      </c>
      <c r="S1334" s="62" t="str">
        <f t="shared" si="169"/>
        <v/>
      </c>
    </row>
    <row r="1335" spans="10:19">
      <c r="J1335" s="45">
        <v>1326</v>
      </c>
      <c r="K1335" s="47"/>
      <c r="L1335" s="41">
        <f t="shared" si="163"/>
        <v>14.848440576120828</v>
      </c>
      <c r="M1335" s="42">
        <f t="shared" si="164"/>
        <v>1.4236892881200778E-3</v>
      </c>
      <c r="N1335" s="51">
        <f t="shared" si="162"/>
        <v>6.8724379379659695E-2</v>
      </c>
      <c r="O1335" s="52">
        <f t="shared" si="165"/>
        <v>0</v>
      </c>
      <c r="P1335" s="61" t="str">
        <f t="shared" si="166"/>
        <v/>
      </c>
      <c r="Q1335" s="62" t="str">
        <f t="shared" si="167"/>
        <v/>
      </c>
      <c r="R1335" s="63" t="str">
        <f t="shared" si="168"/>
        <v/>
      </c>
      <c r="S1335" s="62" t="str">
        <f t="shared" si="169"/>
        <v/>
      </c>
    </row>
    <row r="1336" spans="10:19">
      <c r="J1336" s="45">
        <v>1327</v>
      </c>
      <c r="K1336" s="47"/>
      <c r="L1336" s="41">
        <f t="shared" si="163"/>
        <v>14.849863247180833</v>
      </c>
      <c r="M1336" s="42">
        <f t="shared" si="164"/>
        <v>1.421653553767017E-3</v>
      </c>
      <c r="N1336" s="51">
        <f t="shared" si="162"/>
        <v>6.8627763611846859E-2</v>
      </c>
      <c r="O1336" s="52">
        <f t="shared" si="165"/>
        <v>0</v>
      </c>
      <c r="P1336" s="61" t="str">
        <f t="shared" si="166"/>
        <v/>
      </c>
      <c r="Q1336" s="62" t="str">
        <f t="shared" si="167"/>
        <v/>
      </c>
      <c r="R1336" s="63" t="str">
        <f t="shared" si="168"/>
        <v/>
      </c>
      <c r="S1336" s="62" t="str">
        <f t="shared" si="169"/>
        <v/>
      </c>
    </row>
    <row r="1337" spans="10:19">
      <c r="J1337" s="45">
        <v>1328</v>
      </c>
      <c r="K1337" s="47"/>
      <c r="L1337" s="41">
        <f t="shared" si="163"/>
        <v>14.85128388467008</v>
      </c>
      <c r="M1337" s="42">
        <f t="shared" si="164"/>
        <v>1.4196221445665893E-3</v>
      </c>
      <c r="N1337" s="51">
        <f t="shared" si="162"/>
        <v>6.8531349744418435E-2</v>
      </c>
      <c r="O1337" s="52">
        <f t="shared" si="165"/>
        <v>0</v>
      </c>
      <c r="P1337" s="61" t="str">
        <f t="shared" si="166"/>
        <v/>
      </c>
      <c r="Q1337" s="62" t="str">
        <f t="shared" si="167"/>
        <v/>
      </c>
      <c r="R1337" s="63" t="str">
        <f t="shared" si="168"/>
        <v/>
      </c>
      <c r="S1337" s="62" t="str">
        <f t="shared" si="169"/>
        <v/>
      </c>
    </row>
    <row r="1338" spans="10:19">
      <c r="J1338" s="45">
        <v>1329</v>
      </c>
      <c r="K1338" s="47"/>
      <c r="L1338" s="41">
        <f t="shared" si="163"/>
        <v>14.852702492907655</v>
      </c>
      <c r="M1338" s="42">
        <f t="shared" si="164"/>
        <v>1.4175950483836463E-3</v>
      </c>
      <c r="N1338" s="51">
        <f t="shared" si="162"/>
        <v>6.8435137220006936E-2</v>
      </c>
      <c r="O1338" s="52">
        <f t="shared" si="165"/>
        <v>0</v>
      </c>
      <c r="P1338" s="61" t="str">
        <f t="shared" si="166"/>
        <v/>
      </c>
      <c r="Q1338" s="62" t="str">
        <f t="shared" si="167"/>
        <v/>
      </c>
      <c r="R1338" s="63" t="str">
        <f t="shared" si="168"/>
        <v/>
      </c>
      <c r="S1338" s="62" t="str">
        <f t="shared" si="169"/>
        <v/>
      </c>
    </row>
    <row r="1339" spans="10:19">
      <c r="J1339" s="45">
        <v>1330</v>
      </c>
      <c r="K1339" s="47"/>
      <c r="L1339" s="41">
        <f t="shared" si="163"/>
        <v>14.854119076200488</v>
      </c>
      <c r="M1339" s="42">
        <f t="shared" si="164"/>
        <v>1.4155722531252243E-3</v>
      </c>
      <c r="N1339" s="51">
        <f t="shared" si="162"/>
        <v>6.8339125483117158E-2</v>
      </c>
      <c r="O1339" s="52">
        <f t="shared" si="165"/>
        <v>0</v>
      </c>
      <c r="P1339" s="61" t="str">
        <f t="shared" si="166"/>
        <v/>
      </c>
      <c r="Q1339" s="62" t="str">
        <f t="shared" si="167"/>
        <v/>
      </c>
      <c r="R1339" s="63" t="str">
        <f t="shared" si="168"/>
        <v/>
      </c>
      <c r="S1339" s="62" t="str">
        <f t="shared" si="169"/>
        <v/>
      </c>
    </row>
    <row r="1340" spans="10:19">
      <c r="J1340" s="45">
        <v>1331</v>
      </c>
      <c r="K1340" s="47"/>
      <c r="L1340" s="41">
        <f t="shared" si="163"/>
        <v>14.855533638843513</v>
      </c>
      <c r="M1340" s="42">
        <f t="shared" si="164"/>
        <v>1.4135537467402995E-3</v>
      </c>
      <c r="N1340" s="51">
        <f t="shared" si="162"/>
        <v>6.8243313980147491E-2</v>
      </c>
      <c r="O1340" s="52">
        <f t="shared" si="165"/>
        <v>0</v>
      </c>
      <c r="P1340" s="61" t="str">
        <f t="shared" si="166"/>
        <v/>
      </c>
      <c r="Q1340" s="62" t="str">
        <f t="shared" si="167"/>
        <v/>
      </c>
      <c r="R1340" s="63" t="str">
        <f t="shared" si="168"/>
        <v/>
      </c>
      <c r="S1340" s="62" t="str">
        <f t="shared" si="169"/>
        <v/>
      </c>
    </row>
    <row r="1341" spans="10:19">
      <c r="J1341" s="45">
        <v>1332</v>
      </c>
      <c r="K1341" s="47"/>
      <c r="L1341" s="41">
        <f t="shared" si="163"/>
        <v>14.856946185119588</v>
      </c>
      <c r="M1341" s="42">
        <f t="shared" si="164"/>
        <v>1.4115395172196413E-3</v>
      </c>
      <c r="N1341" s="51">
        <f t="shared" si="162"/>
        <v>6.8147702159368606E-2</v>
      </c>
      <c r="O1341" s="52">
        <f t="shared" si="165"/>
        <v>0</v>
      </c>
      <c r="P1341" s="61" t="str">
        <f t="shared" si="166"/>
        <v/>
      </c>
      <c r="Q1341" s="62" t="str">
        <f t="shared" si="167"/>
        <v/>
      </c>
      <c r="R1341" s="63" t="str">
        <f t="shared" si="168"/>
        <v/>
      </c>
      <c r="S1341" s="62" t="str">
        <f t="shared" si="169"/>
        <v/>
      </c>
    </row>
    <row r="1342" spans="10:19">
      <c r="J1342" s="45">
        <v>1333</v>
      </c>
      <c r="K1342" s="47"/>
      <c r="L1342" s="41">
        <f t="shared" si="163"/>
        <v>14.858356719299577</v>
      </c>
      <c r="M1342" s="42">
        <f t="shared" si="164"/>
        <v>1.4095295525956761E-3</v>
      </c>
      <c r="N1342" s="51">
        <f t="shared" si="162"/>
        <v>6.8052289470987404E-2</v>
      </c>
      <c r="O1342" s="52">
        <f t="shared" si="165"/>
        <v>0</v>
      </c>
      <c r="P1342" s="61" t="str">
        <f t="shared" si="166"/>
        <v/>
      </c>
      <c r="Q1342" s="62" t="str">
        <f t="shared" si="167"/>
        <v/>
      </c>
      <c r="R1342" s="63" t="str">
        <f t="shared" si="168"/>
        <v/>
      </c>
      <c r="S1342" s="62" t="str">
        <f t="shared" si="169"/>
        <v/>
      </c>
    </row>
    <row r="1343" spans="10:19">
      <c r="J1343" s="45">
        <v>1334</v>
      </c>
      <c r="K1343" s="47"/>
      <c r="L1343" s="41">
        <f t="shared" si="163"/>
        <v>14.859765245642437</v>
      </c>
      <c r="M1343" s="42">
        <f t="shared" si="164"/>
        <v>1.4075238409422329E-3</v>
      </c>
      <c r="N1343" s="51">
        <f t="shared" si="162"/>
        <v>6.7957075367015563E-2</v>
      </c>
      <c r="O1343" s="52">
        <f t="shared" si="165"/>
        <v>0</v>
      </c>
      <c r="P1343" s="61" t="str">
        <f t="shared" si="166"/>
        <v/>
      </c>
      <c r="Q1343" s="62" t="str">
        <f t="shared" si="167"/>
        <v/>
      </c>
      <c r="R1343" s="63" t="str">
        <f t="shared" si="168"/>
        <v/>
      </c>
      <c r="S1343" s="62" t="str">
        <f t="shared" si="169"/>
        <v/>
      </c>
    </row>
    <row r="1344" spans="10:19">
      <c r="J1344" s="45">
        <v>1335</v>
      </c>
      <c r="K1344" s="47"/>
      <c r="L1344" s="41">
        <f t="shared" si="163"/>
        <v>14.861171768395151</v>
      </c>
      <c r="M1344" s="42">
        <f t="shared" si="164"/>
        <v>1.4055223703744787E-3</v>
      </c>
      <c r="N1344" s="51">
        <f t="shared" si="162"/>
        <v>6.7862059301411648E-2</v>
      </c>
      <c r="O1344" s="52">
        <f t="shared" si="165"/>
        <v>0</v>
      </c>
      <c r="P1344" s="61" t="str">
        <f t="shared" si="166"/>
        <v/>
      </c>
      <c r="Q1344" s="62" t="str">
        <f t="shared" si="167"/>
        <v/>
      </c>
      <c r="R1344" s="63" t="str">
        <f t="shared" si="168"/>
        <v/>
      </c>
      <c r="S1344" s="62" t="str">
        <f t="shared" si="169"/>
        <v/>
      </c>
    </row>
    <row r="1345" spans="10:19">
      <c r="J1345" s="45">
        <v>1336</v>
      </c>
      <c r="K1345" s="47"/>
      <c r="L1345" s="41">
        <f t="shared" si="163"/>
        <v>14.862576291792925</v>
      </c>
      <c r="M1345" s="42">
        <f t="shared" si="164"/>
        <v>1.4035251290486278E-3</v>
      </c>
      <c r="N1345" s="51">
        <f t="shared" si="162"/>
        <v>6.7767240729899925E-2</v>
      </c>
      <c r="O1345" s="52">
        <f t="shared" si="165"/>
        <v>0</v>
      </c>
      <c r="P1345" s="61" t="str">
        <f t="shared" si="166"/>
        <v/>
      </c>
      <c r="Q1345" s="62" t="str">
        <f t="shared" si="167"/>
        <v/>
      </c>
      <c r="R1345" s="63" t="str">
        <f t="shared" si="168"/>
        <v/>
      </c>
      <c r="S1345" s="62" t="str">
        <f t="shared" si="169"/>
        <v/>
      </c>
    </row>
    <row r="1346" spans="10:19">
      <c r="J1346" s="45">
        <v>1337</v>
      </c>
      <c r="K1346" s="47"/>
      <c r="L1346" s="41">
        <f t="shared" si="163"/>
        <v>14.86397882005908</v>
      </c>
      <c r="M1346" s="42">
        <f t="shared" si="164"/>
        <v>1.4015321051618959E-3</v>
      </c>
      <c r="N1346" s="51">
        <f t="shared" si="162"/>
        <v>6.7672619110151544E-2</v>
      </c>
      <c r="O1346" s="52">
        <f t="shared" si="165"/>
        <v>0</v>
      </c>
      <c r="P1346" s="61" t="str">
        <f t="shared" si="166"/>
        <v/>
      </c>
      <c r="Q1346" s="62" t="str">
        <f t="shared" si="167"/>
        <v/>
      </c>
      <c r="R1346" s="63" t="str">
        <f t="shared" si="168"/>
        <v/>
      </c>
      <c r="S1346" s="62" t="str">
        <f t="shared" si="169"/>
        <v/>
      </c>
    </row>
    <row r="1347" spans="10:19">
      <c r="J1347" s="45">
        <v>1338</v>
      </c>
      <c r="K1347" s="47"/>
      <c r="L1347" s="41">
        <f t="shared" si="163"/>
        <v>14.865379357405144</v>
      </c>
      <c r="M1347" s="42">
        <f t="shared" si="164"/>
        <v>1.3995432869522734E-3</v>
      </c>
      <c r="N1347" s="51">
        <f t="shared" si="162"/>
        <v>6.7578193901617567E-2</v>
      </c>
      <c r="O1347" s="52">
        <f t="shared" si="165"/>
        <v>0</v>
      </c>
      <c r="P1347" s="61" t="str">
        <f t="shared" si="166"/>
        <v/>
      </c>
      <c r="Q1347" s="62" t="str">
        <f t="shared" si="167"/>
        <v/>
      </c>
      <c r="R1347" s="63" t="str">
        <f t="shared" si="168"/>
        <v/>
      </c>
      <c r="S1347" s="62" t="str">
        <f t="shared" si="169"/>
        <v/>
      </c>
    </row>
    <row r="1348" spans="10:19">
      <c r="J1348" s="45">
        <v>1339</v>
      </c>
      <c r="K1348" s="47"/>
      <c r="L1348" s="41">
        <f t="shared" si="163"/>
        <v>14.866777908030963</v>
      </c>
      <c r="M1348" s="42">
        <f t="shared" si="164"/>
        <v>1.3975586626982961E-3</v>
      </c>
      <c r="N1348" s="51">
        <f t="shared" si="162"/>
        <v>6.7483964565621335E-2</v>
      </c>
      <c r="O1348" s="52">
        <f t="shared" si="165"/>
        <v>0</v>
      </c>
      <c r="P1348" s="61" t="str">
        <f t="shared" si="166"/>
        <v/>
      </c>
      <c r="Q1348" s="62" t="str">
        <f t="shared" si="167"/>
        <v/>
      </c>
      <c r="R1348" s="63" t="str">
        <f t="shared" si="168"/>
        <v/>
      </c>
      <c r="S1348" s="62" t="str">
        <f t="shared" si="169"/>
        <v/>
      </c>
    </row>
    <row r="1349" spans="10:19">
      <c r="J1349" s="45">
        <v>1340</v>
      </c>
      <c r="K1349" s="47"/>
      <c r="L1349" s="41">
        <f t="shared" si="163"/>
        <v>14.868174476124635</v>
      </c>
      <c r="M1349" s="42">
        <f t="shared" si="164"/>
        <v>1.3955782207190019E-3</v>
      </c>
      <c r="N1349" s="51">
        <f t="shared" si="162"/>
        <v>6.738993056529452E-2</v>
      </c>
      <c r="O1349" s="52">
        <f t="shared" si="165"/>
        <v>0</v>
      </c>
      <c r="P1349" s="61" t="str">
        <f t="shared" si="166"/>
        <v/>
      </c>
      <c r="Q1349" s="62" t="str">
        <f t="shared" si="167"/>
        <v/>
      </c>
      <c r="R1349" s="63" t="str">
        <f t="shared" si="168"/>
        <v/>
      </c>
      <c r="S1349" s="62" t="str">
        <f t="shared" si="169"/>
        <v/>
      </c>
    </row>
    <row r="1350" spans="10:19">
      <c r="J1350" s="45">
        <v>1341</v>
      </c>
      <c r="K1350" s="47"/>
      <c r="L1350" s="41">
        <f t="shared" si="163"/>
        <v>14.869569065862608</v>
      </c>
      <c r="M1350" s="42">
        <f t="shared" si="164"/>
        <v>1.3936019493736643E-3</v>
      </c>
      <c r="N1350" s="51">
        <f t="shared" si="162"/>
        <v>6.7296091365605548E-2</v>
      </c>
      <c r="O1350" s="52">
        <f t="shared" si="165"/>
        <v>0</v>
      </c>
      <c r="P1350" s="61" t="str">
        <f t="shared" si="166"/>
        <v/>
      </c>
      <c r="Q1350" s="62" t="str">
        <f t="shared" si="167"/>
        <v/>
      </c>
      <c r="R1350" s="63" t="str">
        <f t="shared" si="168"/>
        <v/>
      </c>
      <c r="S1350" s="62" t="str">
        <f t="shared" si="169"/>
        <v/>
      </c>
    </row>
    <row r="1351" spans="10:19">
      <c r="J1351" s="45">
        <v>1342</v>
      </c>
      <c r="K1351" s="47"/>
      <c r="L1351" s="41">
        <f t="shared" si="163"/>
        <v>14.870961681409712</v>
      </c>
      <c r="M1351" s="42">
        <f t="shared" si="164"/>
        <v>1.3916298370617224E-3</v>
      </c>
      <c r="N1351" s="51">
        <f t="shared" si="162"/>
        <v>6.7202446433334728E-2</v>
      </c>
      <c r="O1351" s="52">
        <f t="shared" si="165"/>
        <v>0</v>
      </c>
      <c r="P1351" s="61" t="str">
        <f t="shared" si="166"/>
        <v/>
      </c>
      <c r="Q1351" s="62" t="str">
        <f t="shared" si="167"/>
        <v/>
      </c>
      <c r="R1351" s="63" t="str">
        <f t="shared" si="168"/>
        <v/>
      </c>
      <c r="S1351" s="62" t="str">
        <f t="shared" si="169"/>
        <v/>
      </c>
    </row>
    <row r="1352" spans="10:19">
      <c r="J1352" s="45">
        <v>1343</v>
      </c>
      <c r="K1352" s="47"/>
      <c r="L1352" s="41">
        <f t="shared" si="163"/>
        <v>14.872352326919236</v>
      </c>
      <c r="M1352" s="42">
        <f t="shared" si="164"/>
        <v>1.3896618722224958E-3</v>
      </c>
      <c r="N1352" s="51">
        <f t="shared" si="162"/>
        <v>6.7108995237013858E-2</v>
      </c>
      <c r="O1352" s="52">
        <f t="shared" si="165"/>
        <v>0</v>
      </c>
      <c r="P1352" s="61" t="str">
        <f t="shared" si="166"/>
        <v/>
      </c>
      <c r="Q1352" s="62" t="str">
        <f t="shared" si="167"/>
        <v/>
      </c>
      <c r="R1352" s="63" t="str">
        <f t="shared" si="168"/>
        <v/>
      </c>
      <c r="S1352" s="62" t="str">
        <f t="shared" si="169"/>
        <v/>
      </c>
    </row>
    <row r="1353" spans="10:19">
      <c r="J1353" s="45">
        <v>1344</v>
      </c>
      <c r="K1353" s="47"/>
      <c r="L1353" s="41">
        <f t="shared" si="163"/>
        <v>14.873741006532827</v>
      </c>
      <c r="M1353" s="42">
        <f t="shared" si="164"/>
        <v>1.3876980433351232E-3</v>
      </c>
      <c r="N1353" s="51">
        <f t="shared" ref="N1353:N1416" si="170">(L1403-L1353)</f>
        <v>6.7015737247082541E-2</v>
      </c>
      <c r="O1353" s="52">
        <f t="shared" si="165"/>
        <v>0</v>
      </c>
      <c r="P1353" s="61" t="str">
        <f t="shared" si="166"/>
        <v/>
      </c>
      <c r="Q1353" s="62" t="str">
        <f t="shared" si="167"/>
        <v/>
      </c>
      <c r="R1353" s="63" t="str">
        <f t="shared" si="168"/>
        <v/>
      </c>
      <c r="S1353" s="62" t="str">
        <f t="shared" si="169"/>
        <v/>
      </c>
    </row>
    <row r="1354" spans="10:19">
      <c r="J1354" s="45">
        <v>1345</v>
      </c>
      <c r="K1354" s="47"/>
      <c r="L1354" s="41">
        <f t="shared" ref="L1354:L1417" si="171">(((J1354*$F$39+$F$40)-(((($F$39*J1354+$F$40)^2)-(4*$F$39*$F$40*$F$41*J1354))^0.5))/(2*$F$41))-$F$42</f>
        <v>14.875127724380713</v>
      </c>
      <c r="M1354" s="42">
        <f t="shared" ref="M1354:M1417" si="172">($F$39/(2*$F$41))*(1-(($F$39*J1354+$F$40-2*$F$41*$F$40)/(((($F$39*J1354+$F$40)^2)-4*$F$41*$F$39*J1354*$F$40)^0.5)))</f>
        <v>1.38573833891837E-3</v>
      </c>
      <c r="N1354" s="51">
        <f t="shared" si="170"/>
        <v>6.6922671935749634E-2</v>
      </c>
      <c r="O1354" s="52">
        <f t="shared" ref="O1354:O1417" si="173">IF(N1354&lt;=$B$49,1+O1353,0)</f>
        <v>0</v>
      </c>
      <c r="P1354" s="61" t="str">
        <f t="shared" ref="P1354:P1417" si="174">IF(J1354&lt;=$F$44,J1354,"")</f>
        <v/>
      </c>
      <c r="Q1354" s="62" t="str">
        <f t="shared" ref="Q1354:Q1417" si="175">IF(J1354&lt;=$F$44,L1354,"")</f>
        <v/>
      </c>
      <c r="R1354" s="63" t="str">
        <f t="shared" ref="R1354:R1417" si="176">IF(AND(J1354&gt;=$F$44,J1354&lt;=200),J1354,"")</f>
        <v/>
      </c>
      <c r="S1354" s="62" t="str">
        <f t="shared" ref="S1354:S1417" si="177">IF(AND(J1354&gt;=$F$44,J1354&lt;=200),L1354,"")</f>
        <v/>
      </c>
    </row>
    <row r="1355" spans="10:19">
      <c r="J1355" s="45">
        <v>1346</v>
      </c>
      <c r="K1355" s="47"/>
      <c r="L1355" s="41">
        <f t="shared" si="171"/>
        <v>14.876512484581662</v>
      </c>
      <c r="M1355" s="42">
        <f t="shared" si="172"/>
        <v>1.3837827475304283E-3</v>
      </c>
      <c r="N1355" s="51">
        <f t="shared" si="170"/>
        <v>6.6829798776911531E-2</v>
      </c>
      <c r="O1355" s="52">
        <f t="shared" si="173"/>
        <v>0</v>
      </c>
      <c r="P1355" s="61" t="str">
        <f t="shared" si="174"/>
        <v/>
      </c>
      <c r="Q1355" s="62" t="str">
        <f t="shared" si="175"/>
        <v/>
      </c>
      <c r="R1355" s="63" t="str">
        <f t="shared" si="176"/>
        <v/>
      </c>
      <c r="S1355" s="62" t="str">
        <f t="shared" si="177"/>
        <v/>
      </c>
    </row>
    <row r="1356" spans="10:19">
      <c r="J1356" s="45">
        <v>1347</v>
      </c>
      <c r="K1356" s="47"/>
      <c r="L1356" s="41">
        <f t="shared" si="171"/>
        <v>14.877895291242998</v>
      </c>
      <c r="M1356" s="42">
        <f t="shared" si="172"/>
        <v>1.3818312577688167E-3</v>
      </c>
      <c r="N1356" s="51">
        <f t="shared" si="170"/>
        <v>6.6737117246308486E-2</v>
      </c>
      <c r="O1356" s="52">
        <f t="shared" si="173"/>
        <v>0</v>
      </c>
      <c r="P1356" s="61" t="str">
        <f t="shared" si="174"/>
        <v/>
      </c>
      <c r="Q1356" s="62" t="str">
        <f t="shared" si="175"/>
        <v/>
      </c>
      <c r="R1356" s="63" t="str">
        <f t="shared" si="176"/>
        <v/>
      </c>
      <c r="S1356" s="62" t="str">
        <f t="shared" si="177"/>
        <v/>
      </c>
    </row>
    <row r="1357" spans="10:19">
      <c r="J1357" s="45">
        <v>1348</v>
      </c>
      <c r="K1357" s="47"/>
      <c r="L1357" s="41">
        <f t="shared" si="171"/>
        <v>14.879276148460631</v>
      </c>
      <c r="M1357" s="42">
        <f t="shared" si="172"/>
        <v>1.3798838582701623E-3</v>
      </c>
      <c r="N1357" s="51">
        <f t="shared" si="170"/>
        <v>6.6644626821506847E-2</v>
      </c>
      <c r="O1357" s="52">
        <f t="shared" si="173"/>
        <v>1</v>
      </c>
      <c r="P1357" s="61" t="str">
        <f t="shared" si="174"/>
        <v/>
      </c>
      <c r="Q1357" s="62" t="str">
        <f t="shared" si="175"/>
        <v/>
      </c>
      <c r="R1357" s="63" t="str">
        <f t="shared" si="176"/>
        <v/>
      </c>
      <c r="S1357" s="62" t="str">
        <f t="shared" si="177"/>
        <v/>
      </c>
    </row>
    <row r="1358" spans="10:19">
      <c r="J1358" s="45">
        <v>1349</v>
      </c>
      <c r="K1358" s="47"/>
      <c r="L1358" s="41">
        <f t="shared" si="171"/>
        <v>14.88065506031918</v>
      </c>
      <c r="M1358" s="42">
        <f t="shared" si="172"/>
        <v>1.3779405377101089E-3</v>
      </c>
      <c r="N1358" s="51">
        <f t="shared" si="170"/>
        <v>6.6552326981764054E-2</v>
      </c>
      <c r="O1358" s="52">
        <f t="shared" si="173"/>
        <v>2</v>
      </c>
      <c r="P1358" s="61" t="str">
        <f t="shared" si="174"/>
        <v/>
      </c>
      <c r="Q1358" s="62" t="str">
        <f t="shared" si="175"/>
        <v/>
      </c>
      <c r="R1358" s="63" t="str">
        <f t="shared" si="176"/>
        <v/>
      </c>
      <c r="S1358" s="62" t="str">
        <f t="shared" si="177"/>
        <v/>
      </c>
    </row>
    <row r="1359" spans="10:19">
      <c r="J1359" s="45">
        <v>1350</v>
      </c>
      <c r="K1359" s="47"/>
      <c r="L1359" s="41">
        <f t="shared" si="171"/>
        <v>14.882032030891933</v>
      </c>
      <c r="M1359" s="42">
        <f t="shared" si="172"/>
        <v>1.3760012848030897E-3</v>
      </c>
      <c r="N1359" s="51">
        <f t="shared" si="170"/>
        <v>6.6460217208092587E-2</v>
      </c>
      <c r="O1359" s="52">
        <f t="shared" si="173"/>
        <v>3</v>
      </c>
      <c r="P1359" s="61" t="str">
        <f t="shared" si="174"/>
        <v/>
      </c>
      <c r="Q1359" s="62" t="str">
        <f t="shared" si="175"/>
        <v/>
      </c>
      <c r="R1359" s="63" t="str">
        <f t="shared" si="176"/>
        <v/>
      </c>
      <c r="S1359" s="62" t="str">
        <f t="shared" si="177"/>
        <v/>
      </c>
    </row>
    <row r="1360" spans="10:19">
      <c r="J1360" s="45">
        <v>1351</v>
      </c>
      <c r="K1360" s="47"/>
      <c r="L1360" s="41">
        <f t="shared" si="171"/>
        <v>14.883407064240915</v>
      </c>
      <c r="M1360" s="42">
        <f t="shared" si="172"/>
        <v>1.3740660883021913E-3</v>
      </c>
      <c r="N1360" s="51">
        <f t="shared" si="170"/>
        <v>6.6368296983327468E-2</v>
      </c>
      <c r="O1360" s="52">
        <f t="shared" si="173"/>
        <v>4</v>
      </c>
      <c r="P1360" s="61" t="str">
        <f t="shared" si="174"/>
        <v/>
      </c>
      <c r="Q1360" s="62" t="str">
        <f t="shared" si="175"/>
        <v/>
      </c>
      <c r="R1360" s="63" t="str">
        <f t="shared" si="176"/>
        <v/>
      </c>
      <c r="S1360" s="62" t="str">
        <f t="shared" si="177"/>
        <v/>
      </c>
    </row>
    <row r="1361" spans="10:19">
      <c r="J1361" s="45">
        <v>1352</v>
      </c>
      <c r="K1361" s="47"/>
      <c r="L1361" s="41">
        <f t="shared" si="171"/>
        <v>14.88478016441694</v>
      </c>
      <c r="M1361" s="42">
        <f t="shared" si="172"/>
        <v>1.3721349369990436E-3</v>
      </c>
      <c r="N1361" s="51">
        <f t="shared" si="170"/>
        <v>6.6276565791955733E-2</v>
      </c>
      <c r="O1361" s="52">
        <f t="shared" si="173"/>
        <v>5</v>
      </c>
      <c r="P1361" s="61" t="str">
        <f t="shared" si="174"/>
        <v/>
      </c>
      <c r="Q1361" s="62" t="str">
        <f t="shared" si="175"/>
        <v/>
      </c>
      <c r="R1361" s="63" t="str">
        <f t="shared" si="176"/>
        <v/>
      </c>
      <c r="S1361" s="62" t="str">
        <f t="shared" si="177"/>
        <v/>
      </c>
    </row>
    <row r="1362" spans="10:19">
      <c r="J1362" s="45">
        <v>1353</v>
      </c>
      <c r="K1362" s="47"/>
      <c r="L1362" s="41">
        <f t="shared" si="171"/>
        <v>14.886151335459603</v>
      </c>
      <c r="M1362" s="42">
        <f t="shared" si="172"/>
        <v>1.3702078197235564E-3</v>
      </c>
      <c r="N1362" s="51">
        <f t="shared" si="170"/>
        <v>6.6185023120244324E-2</v>
      </c>
      <c r="O1362" s="52">
        <f t="shared" si="173"/>
        <v>6</v>
      </c>
      <c r="P1362" s="61" t="str">
        <f t="shared" si="174"/>
        <v/>
      </c>
      <c r="Q1362" s="62" t="str">
        <f t="shared" si="175"/>
        <v/>
      </c>
      <c r="R1362" s="63" t="str">
        <f t="shared" si="176"/>
        <v/>
      </c>
      <c r="S1362" s="62" t="str">
        <f t="shared" si="177"/>
        <v/>
      </c>
    </row>
    <row r="1363" spans="10:19">
      <c r="J1363" s="45">
        <v>1354</v>
      </c>
      <c r="K1363" s="47"/>
      <c r="L1363" s="41">
        <f t="shared" si="171"/>
        <v>14.887520581397341</v>
      </c>
      <c r="M1363" s="42">
        <f t="shared" si="172"/>
        <v>1.3682847253439101E-3</v>
      </c>
      <c r="N1363" s="51">
        <f t="shared" si="170"/>
        <v>6.6093668456243648E-2</v>
      </c>
      <c r="O1363" s="52">
        <f t="shared" si="173"/>
        <v>7</v>
      </c>
      <c r="P1363" s="61" t="str">
        <f t="shared" si="174"/>
        <v/>
      </c>
      <c r="Q1363" s="62" t="str">
        <f t="shared" si="175"/>
        <v/>
      </c>
      <c r="R1363" s="63" t="str">
        <f t="shared" si="176"/>
        <v/>
      </c>
      <c r="S1363" s="62" t="str">
        <f t="shared" si="177"/>
        <v/>
      </c>
    </row>
    <row r="1364" spans="10:19">
      <c r="J1364" s="45">
        <v>1355</v>
      </c>
      <c r="K1364" s="47"/>
      <c r="L1364" s="41">
        <f t="shared" si="171"/>
        <v>14.888887906247541</v>
      </c>
      <c r="M1364" s="42">
        <f t="shared" si="172"/>
        <v>1.3663656427662552E-3</v>
      </c>
      <c r="N1364" s="51">
        <f t="shared" si="170"/>
        <v>6.6002501289602833E-2</v>
      </c>
      <c r="O1364" s="52">
        <f t="shared" si="173"/>
        <v>8</v>
      </c>
      <c r="P1364" s="61" t="str">
        <f t="shared" si="174"/>
        <v/>
      </c>
      <c r="Q1364" s="62" t="str">
        <f t="shared" si="175"/>
        <v/>
      </c>
      <c r="R1364" s="63" t="str">
        <f t="shared" si="176"/>
        <v/>
      </c>
      <c r="S1364" s="62" t="str">
        <f t="shared" si="177"/>
        <v/>
      </c>
    </row>
    <row r="1365" spans="10:19">
      <c r="J1365" s="45">
        <v>1356</v>
      </c>
      <c r="K1365" s="47"/>
      <c r="L1365" s="41">
        <f t="shared" si="171"/>
        <v>14.890253314016453</v>
      </c>
      <c r="M1365" s="42">
        <f t="shared" si="172"/>
        <v>1.3644505609346487E-3</v>
      </c>
      <c r="N1365" s="51">
        <f t="shared" si="170"/>
        <v>6.59115211117971E-2</v>
      </c>
      <c r="O1365" s="52">
        <f t="shared" si="173"/>
        <v>9</v>
      </c>
      <c r="P1365" s="61" t="str">
        <f t="shared" si="174"/>
        <v/>
      </c>
      <c r="Q1365" s="62" t="str">
        <f t="shared" si="175"/>
        <v/>
      </c>
      <c r="R1365" s="63" t="str">
        <f t="shared" si="176"/>
        <v/>
      </c>
      <c r="S1365" s="62" t="str">
        <f t="shared" si="177"/>
        <v/>
      </c>
    </row>
    <row r="1366" spans="10:19">
      <c r="J1366" s="45">
        <v>1357</v>
      </c>
      <c r="K1366" s="47"/>
      <c r="L1366" s="41">
        <f t="shared" si="171"/>
        <v>14.891616808699316</v>
      </c>
      <c r="M1366" s="42">
        <f t="shared" si="172"/>
        <v>1.3625394688308629E-3</v>
      </c>
      <c r="N1366" s="51">
        <f t="shared" si="170"/>
        <v>6.582072741593592E-2</v>
      </c>
      <c r="O1366" s="52">
        <f t="shared" si="173"/>
        <v>10</v>
      </c>
      <c r="P1366" s="61" t="str">
        <f t="shared" si="174"/>
        <v/>
      </c>
      <c r="Q1366" s="62" t="str">
        <f t="shared" si="175"/>
        <v/>
      </c>
      <c r="R1366" s="63" t="str">
        <f t="shared" si="176"/>
        <v/>
      </c>
      <c r="S1366" s="62" t="str">
        <f t="shared" si="177"/>
        <v/>
      </c>
    </row>
    <row r="1367" spans="10:19">
      <c r="J1367" s="45">
        <v>1358</v>
      </c>
      <c r="K1367" s="47"/>
      <c r="L1367" s="41">
        <f t="shared" si="171"/>
        <v>14.892978394280364</v>
      </c>
      <c r="M1367" s="42">
        <f t="shared" si="172"/>
        <v>1.360632355474258E-3</v>
      </c>
      <c r="N1367" s="51">
        <f t="shared" si="170"/>
        <v>6.5730119696898015E-2</v>
      </c>
      <c r="O1367" s="52">
        <f t="shared" si="173"/>
        <v>11</v>
      </c>
      <c r="P1367" s="61" t="str">
        <f t="shared" si="174"/>
        <v/>
      </c>
      <c r="Q1367" s="62" t="str">
        <f t="shared" si="175"/>
        <v/>
      </c>
      <c r="R1367" s="63" t="str">
        <f t="shared" si="176"/>
        <v/>
      </c>
      <c r="S1367" s="62" t="str">
        <f t="shared" si="177"/>
        <v/>
      </c>
    </row>
    <row r="1368" spans="10:19">
      <c r="J1368" s="45">
        <v>1359</v>
      </c>
      <c r="K1368" s="47"/>
      <c r="L1368" s="41">
        <f t="shared" si="171"/>
        <v>14.894338074732874</v>
      </c>
      <c r="M1368" s="42">
        <f t="shared" si="172"/>
        <v>1.3587292099216271E-3</v>
      </c>
      <c r="N1368" s="51">
        <f t="shared" si="170"/>
        <v>6.5639697451182144E-2</v>
      </c>
      <c r="O1368" s="52">
        <f t="shared" si="173"/>
        <v>12</v>
      </c>
      <c r="P1368" s="61" t="str">
        <f t="shared" si="174"/>
        <v/>
      </c>
      <c r="Q1368" s="62" t="str">
        <f t="shared" si="175"/>
        <v/>
      </c>
      <c r="R1368" s="63" t="str">
        <f t="shared" si="176"/>
        <v/>
      </c>
      <c r="S1368" s="62" t="str">
        <f t="shared" si="177"/>
        <v/>
      </c>
    </row>
    <row r="1369" spans="10:19">
      <c r="J1369" s="45">
        <v>1360</v>
      </c>
      <c r="K1369" s="47"/>
      <c r="L1369" s="41">
        <f t="shared" si="171"/>
        <v>14.895695854019172</v>
      </c>
      <c r="M1369" s="42">
        <f t="shared" si="172"/>
        <v>1.3568300212670054E-3</v>
      </c>
      <c r="N1369" s="51">
        <f t="shared" si="170"/>
        <v>6.5549460177091845E-2</v>
      </c>
      <c r="O1369" s="52">
        <f t="shared" si="173"/>
        <v>13</v>
      </c>
      <c r="P1369" s="61" t="str">
        <f t="shared" si="174"/>
        <v/>
      </c>
      <c r="Q1369" s="62" t="str">
        <f t="shared" si="175"/>
        <v/>
      </c>
      <c r="R1369" s="63" t="str">
        <f t="shared" si="176"/>
        <v/>
      </c>
      <c r="S1369" s="62" t="str">
        <f t="shared" si="177"/>
        <v/>
      </c>
    </row>
    <row r="1370" spans="10:19">
      <c r="J1370" s="45">
        <v>1361</v>
      </c>
      <c r="K1370" s="47"/>
      <c r="L1370" s="41">
        <f t="shared" si="171"/>
        <v>14.897051736090736</v>
      </c>
      <c r="M1370" s="42">
        <f t="shared" si="172"/>
        <v>1.3549347786415609E-3</v>
      </c>
      <c r="N1370" s="51">
        <f t="shared" si="170"/>
        <v>6.5459407374465428E-2</v>
      </c>
      <c r="O1370" s="52">
        <f t="shared" si="173"/>
        <v>14</v>
      </c>
      <c r="P1370" s="61" t="str">
        <f t="shared" si="174"/>
        <v/>
      </c>
      <c r="Q1370" s="62" t="str">
        <f t="shared" si="175"/>
        <v/>
      </c>
      <c r="R1370" s="63" t="str">
        <f t="shared" si="176"/>
        <v/>
      </c>
      <c r="S1370" s="62" t="str">
        <f t="shared" si="177"/>
        <v/>
      </c>
    </row>
    <row r="1371" spans="10:19">
      <c r="J1371" s="45">
        <v>1362</v>
      </c>
      <c r="K1371" s="47"/>
      <c r="L1371" s="41">
        <f t="shared" si="171"/>
        <v>14.898405724888191</v>
      </c>
      <c r="M1371" s="42">
        <f t="shared" si="172"/>
        <v>1.3530434712134207E-3</v>
      </c>
      <c r="N1371" s="51">
        <f t="shared" si="170"/>
        <v>6.5369538544874928E-2</v>
      </c>
      <c r="O1371" s="52">
        <f t="shared" si="173"/>
        <v>15</v>
      </c>
      <c r="P1371" s="61" t="str">
        <f t="shared" si="174"/>
        <v/>
      </c>
      <c r="Q1371" s="62" t="str">
        <f t="shared" si="175"/>
        <v/>
      </c>
      <c r="R1371" s="63" t="str">
        <f t="shared" si="176"/>
        <v/>
      </c>
      <c r="S1371" s="62" t="str">
        <f t="shared" si="177"/>
        <v/>
      </c>
    </row>
    <row r="1372" spans="10:19">
      <c r="J1372" s="45">
        <v>1363</v>
      </c>
      <c r="K1372" s="47"/>
      <c r="L1372" s="41">
        <f t="shared" si="171"/>
        <v>14.899757824341306</v>
      </c>
      <c r="M1372" s="42">
        <f t="shared" si="172"/>
        <v>1.3511560881875543E-3</v>
      </c>
      <c r="N1372" s="51">
        <f t="shared" si="170"/>
        <v>6.5279853191640314E-2</v>
      </c>
      <c r="O1372" s="52">
        <f t="shared" si="173"/>
        <v>16</v>
      </c>
      <c r="P1372" s="61" t="str">
        <f t="shared" si="174"/>
        <v/>
      </c>
      <c r="Q1372" s="62" t="str">
        <f t="shared" si="175"/>
        <v/>
      </c>
      <c r="R1372" s="63" t="str">
        <f t="shared" si="176"/>
        <v/>
      </c>
      <c r="S1372" s="62" t="str">
        <f t="shared" si="177"/>
        <v/>
      </c>
    </row>
    <row r="1373" spans="10:19">
      <c r="J1373" s="45">
        <v>1364</v>
      </c>
      <c r="K1373" s="47"/>
      <c r="L1373" s="41">
        <f t="shared" si="171"/>
        <v>14.901108038369115</v>
      </c>
      <c r="M1373" s="42">
        <f t="shared" si="172"/>
        <v>1.3492726188055804E-3</v>
      </c>
      <c r="N1373" s="51">
        <f t="shared" si="170"/>
        <v>6.5190350819612775E-2</v>
      </c>
      <c r="O1373" s="52">
        <f t="shared" si="173"/>
        <v>17</v>
      </c>
      <c r="P1373" s="61" t="str">
        <f t="shared" si="174"/>
        <v/>
      </c>
      <c r="Q1373" s="62" t="str">
        <f t="shared" si="175"/>
        <v/>
      </c>
      <c r="R1373" s="63" t="str">
        <f t="shared" si="176"/>
        <v/>
      </c>
      <c r="S1373" s="62" t="str">
        <f t="shared" si="177"/>
        <v/>
      </c>
    </row>
    <row r="1374" spans="10:19">
      <c r="J1374" s="45">
        <v>1365</v>
      </c>
      <c r="K1374" s="47"/>
      <c r="L1374" s="41">
        <f t="shared" si="171"/>
        <v>14.902456370879898</v>
      </c>
      <c r="M1374" s="42">
        <f t="shared" si="172"/>
        <v>1.3473930523456501E-3</v>
      </c>
      <c r="N1374" s="51">
        <f t="shared" si="170"/>
        <v>6.5101030935409199E-2</v>
      </c>
      <c r="O1374" s="52">
        <f t="shared" si="173"/>
        <v>18</v>
      </c>
      <c r="P1374" s="61" t="str">
        <f t="shared" si="174"/>
        <v/>
      </c>
      <c r="Q1374" s="62" t="str">
        <f t="shared" si="175"/>
        <v/>
      </c>
      <c r="R1374" s="63" t="str">
        <f t="shared" si="176"/>
        <v/>
      </c>
      <c r="S1374" s="62" t="str">
        <f t="shared" si="177"/>
        <v/>
      </c>
    </row>
    <row r="1375" spans="10:19">
      <c r="J1375" s="45">
        <v>1366</v>
      </c>
      <c r="K1375" s="47"/>
      <c r="L1375" s="41">
        <f t="shared" si="171"/>
        <v>14.903802825771221</v>
      </c>
      <c r="M1375" s="42">
        <f t="shared" si="172"/>
        <v>1.3455173781223005E-3</v>
      </c>
      <c r="N1375" s="51">
        <f t="shared" si="170"/>
        <v>6.5011893047259406E-2</v>
      </c>
      <c r="O1375" s="52">
        <f t="shared" si="173"/>
        <v>19</v>
      </c>
      <c r="P1375" s="61" t="str">
        <f t="shared" si="174"/>
        <v/>
      </c>
      <c r="Q1375" s="62" t="str">
        <f t="shared" si="175"/>
        <v/>
      </c>
      <c r="R1375" s="63" t="str">
        <f t="shared" si="176"/>
        <v/>
      </c>
      <c r="S1375" s="62" t="str">
        <f t="shared" si="177"/>
        <v/>
      </c>
    </row>
    <row r="1376" spans="10:19">
      <c r="J1376" s="45">
        <v>1367</v>
      </c>
      <c r="K1376" s="47"/>
      <c r="L1376" s="41">
        <f t="shared" si="171"/>
        <v>14.90514740693</v>
      </c>
      <c r="M1376" s="42">
        <f t="shared" si="172"/>
        <v>1.343645585486273E-3</v>
      </c>
      <c r="N1376" s="51">
        <f t="shared" si="170"/>
        <v>6.4922936664952857E-2</v>
      </c>
      <c r="O1376" s="52">
        <f t="shared" si="173"/>
        <v>20</v>
      </c>
      <c r="P1376" s="61" t="str">
        <f t="shared" si="174"/>
        <v/>
      </c>
      <c r="Q1376" s="62" t="str">
        <f t="shared" si="175"/>
        <v/>
      </c>
      <c r="R1376" s="63" t="str">
        <f t="shared" si="176"/>
        <v/>
      </c>
      <c r="S1376" s="62" t="str">
        <f t="shared" si="177"/>
        <v/>
      </c>
    </row>
    <row r="1377" spans="10:19">
      <c r="J1377" s="45">
        <v>1368</v>
      </c>
      <c r="K1377" s="47"/>
      <c r="L1377" s="41">
        <f t="shared" si="171"/>
        <v>14.906490118232506</v>
      </c>
      <c r="M1377" s="42">
        <f t="shared" si="172"/>
        <v>1.3417776638244038E-3</v>
      </c>
      <c r="N1377" s="51">
        <f t="shared" si="170"/>
        <v>6.4834161300044713E-2</v>
      </c>
      <c r="O1377" s="52">
        <f t="shared" si="173"/>
        <v>21</v>
      </c>
      <c r="P1377" s="61" t="str">
        <f t="shared" si="174"/>
        <v/>
      </c>
      <c r="Q1377" s="62" t="str">
        <f t="shared" si="175"/>
        <v/>
      </c>
      <c r="R1377" s="63" t="str">
        <f t="shared" si="176"/>
        <v/>
      </c>
      <c r="S1377" s="62" t="str">
        <f t="shared" si="177"/>
        <v/>
      </c>
    </row>
    <row r="1378" spans="10:19">
      <c r="J1378" s="45">
        <v>1369</v>
      </c>
      <c r="K1378" s="47"/>
      <c r="L1378" s="41">
        <f t="shared" si="171"/>
        <v>14.907830963544447</v>
      </c>
      <c r="M1378" s="42">
        <f t="shared" si="172"/>
        <v>1.3399136025594599E-3</v>
      </c>
      <c r="N1378" s="51">
        <f t="shared" si="170"/>
        <v>6.4745566465624904E-2</v>
      </c>
      <c r="O1378" s="52">
        <f t="shared" si="173"/>
        <v>22</v>
      </c>
      <c r="P1378" s="61" t="str">
        <f t="shared" si="174"/>
        <v/>
      </c>
      <c r="Q1378" s="62" t="str">
        <f t="shared" si="175"/>
        <v/>
      </c>
      <c r="R1378" s="63" t="str">
        <f t="shared" si="176"/>
        <v/>
      </c>
      <c r="S1378" s="62" t="str">
        <f t="shared" si="177"/>
        <v/>
      </c>
    </row>
    <row r="1379" spans="10:19">
      <c r="J1379" s="45">
        <v>1370</v>
      </c>
      <c r="K1379" s="47"/>
      <c r="L1379" s="41">
        <f t="shared" si="171"/>
        <v>14.90916994672091</v>
      </c>
      <c r="M1379" s="42">
        <f t="shared" si="172"/>
        <v>1.3380533911500397E-3</v>
      </c>
      <c r="N1379" s="51">
        <f t="shared" si="170"/>
        <v>6.465715167646735E-2</v>
      </c>
      <c r="O1379" s="52">
        <f t="shared" si="173"/>
        <v>23</v>
      </c>
      <c r="P1379" s="61" t="str">
        <f t="shared" si="174"/>
        <v/>
      </c>
      <c r="Q1379" s="62" t="str">
        <f t="shared" si="175"/>
        <v/>
      </c>
      <c r="R1379" s="63" t="str">
        <f t="shared" si="176"/>
        <v/>
      </c>
      <c r="S1379" s="62" t="str">
        <f t="shared" si="177"/>
        <v/>
      </c>
    </row>
    <row r="1380" spans="10:19">
      <c r="J1380" s="45">
        <v>1371</v>
      </c>
      <c r="K1380" s="47"/>
      <c r="L1380" s="41">
        <f t="shared" si="171"/>
        <v>14.91050707160653</v>
      </c>
      <c r="M1380" s="42">
        <f t="shared" si="172"/>
        <v>1.3361970190903264E-3</v>
      </c>
      <c r="N1380" s="51">
        <f t="shared" si="170"/>
        <v>6.4568916448894953E-2</v>
      </c>
      <c r="O1380" s="52">
        <f t="shared" si="173"/>
        <v>24</v>
      </c>
      <c r="P1380" s="61" t="str">
        <f t="shared" si="174"/>
        <v/>
      </c>
      <c r="Q1380" s="62" t="str">
        <f t="shared" si="175"/>
        <v/>
      </c>
      <c r="R1380" s="63" t="str">
        <f t="shared" si="176"/>
        <v/>
      </c>
      <c r="S1380" s="62" t="str">
        <f t="shared" si="177"/>
        <v/>
      </c>
    </row>
    <row r="1381" spans="10:19">
      <c r="J1381" s="45">
        <v>1372</v>
      </c>
      <c r="K1381" s="47"/>
      <c r="L1381" s="41">
        <f t="shared" si="171"/>
        <v>14.911842342035397</v>
      </c>
      <c r="M1381" s="42">
        <f t="shared" si="172"/>
        <v>1.3343444759100608E-3</v>
      </c>
      <c r="N1381" s="51">
        <f t="shared" si="170"/>
        <v>6.4480860300903942E-2</v>
      </c>
      <c r="O1381" s="52">
        <f t="shared" si="173"/>
        <v>25</v>
      </c>
      <c r="P1381" s="61" t="str">
        <f t="shared" si="174"/>
        <v/>
      </c>
      <c r="Q1381" s="62" t="str">
        <f t="shared" si="175"/>
        <v/>
      </c>
      <c r="R1381" s="63" t="str">
        <f t="shared" si="176"/>
        <v/>
      </c>
      <c r="S1381" s="62" t="str">
        <f t="shared" si="177"/>
        <v/>
      </c>
    </row>
    <row r="1382" spans="10:19">
      <c r="J1382" s="45">
        <v>1373</v>
      </c>
      <c r="K1382" s="47"/>
      <c r="L1382" s="41">
        <f t="shared" si="171"/>
        <v>14.913175761831171</v>
      </c>
      <c r="M1382" s="42">
        <f t="shared" si="172"/>
        <v>1.3324957511743234E-3</v>
      </c>
      <c r="N1382" s="51">
        <f t="shared" si="170"/>
        <v>6.4392982752096373E-2</v>
      </c>
      <c r="O1382" s="52">
        <f t="shared" si="173"/>
        <v>26</v>
      </c>
      <c r="P1382" s="61" t="str">
        <f t="shared" si="174"/>
        <v/>
      </c>
      <c r="Q1382" s="62" t="str">
        <f t="shared" si="175"/>
        <v/>
      </c>
      <c r="R1382" s="63" t="str">
        <f t="shared" si="176"/>
        <v/>
      </c>
      <c r="S1382" s="62" t="str">
        <f t="shared" si="177"/>
        <v/>
      </c>
    </row>
    <row r="1383" spans="10:19">
      <c r="J1383" s="45">
        <v>1374</v>
      </c>
      <c r="K1383" s="47"/>
      <c r="L1383" s="41">
        <f t="shared" si="171"/>
        <v>14.914507334807086</v>
      </c>
      <c r="M1383" s="42">
        <f t="shared" si="172"/>
        <v>1.3306508344834245E-3</v>
      </c>
      <c r="N1383" s="51">
        <f t="shared" si="170"/>
        <v>6.4305283323598417E-2</v>
      </c>
      <c r="O1383" s="52">
        <f t="shared" si="173"/>
        <v>27</v>
      </c>
      <c r="P1383" s="61" t="str">
        <f t="shared" si="174"/>
        <v/>
      </c>
      <c r="Q1383" s="62" t="str">
        <f t="shared" si="175"/>
        <v/>
      </c>
      <c r="R1383" s="63" t="str">
        <f t="shared" si="176"/>
        <v/>
      </c>
      <c r="S1383" s="62" t="str">
        <f t="shared" si="177"/>
        <v/>
      </c>
    </row>
    <row r="1384" spans="10:19">
      <c r="J1384" s="45">
        <v>1375</v>
      </c>
      <c r="K1384" s="47"/>
      <c r="L1384" s="41">
        <f t="shared" si="171"/>
        <v>14.915837064766015</v>
      </c>
      <c r="M1384" s="42">
        <f t="shared" si="172"/>
        <v>1.3288097154727499E-3</v>
      </c>
      <c r="N1384" s="51">
        <f t="shared" si="170"/>
        <v>6.4217761538213125E-2</v>
      </c>
      <c r="O1384" s="52">
        <f t="shared" si="173"/>
        <v>28</v>
      </c>
      <c r="P1384" s="61" t="str">
        <f t="shared" si="174"/>
        <v/>
      </c>
      <c r="Q1384" s="62" t="str">
        <f t="shared" si="175"/>
        <v/>
      </c>
      <c r="R1384" s="63" t="str">
        <f t="shared" si="176"/>
        <v/>
      </c>
      <c r="S1384" s="62" t="str">
        <f t="shared" si="177"/>
        <v/>
      </c>
    </row>
    <row r="1385" spans="10:19">
      <c r="J1385" s="45">
        <v>1376</v>
      </c>
      <c r="K1385" s="47"/>
      <c r="L1385" s="41">
        <f t="shared" si="171"/>
        <v>14.917164955500487</v>
      </c>
      <c r="M1385" s="42">
        <f t="shared" si="172"/>
        <v>1.3269723838125968E-3</v>
      </c>
      <c r="N1385" s="51">
        <f t="shared" si="170"/>
        <v>6.4130416920225031E-2</v>
      </c>
      <c r="O1385" s="52">
        <f t="shared" si="173"/>
        <v>29</v>
      </c>
      <c r="P1385" s="61" t="str">
        <f t="shared" si="174"/>
        <v/>
      </c>
      <c r="Q1385" s="62" t="str">
        <f t="shared" si="175"/>
        <v/>
      </c>
      <c r="R1385" s="63" t="str">
        <f t="shared" si="176"/>
        <v/>
      </c>
      <c r="S1385" s="62" t="str">
        <f t="shared" si="177"/>
        <v/>
      </c>
    </row>
    <row r="1386" spans="10:19">
      <c r="J1386" s="45">
        <v>1377</v>
      </c>
      <c r="K1386" s="47"/>
      <c r="L1386" s="41">
        <f t="shared" si="171"/>
        <v>14.91849101079268</v>
      </c>
      <c r="M1386" s="42">
        <f t="shared" si="172"/>
        <v>1.3251388292081282E-3</v>
      </c>
      <c r="N1386" s="51">
        <f t="shared" si="170"/>
        <v>6.4043248995623969E-2</v>
      </c>
      <c r="O1386" s="52">
        <f t="shared" si="173"/>
        <v>30</v>
      </c>
      <c r="P1386" s="61" t="str">
        <f t="shared" si="174"/>
        <v/>
      </c>
      <c r="Q1386" s="62" t="str">
        <f t="shared" si="175"/>
        <v/>
      </c>
      <c r="R1386" s="63" t="str">
        <f t="shared" si="176"/>
        <v/>
      </c>
      <c r="S1386" s="62" t="str">
        <f t="shared" si="177"/>
        <v/>
      </c>
    </row>
    <row r="1387" spans="10:19">
      <c r="J1387" s="45">
        <v>1378</v>
      </c>
      <c r="K1387" s="47"/>
      <c r="L1387" s="41">
        <f t="shared" si="171"/>
        <v>14.919815234414498</v>
      </c>
      <c r="M1387" s="42">
        <f t="shared" si="172"/>
        <v>1.3233090413991273E-3</v>
      </c>
      <c r="N1387" s="51">
        <f t="shared" si="170"/>
        <v>6.3956257291877705E-2</v>
      </c>
      <c r="O1387" s="52">
        <f t="shared" si="173"/>
        <v>31</v>
      </c>
      <c r="P1387" s="61" t="str">
        <f t="shared" si="174"/>
        <v/>
      </c>
      <c r="Q1387" s="62" t="str">
        <f t="shared" si="175"/>
        <v/>
      </c>
      <c r="R1387" s="63" t="str">
        <f t="shared" si="176"/>
        <v/>
      </c>
      <c r="S1387" s="62" t="str">
        <f t="shared" si="177"/>
        <v/>
      </c>
    </row>
    <row r="1388" spans="10:19">
      <c r="J1388" s="45">
        <v>1379</v>
      </c>
      <c r="K1388" s="47"/>
      <c r="L1388" s="41">
        <f t="shared" si="171"/>
        <v>14.921137630127662</v>
      </c>
      <c r="M1388" s="42">
        <f t="shared" si="172"/>
        <v>1.3214830101598793E-3</v>
      </c>
      <c r="N1388" s="51">
        <f t="shared" si="170"/>
        <v>6.3869441338042066E-2</v>
      </c>
      <c r="O1388" s="52">
        <f t="shared" si="173"/>
        <v>32</v>
      </c>
      <c r="P1388" s="61" t="str">
        <f t="shared" si="174"/>
        <v/>
      </c>
      <c r="Q1388" s="62" t="str">
        <f t="shared" si="175"/>
        <v/>
      </c>
      <c r="R1388" s="63" t="str">
        <f t="shared" si="176"/>
        <v/>
      </c>
      <c r="S1388" s="62" t="str">
        <f t="shared" si="177"/>
        <v/>
      </c>
    </row>
    <row r="1389" spans="10:19">
      <c r="J1389" s="45">
        <v>1380</v>
      </c>
      <c r="K1389" s="47"/>
      <c r="L1389" s="41">
        <f t="shared" si="171"/>
        <v>14.922458201683606</v>
      </c>
      <c r="M1389" s="42">
        <f t="shared" si="172"/>
        <v>1.3196607252990891E-3</v>
      </c>
      <c r="N1389" s="51">
        <f t="shared" si="170"/>
        <v>6.378280066478581E-2</v>
      </c>
      <c r="O1389" s="52">
        <f t="shared" si="173"/>
        <v>33</v>
      </c>
      <c r="P1389" s="61" t="str">
        <f t="shared" si="174"/>
        <v/>
      </c>
      <c r="Q1389" s="62" t="str">
        <f t="shared" si="175"/>
        <v/>
      </c>
      <c r="R1389" s="63" t="str">
        <f t="shared" si="176"/>
        <v/>
      </c>
      <c r="S1389" s="62" t="str">
        <f t="shared" si="177"/>
        <v/>
      </c>
    </row>
    <row r="1390" spans="10:19">
      <c r="J1390" s="45">
        <v>1381</v>
      </c>
      <c r="K1390" s="47"/>
      <c r="L1390" s="41">
        <f t="shared" si="171"/>
        <v>14.92377695282366</v>
      </c>
      <c r="M1390" s="42">
        <f t="shared" si="172"/>
        <v>1.3178421766596629E-3</v>
      </c>
      <c r="N1390" s="51">
        <f t="shared" si="170"/>
        <v>6.3696334804212995E-2</v>
      </c>
      <c r="O1390" s="52">
        <f t="shared" si="173"/>
        <v>34</v>
      </c>
      <c r="P1390" s="61" t="str">
        <f t="shared" si="174"/>
        <v/>
      </c>
      <c r="Q1390" s="62" t="str">
        <f t="shared" si="175"/>
        <v/>
      </c>
      <c r="R1390" s="63" t="str">
        <f t="shared" si="176"/>
        <v/>
      </c>
      <c r="S1390" s="62" t="str">
        <f t="shared" si="177"/>
        <v/>
      </c>
    </row>
    <row r="1391" spans="10:19">
      <c r="J1391" s="45">
        <v>1382</v>
      </c>
      <c r="K1391" s="47"/>
      <c r="L1391" s="41">
        <f t="shared" si="171"/>
        <v>14.925093887278956</v>
      </c>
      <c r="M1391" s="42">
        <f t="shared" si="172"/>
        <v>1.3160273541186903E-3</v>
      </c>
      <c r="N1391" s="51">
        <f t="shared" si="170"/>
        <v>6.3610043290086793E-2</v>
      </c>
      <c r="O1391" s="52">
        <f t="shared" si="173"/>
        <v>35</v>
      </c>
      <c r="P1391" s="61" t="str">
        <f t="shared" si="174"/>
        <v/>
      </c>
      <c r="Q1391" s="62" t="str">
        <f t="shared" si="175"/>
        <v/>
      </c>
      <c r="R1391" s="63" t="str">
        <f t="shared" si="176"/>
        <v/>
      </c>
      <c r="S1391" s="62" t="str">
        <f t="shared" si="177"/>
        <v/>
      </c>
    </row>
    <row r="1392" spans="10:19">
      <c r="J1392" s="45">
        <v>1383</v>
      </c>
      <c r="K1392" s="47"/>
      <c r="L1392" s="41">
        <f t="shared" si="171"/>
        <v>14.926409008770564</v>
      </c>
      <c r="M1392" s="42">
        <f t="shared" si="172"/>
        <v>1.3142162475871435E-3</v>
      </c>
      <c r="N1392" s="51">
        <f t="shared" si="170"/>
        <v>6.3523925657651859E-2</v>
      </c>
      <c r="O1392" s="52">
        <f t="shared" si="173"/>
        <v>36</v>
      </c>
      <c r="P1392" s="61" t="str">
        <f t="shared" si="174"/>
        <v/>
      </c>
      <c r="Q1392" s="62" t="str">
        <f t="shared" si="175"/>
        <v/>
      </c>
      <c r="R1392" s="63" t="str">
        <f t="shared" si="176"/>
        <v/>
      </c>
      <c r="S1392" s="62" t="str">
        <f t="shared" si="177"/>
        <v/>
      </c>
    </row>
    <row r="1393" spans="10:19">
      <c r="J1393" s="45">
        <v>1384</v>
      </c>
      <c r="K1393" s="47"/>
      <c r="L1393" s="41">
        <f t="shared" si="171"/>
        <v>14.927722321009453</v>
      </c>
      <c r="M1393" s="42">
        <f t="shared" si="172"/>
        <v>1.312408847009896E-3</v>
      </c>
      <c r="N1393" s="51">
        <f t="shared" si="170"/>
        <v>6.3437981443719593E-2</v>
      </c>
      <c r="O1393" s="52">
        <f t="shared" si="173"/>
        <v>37</v>
      </c>
      <c r="P1393" s="61" t="str">
        <f t="shared" si="174"/>
        <v/>
      </c>
      <c r="Q1393" s="62" t="str">
        <f t="shared" si="175"/>
        <v/>
      </c>
      <c r="R1393" s="63" t="str">
        <f t="shared" si="176"/>
        <v/>
      </c>
      <c r="S1393" s="62" t="str">
        <f t="shared" si="177"/>
        <v/>
      </c>
    </row>
    <row r="1394" spans="10:19">
      <c r="J1394" s="45">
        <v>1385</v>
      </c>
      <c r="K1394" s="47"/>
      <c r="L1394" s="41">
        <f t="shared" si="171"/>
        <v>14.929033827696562</v>
      </c>
      <c r="M1394" s="42">
        <f t="shared" si="172"/>
        <v>1.310605142365494E-3</v>
      </c>
      <c r="N1394" s="51">
        <f t="shared" si="170"/>
        <v>6.3352210186632618E-2</v>
      </c>
      <c r="O1394" s="52">
        <f t="shared" si="173"/>
        <v>38</v>
      </c>
      <c r="P1394" s="61" t="str">
        <f t="shared" si="174"/>
        <v/>
      </c>
      <c r="Q1394" s="62" t="str">
        <f t="shared" si="175"/>
        <v/>
      </c>
      <c r="R1394" s="63" t="str">
        <f t="shared" si="176"/>
        <v/>
      </c>
      <c r="S1394" s="62" t="str">
        <f t="shared" si="177"/>
        <v/>
      </c>
    </row>
    <row r="1395" spans="10:19">
      <c r="J1395" s="45">
        <v>1386</v>
      </c>
      <c r="K1395" s="47"/>
      <c r="L1395" s="41">
        <f t="shared" si="171"/>
        <v>14.930343532522825</v>
      </c>
      <c r="M1395" s="42">
        <f t="shared" si="172"/>
        <v>1.3088051236660669E-3</v>
      </c>
      <c r="N1395" s="51">
        <f t="shared" si="170"/>
        <v>6.3266611426204378E-2</v>
      </c>
      <c r="O1395" s="52">
        <f t="shared" si="173"/>
        <v>39</v>
      </c>
      <c r="P1395" s="61" t="str">
        <f t="shared" si="174"/>
        <v/>
      </c>
      <c r="Q1395" s="62" t="str">
        <f t="shared" si="175"/>
        <v/>
      </c>
      <c r="R1395" s="63" t="str">
        <f t="shared" si="176"/>
        <v/>
      </c>
      <c r="S1395" s="62" t="str">
        <f t="shared" si="177"/>
        <v/>
      </c>
    </row>
    <row r="1396" spans="10:19">
      <c r="J1396" s="45">
        <v>1387</v>
      </c>
      <c r="K1396" s="47"/>
      <c r="L1396" s="41">
        <f t="shared" si="171"/>
        <v>14.931651439169231</v>
      </c>
      <c r="M1396" s="42">
        <f t="shared" si="172"/>
        <v>1.3070087809571617E-3</v>
      </c>
      <c r="N1396" s="51">
        <f t="shared" si="170"/>
        <v>6.31811847037973E-2</v>
      </c>
      <c r="O1396" s="52">
        <f t="shared" si="173"/>
        <v>40</v>
      </c>
      <c r="P1396" s="61" t="str">
        <f t="shared" si="174"/>
        <v/>
      </c>
      <c r="Q1396" s="62" t="str">
        <f t="shared" si="175"/>
        <v/>
      </c>
      <c r="R1396" s="63" t="str">
        <f t="shared" si="176"/>
        <v/>
      </c>
      <c r="S1396" s="62" t="str">
        <f t="shared" si="177"/>
        <v/>
      </c>
    </row>
    <row r="1397" spans="10:19">
      <c r="J1397" s="45">
        <v>1388</v>
      </c>
      <c r="K1397" s="47"/>
      <c r="L1397" s="41">
        <f t="shared" si="171"/>
        <v>14.932957551306762</v>
      </c>
      <c r="M1397" s="42">
        <f t="shared" si="172"/>
        <v>1.3052161043176631E-3</v>
      </c>
      <c r="N1397" s="51">
        <f t="shared" si="170"/>
        <v>6.3095929562354769E-2</v>
      </c>
      <c r="O1397" s="52">
        <f t="shared" si="173"/>
        <v>41</v>
      </c>
      <c r="P1397" s="61" t="str">
        <f t="shared" si="174"/>
        <v/>
      </c>
      <c r="Q1397" s="62" t="str">
        <f t="shared" si="175"/>
        <v/>
      </c>
      <c r="R1397" s="63" t="str">
        <f t="shared" si="176"/>
        <v/>
      </c>
      <c r="S1397" s="62" t="str">
        <f t="shared" si="177"/>
        <v/>
      </c>
    </row>
    <row r="1398" spans="10:19">
      <c r="J1398" s="45">
        <v>1389</v>
      </c>
      <c r="K1398" s="47"/>
      <c r="L1398" s="41">
        <f t="shared" si="171"/>
        <v>14.934261872596585</v>
      </c>
      <c r="M1398" s="42">
        <f t="shared" si="172"/>
        <v>1.3034270838595638E-3</v>
      </c>
      <c r="N1398" s="51">
        <f t="shared" si="170"/>
        <v>6.3010845546205729E-2</v>
      </c>
      <c r="O1398" s="52">
        <f t="shared" si="173"/>
        <v>42</v>
      </c>
      <c r="P1398" s="61" t="str">
        <f t="shared" si="174"/>
        <v/>
      </c>
      <c r="Q1398" s="62" t="str">
        <f t="shared" si="175"/>
        <v/>
      </c>
      <c r="R1398" s="63" t="str">
        <f t="shared" si="176"/>
        <v/>
      </c>
      <c r="S1398" s="62" t="str">
        <f t="shared" si="177"/>
        <v/>
      </c>
    </row>
    <row r="1399" spans="10:19">
      <c r="J1399" s="45">
        <v>1390</v>
      </c>
      <c r="K1399" s="47"/>
      <c r="L1399" s="41">
        <f t="shared" si="171"/>
        <v>14.935564406689929</v>
      </c>
      <c r="M1399" s="42">
        <f t="shared" si="172"/>
        <v>1.3016417097279566E-3</v>
      </c>
      <c r="N1399" s="51">
        <f t="shared" si="170"/>
        <v>6.2925932201252976E-2</v>
      </c>
      <c r="O1399" s="52">
        <f t="shared" si="173"/>
        <v>43</v>
      </c>
      <c r="P1399" s="61" t="str">
        <f t="shared" si="174"/>
        <v/>
      </c>
      <c r="Q1399" s="62" t="str">
        <f t="shared" si="175"/>
        <v/>
      </c>
      <c r="R1399" s="63" t="str">
        <f t="shared" si="176"/>
        <v/>
      </c>
      <c r="S1399" s="62" t="str">
        <f t="shared" si="177"/>
        <v/>
      </c>
    </row>
    <row r="1400" spans="10:19">
      <c r="J1400" s="45">
        <v>1391</v>
      </c>
      <c r="K1400" s="47"/>
      <c r="L1400" s="41">
        <f t="shared" si="171"/>
        <v>14.936865157228214</v>
      </c>
      <c r="M1400" s="42">
        <f t="shared" si="172"/>
        <v>1.2998599721007981E-3</v>
      </c>
      <c r="N1400" s="51">
        <f t="shared" si="170"/>
        <v>6.2841189074834602E-2</v>
      </c>
      <c r="O1400" s="52">
        <f t="shared" si="173"/>
        <v>44</v>
      </c>
      <c r="P1400" s="61" t="str">
        <f t="shared" si="174"/>
        <v/>
      </c>
      <c r="Q1400" s="62" t="str">
        <f t="shared" si="175"/>
        <v/>
      </c>
      <c r="R1400" s="63" t="str">
        <f t="shared" si="176"/>
        <v/>
      </c>
      <c r="S1400" s="62" t="str">
        <f t="shared" si="177"/>
        <v/>
      </c>
    </row>
    <row r="1401" spans="10:19">
      <c r="J1401" s="45">
        <v>1392</v>
      </c>
      <c r="K1401" s="47"/>
      <c r="L1401" s="41">
        <f t="shared" si="171"/>
        <v>14.938164127843047</v>
      </c>
      <c r="M1401" s="42">
        <f t="shared" si="172"/>
        <v>1.2980818611888162E-3</v>
      </c>
      <c r="N1401" s="51">
        <f t="shared" si="170"/>
        <v>6.2756615715858999E-2</v>
      </c>
      <c r="O1401" s="52">
        <f t="shared" si="173"/>
        <v>45</v>
      </c>
      <c r="P1401" s="61" t="str">
        <f t="shared" si="174"/>
        <v/>
      </c>
      <c r="Q1401" s="62" t="str">
        <f t="shared" si="175"/>
        <v/>
      </c>
      <c r="R1401" s="63" t="str">
        <f t="shared" si="176"/>
        <v/>
      </c>
      <c r="S1401" s="62" t="str">
        <f t="shared" si="177"/>
        <v/>
      </c>
    </row>
    <row r="1402" spans="10:19">
      <c r="J1402" s="45">
        <v>1393</v>
      </c>
      <c r="K1402" s="47"/>
      <c r="L1402" s="41">
        <f t="shared" si="171"/>
        <v>14.93946132215625</v>
      </c>
      <c r="M1402" s="42">
        <f t="shared" si="172"/>
        <v>1.2963073672354294E-3</v>
      </c>
      <c r="N1402" s="51">
        <f t="shared" si="170"/>
        <v>6.2672211674669853E-2</v>
      </c>
      <c r="O1402" s="52">
        <f t="shared" si="173"/>
        <v>46</v>
      </c>
      <c r="P1402" s="61" t="str">
        <f t="shared" si="174"/>
        <v/>
      </c>
      <c r="Q1402" s="62" t="str">
        <f t="shared" si="175"/>
        <v/>
      </c>
      <c r="R1402" s="63" t="str">
        <f t="shared" si="176"/>
        <v/>
      </c>
      <c r="S1402" s="62" t="str">
        <f t="shared" si="177"/>
        <v/>
      </c>
    </row>
    <row r="1403" spans="10:19">
      <c r="J1403" s="45">
        <v>1394</v>
      </c>
      <c r="K1403" s="47"/>
      <c r="L1403" s="41">
        <f t="shared" si="171"/>
        <v>14.940756743779909</v>
      </c>
      <c r="M1403" s="42">
        <f t="shared" si="172"/>
        <v>1.2945364805165465E-3</v>
      </c>
      <c r="N1403" s="51">
        <f t="shared" si="170"/>
        <v>6.2587976503088782E-2</v>
      </c>
      <c r="O1403" s="52">
        <f t="shared" si="173"/>
        <v>47</v>
      </c>
      <c r="P1403" s="61" t="str">
        <f t="shared" si="174"/>
        <v/>
      </c>
      <c r="Q1403" s="62" t="str">
        <f t="shared" si="175"/>
        <v/>
      </c>
      <c r="R1403" s="63" t="str">
        <f t="shared" si="176"/>
        <v/>
      </c>
      <c r="S1403" s="62" t="str">
        <f t="shared" si="177"/>
        <v/>
      </c>
    </row>
    <row r="1404" spans="10:19">
      <c r="J1404" s="45">
        <v>1395</v>
      </c>
      <c r="K1404" s="47"/>
      <c r="L1404" s="41">
        <f t="shared" si="171"/>
        <v>14.942050396316462</v>
      </c>
      <c r="M1404" s="42">
        <f t="shared" si="172"/>
        <v>1.2927691913404017E-3</v>
      </c>
      <c r="N1404" s="51">
        <f t="shared" si="170"/>
        <v>6.2503909754354936E-2</v>
      </c>
      <c r="O1404" s="52">
        <f t="shared" si="173"/>
        <v>48</v>
      </c>
      <c r="P1404" s="61" t="str">
        <f t="shared" si="174"/>
        <v/>
      </c>
      <c r="Q1404" s="62" t="str">
        <f t="shared" si="175"/>
        <v/>
      </c>
      <c r="R1404" s="63" t="str">
        <f t="shared" si="176"/>
        <v/>
      </c>
      <c r="S1404" s="62" t="str">
        <f t="shared" si="177"/>
        <v/>
      </c>
    </row>
    <row r="1405" spans="10:19">
      <c r="J1405" s="45">
        <v>1396</v>
      </c>
      <c r="K1405" s="47"/>
      <c r="L1405" s="41">
        <f t="shared" si="171"/>
        <v>14.943342283358573</v>
      </c>
      <c r="M1405" s="42">
        <f t="shared" si="172"/>
        <v>1.2910054900476195E-3</v>
      </c>
      <c r="N1405" s="51">
        <f t="shared" si="170"/>
        <v>6.242001098327421E-2</v>
      </c>
      <c r="O1405" s="52">
        <f t="shared" si="173"/>
        <v>49</v>
      </c>
      <c r="P1405" s="61" t="str">
        <f t="shared" si="174"/>
        <v/>
      </c>
      <c r="Q1405" s="62" t="str">
        <f t="shared" si="175"/>
        <v/>
      </c>
      <c r="R1405" s="63" t="str">
        <f t="shared" si="176"/>
        <v/>
      </c>
      <c r="S1405" s="62" t="str">
        <f t="shared" si="177"/>
        <v/>
      </c>
    </row>
    <row r="1406" spans="10:19">
      <c r="J1406" s="45">
        <v>1397</v>
      </c>
      <c r="K1406" s="47"/>
      <c r="L1406" s="41">
        <f t="shared" si="171"/>
        <v>14.944632408489307</v>
      </c>
      <c r="M1406" s="42">
        <f t="shared" si="172"/>
        <v>1.2892453670108502E-3</v>
      </c>
      <c r="N1406" s="51">
        <f t="shared" si="170"/>
        <v>6.2336279746062928E-2</v>
      </c>
      <c r="O1406" s="52">
        <f t="shared" si="173"/>
        <v>50</v>
      </c>
      <c r="P1406" s="61" t="str">
        <f t="shared" si="174"/>
        <v/>
      </c>
      <c r="Q1406" s="62" t="str">
        <f t="shared" si="175"/>
        <v/>
      </c>
      <c r="R1406" s="63" t="str">
        <f t="shared" si="176"/>
        <v/>
      </c>
      <c r="S1406" s="62" t="str">
        <f t="shared" si="177"/>
        <v/>
      </c>
    </row>
    <row r="1407" spans="10:19">
      <c r="J1407" s="45">
        <v>1398</v>
      </c>
      <c r="K1407" s="47"/>
      <c r="L1407" s="41">
        <f t="shared" si="171"/>
        <v>14.945920775282138</v>
      </c>
      <c r="M1407" s="42">
        <f t="shared" si="172"/>
        <v>1.2874888126347783E-3</v>
      </c>
      <c r="N1407" s="51">
        <f t="shared" si="170"/>
        <v>6.2252715600394026E-2</v>
      </c>
      <c r="O1407" s="52">
        <f t="shared" si="173"/>
        <v>51</v>
      </c>
      <c r="P1407" s="61" t="str">
        <f t="shared" si="174"/>
        <v/>
      </c>
      <c r="Q1407" s="62" t="str">
        <f t="shared" si="175"/>
        <v/>
      </c>
      <c r="R1407" s="63" t="str">
        <f t="shared" si="176"/>
        <v/>
      </c>
      <c r="S1407" s="62" t="str">
        <f t="shared" si="177"/>
        <v/>
      </c>
    </row>
    <row r="1408" spans="10:19">
      <c r="J1408" s="45">
        <v>1399</v>
      </c>
      <c r="K1408" s="47"/>
      <c r="L1408" s="41">
        <f t="shared" si="171"/>
        <v>14.947207387300944</v>
      </c>
      <c r="M1408" s="42">
        <f t="shared" si="172"/>
        <v>1.285735817355969E-3</v>
      </c>
      <c r="N1408" s="51">
        <f t="shared" si="170"/>
        <v>6.2169318105325999E-2</v>
      </c>
      <c r="O1408" s="52">
        <f t="shared" si="173"/>
        <v>52</v>
      </c>
      <c r="P1408" s="61" t="str">
        <f t="shared" si="174"/>
        <v/>
      </c>
      <c r="Q1408" s="62" t="str">
        <f t="shared" si="175"/>
        <v/>
      </c>
      <c r="R1408" s="63" t="str">
        <f t="shared" si="176"/>
        <v/>
      </c>
      <c r="S1408" s="62" t="str">
        <f t="shared" si="177"/>
        <v/>
      </c>
    </row>
    <row r="1409" spans="10:19">
      <c r="J1409" s="45">
        <v>1400</v>
      </c>
      <c r="K1409" s="47"/>
      <c r="L1409" s="41">
        <f t="shared" si="171"/>
        <v>14.948492248100026</v>
      </c>
      <c r="M1409" s="42">
        <f t="shared" si="172"/>
        <v>1.2839863716427396E-3</v>
      </c>
      <c r="N1409" s="51">
        <f t="shared" si="170"/>
        <v>6.2086086821491193E-2</v>
      </c>
      <c r="O1409" s="52">
        <f t="shared" si="173"/>
        <v>53</v>
      </c>
      <c r="P1409" s="61" t="str">
        <f t="shared" si="174"/>
        <v/>
      </c>
      <c r="Q1409" s="62" t="str">
        <f t="shared" si="175"/>
        <v/>
      </c>
      <c r="R1409" s="63" t="str">
        <f t="shared" si="176"/>
        <v/>
      </c>
      <c r="S1409" s="62" t="str">
        <f t="shared" si="177"/>
        <v/>
      </c>
    </row>
    <row r="1410" spans="10:19">
      <c r="J1410" s="45">
        <v>1401</v>
      </c>
      <c r="K1410" s="47"/>
      <c r="L1410" s="41">
        <f t="shared" si="171"/>
        <v>14.949775361224242</v>
      </c>
      <c r="M1410" s="42">
        <f t="shared" si="172"/>
        <v>1.2822404659950145E-3</v>
      </c>
      <c r="N1410" s="51">
        <f t="shared" si="170"/>
        <v>6.2003021310815143E-2</v>
      </c>
      <c r="O1410" s="52">
        <f t="shared" si="173"/>
        <v>54</v>
      </c>
      <c r="P1410" s="61" t="str">
        <f t="shared" si="174"/>
        <v/>
      </c>
      <c r="Q1410" s="62" t="str">
        <f t="shared" si="175"/>
        <v/>
      </c>
      <c r="R1410" s="63" t="str">
        <f t="shared" si="176"/>
        <v/>
      </c>
      <c r="S1410" s="62" t="str">
        <f t="shared" si="177"/>
        <v/>
      </c>
    </row>
    <row r="1411" spans="10:19">
      <c r="J1411" s="45">
        <v>1402</v>
      </c>
      <c r="K1411" s="47"/>
      <c r="L1411" s="41">
        <f t="shared" si="171"/>
        <v>14.951056730208895</v>
      </c>
      <c r="M1411" s="42">
        <f t="shared" si="172"/>
        <v>1.2804980909442432E-3</v>
      </c>
      <c r="N1411" s="51">
        <f t="shared" si="170"/>
        <v>6.1920121136761708E-2</v>
      </c>
      <c r="O1411" s="52">
        <f t="shared" si="173"/>
        <v>55</v>
      </c>
      <c r="P1411" s="61" t="str">
        <f t="shared" si="174"/>
        <v/>
      </c>
      <c r="Q1411" s="62" t="str">
        <f t="shared" si="175"/>
        <v/>
      </c>
      <c r="R1411" s="63" t="str">
        <f t="shared" si="176"/>
        <v/>
      </c>
      <c r="S1411" s="62" t="str">
        <f t="shared" si="177"/>
        <v/>
      </c>
    </row>
    <row r="1412" spans="10:19">
      <c r="J1412" s="45">
        <v>1403</v>
      </c>
      <c r="K1412" s="47"/>
      <c r="L1412" s="41">
        <f t="shared" si="171"/>
        <v>14.952336358579847</v>
      </c>
      <c r="M1412" s="42">
        <f t="shared" si="172"/>
        <v>1.2787592370532633E-3</v>
      </c>
      <c r="N1412" s="51">
        <f t="shared" si="170"/>
        <v>6.1837385864198069E-2</v>
      </c>
      <c r="O1412" s="52">
        <f t="shared" si="173"/>
        <v>56</v>
      </c>
      <c r="P1412" s="61" t="str">
        <f t="shared" si="174"/>
        <v/>
      </c>
      <c r="Q1412" s="62" t="str">
        <f t="shared" si="175"/>
        <v/>
      </c>
      <c r="R1412" s="63" t="str">
        <f t="shared" si="176"/>
        <v/>
      </c>
      <c r="S1412" s="62" t="str">
        <f t="shared" si="177"/>
        <v/>
      </c>
    </row>
    <row r="1413" spans="10:19">
      <c r="J1413" s="45">
        <v>1404</v>
      </c>
      <c r="K1413" s="47"/>
      <c r="L1413" s="41">
        <f t="shared" si="171"/>
        <v>14.953614249853585</v>
      </c>
      <c r="M1413" s="42">
        <f t="shared" si="172"/>
        <v>1.2770238949161099E-3</v>
      </c>
      <c r="N1413" s="51">
        <f t="shared" si="170"/>
        <v>6.1754815059334334E-2</v>
      </c>
      <c r="O1413" s="52">
        <f t="shared" si="173"/>
        <v>57</v>
      </c>
      <c r="P1413" s="61" t="str">
        <f t="shared" si="174"/>
        <v/>
      </c>
      <c r="Q1413" s="62" t="str">
        <f t="shared" si="175"/>
        <v/>
      </c>
      <c r="R1413" s="63" t="str">
        <f t="shared" si="176"/>
        <v/>
      </c>
      <c r="S1413" s="62" t="str">
        <f t="shared" si="177"/>
        <v/>
      </c>
    </row>
    <row r="1414" spans="10:19">
      <c r="J1414" s="45">
        <v>1405</v>
      </c>
      <c r="K1414" s="47"/>
      <c r="L1414" s="41">
        <f t="shared" si="171"/>
        <v>14.954890407537144</v>
      </c>
      <c r="M1414" s="42">
        <f t="shared" si="172"/>
        <v>1.2752920551580068E-3</v>
      </c>
      <c r="N1414" s="51">
        <f t="shared" si="170"/>
        <v>6.1672408289897618E-2</v>
      </c>
      <c r="O1414" s="52">
        <f t="shared" si="173"/>
        <v>58</v>
      </c>
      <c r="P1414" s="61" t="str">
        <f t="shared" si="174"/>
        <v/>
      </c>
      <c r="Q1414" s="62" t="str">
        <f t="shared" si="175"/>
        <v/>
      </c>
      <c r="R1414" s="63" t="str">
        <f t="shared" si="176"/>
        <v/>
      </c>
      <c r="S1414" s="62" t="str">
        <f t="shared" si="177"/>
        <v/>
      </c>
    </row>
    <row r="1415" spans="10:19">
      <c r="J1415" s="45">
        <v>1406</v>
      </c>
      <c r="K1415" s="47"/>
      <c r="L1415" s="41">
        <f t="shared" si="171"/>
        <v>14.95616483512825</v>
      </c>
      <c r="M1415" s="42">
        <f t="shared" si="172"/>
        <v>1.2735637084351555E-3</v>
      </c>
      <c r="N1415" s="51">
        <f t="shared" si="170"/>
        <v>6.1590165124943752E-2</v>
      </c>
      <c r="O1415" s="52">
        <f t="shared" si="173"/>
        <v>59</v>
      </c>
      <c r="P1415" s="61" t="str">
        <f t="shared" si="174"/>
        <v/>
      </c>
      <c r="Q1415" s="62" t="str">
        <f t="shared" si="175"/>
        <v/>
      </c>
      <c r="R1415" s="63" t="str">
        <f t="shared" si="176"/>
        <v/>
      </c>
      <c r="S1415" s="62" t="str">
        <f t="shared" si="177"/>
        <v/>
      </c>
    </row>
    <row r="1416" spans="10:19">
      <c r="J1416" s="45">
        <v>1407</v>
      </c>
      <c r="K1416" s="47"/>
      <c r="L1416" s="41">
        <f t="shared" si="171"/>
        <v>14.957437536115252</v>
      </c>
      <c r="M1416" s="42">
        <f t="shared" si="172"/>
        <v>1.2718388454346734E-3</v>
      </c>
      <c r="N1416" s="51">
        <f t="shared" si="170"/>
        <v>6.1508085135020707E-2</v>
      </c>
      <c r="O1416" s="52">
        <f t="shared" si="173"/>
        <v>60</v>
      </c>
      <c r="P1416" s="61" t="str">
        <f t="shared" si="174"/>
        <v/>
      </c>
      <c r="Q1416" s="62" t="str">
        <f t="shared" si="175"/>
        <v/>
      </c>
      <c r="R1416" s="63" t="str">
        <f t="shared" si="176"/>
        <v/>
      </c>
      <c r="S1416" s="62" t="str">
        <f t="shared" si="177"/>
        <v/>
      </c>
    </row>
    <row r="1417" spans="10:19">
      <c r="J1417" s="45">
        <v>1408</v>
      </c>
      <c r="K1417" s="47"/>
      <c r="L1417" s="41">
        <f t="shared" si="171"/>
        <v>14.958708513977262</v>
      </c>
      <c r="M1417" s="42">
        <f t="shared" si="172"/>
        <v>1.2701174568743832E-3</v>
      </c>
      <c r="N1417" s="51">
        <f t="shared" ref="N1417:N1480" si="178">(L1467-L1417)</f>
        <v>6.1426167891962535E-2</v>
      </c>
      <c r="O1417" s="52">
        <f t="shared" si="173"/>
        <v>61</v>
      </c>
      <c r="P1417" s="61" t="str">
        <f t="shared" si="174"/>
        <v/>
      </c>
      <c r="Q1417" s="62" t="str">
        <f t="shared" si="175"/>
        <v/>
      </c>
      <c r="R1417" s="63" t="str">
        <f t="shared" si="176"/>
        <v/>
      </c>
      <c r="S1417" s="62" t="str">
        <f t="shared" si="177"/>
        <v/>
      </c>
    </row>
    <row r="1418" spans="10:19">
      <c r="J1418" s="45">
        <v>1409</v>
      </c>
      <c r="K1418" s="47"/>
      <c r="L1418" s="41">
        <f t="shared" ref="L1418:L1481" si="179">(((J1418*$F$39+$F$40)-(((($F$39*J1418+$F$40)^2)-(4*$F$39*$F$40*$F$41*J1418))^0.5))/(2*$F$41))-$F$42</f>
        <v>14.959977772184056</v>
      </c>
      <c r="M1418" s="42">
        <f t="shared" ref="M1418:M1481" si="180">($F$39/(2*$F$41))*(1-(($F$39*J1418+$F$40-2*$F$41*$F$40)/(((($F$39*J1418+$F$40)^2)-4*$F$41*$F$39*J1418*$F$40)^0.5)))</f>
        <v>1.268399533502841E-3</v>
      </c>
      <c r="N1418" s="51">
        <f t="shared" si="178"/>
        <v>6.1344412969106088E-2</v>
      </c>
      <c r="O1418" s="52">
        <f t="shared" ref="O1418:O1481" si="181">IF(N1418&lt;=$B$49,1+O1417,0)</f>
        <v>62</v>
      </c>
      <c r="P1418" s="61" t="str">
        <f t="shared" ref="P1418:P1481" si="182">IF(J1418&lt;=$F$44,J1418,"")</f>
        <v/>
      </c>
      <c r="Q1418" s="62" t="str">
        <f t="shared" ref="Q1418:Q1481" si="183">IF(J1418&lt;=$F$44,L1418,"")</f>
        <v/>
      </c>
      <c r="R1418" s="63" t="str">
        <f t="shared" ref="R1418:R1481" si="184">IF(AND(J1418&gt;=$F$44,J1418&lt;=200),J1418,"")</f>
        <v/>
      </c>
      <c r="S1418" s="62" t="str">
        <f t="shared" ref="S1418:S1481" si="185">IF(AND(J1418&gt;=$F$44,J1418&lt;=200),L1418,"")</f>
        <v/>
      </c>
    </row>
    <row r="1419" spans="10:19">
      <c r="J1419" s="45">
        <v>1410</v>
      </c>
      <c r="K1419" s="47"/>
      <c r="L1419" s="41">
        <f t="shared" si="179"/>
        <v>14.961245314196264</v>
      </c>
      <c r="M1419" s="42">
        <f t="shared" si="180"/>
        <v>1.2666850660989985E-3</v>
      </c>
      <c r="N1419" s="51">
        <f t="shared" si="178"/>
        <v>6.1262819941035218E-2</v>
      </c>
      <c r="O1419" s="52">
        <f t="shared" si="181"/>
        <v>63</v>
      </c>
      <c r="P1419" s="61" t="str">
        <f t="shared" si="182"/>
        <v/>
      </c>
      <c r="Q1419" s="62" t="str">
        <f t="shared" si="183"/>
        <v/>
      </c>
      <c r="R1419" s="63" t="str">
        <f t="shared" si="184"/>
        <v/>
      </c>
      <c r="S1419" s="62" t="str">
        <f t="shared" si="185"/>
        <v/>
      </c>
    </row>
    <row r="1420" spans="10:19">
      <c r="J1420" s="45">
        <v>1411</v>
      </c>
      <c r="K1420" s="47"/>
      <c r="L1420" s="41">
        <f t="shared" si="179"/>
        <v>14.962511143465202</v>
      </c>
      <c r="M1420" s="42">
        <f t="shared" si="180"/>
        <v>1.2649740454723408E-3</v>
      </c>
      <c r="N1420" s="51">
        <f t="shared" si="178"/>
        <v>6.1181388383896973E-2</v>
      </c>
      <c r="O1420" s="52">
        <f t="shared" si="181"/>
        <v>64</v>
      </c>
      <c r="P1420" s="61" t="str">
        <f t="shared" si="182"/>
        <v/>
      </c>
      <c r="Q1420" s="62" t="str">
        <f t="shared" si="183"/>
        <v/>
      </c>
      <c r="R1420" s="63" t="str">
        <f t="shared" si="184"/>
        <v/>
      </c>
      <c r="S1420" s="62" t="str">
        <f t="shared" si="185"/>
        <v/>
      </c>
    </row>
    <row r="1421" spans="10:19">
      <c r="J1421" s="45">
        <v>1412</v>
      </c>
      <c r="K1421" s="47"/>
      <c r="L1421" s="41">
        <f t="shared" si="179"/>
        <v>14.963775263433066</v>
      </c>
      <c r="M1421" s="42">
        <f t="shared" si="180"/>
        <v>1.2632664624625848E-3</v>
      </c>
      <c r="N1421" s="51">
        <f t="shared" si="178"/>
        <v>6.1100117875096061E-2</v>
      </c>
      <c r="O1421" s="52">
        <f t="shared" si="181"/>
        <v>65</v>
      </c>
      <c r="P1421" s="61" t="str">
        <f t="shared" si="182"/>
        <v/>
      </c>
      <c r="Q1421" s="62" t="str">
        <f t="shared" si="183"/>
        <v/>
      </c>
      <c r="R1421" s="63" t="str">
        <f t="shared" si="184"/>
        <v/>
      </c>
      <c r="S1421" s="62" t="str">
        <f t="shared" si="185"/>
        <v/>
      </c>
    </row>
    <row r="1422" spans="10:19">
      <c r="J1422" s="45">
        <v>1413</v>
      </c>
      <c r="K1422" s="47"/>
      <c r="L1422" s="41">
        <f t="shared" si="179"/>
        <v>14.965037677532946</v>
      </c>
      <c r="M1422" s="42">
        <f t="shared" si="180"/>
        <v>1.2615623079395705E-3</v>
      </c>
      <c r="N1422" s="51">
        <f t="shared" si="178"/>
        <v>6.1019007993397878E-2</v>
      </c>
      <c r="O1422" s="52">
        <f t="shared" si="181"/>
        <v>66</v>
      </c>
      <c r="P1422" s="61" t="str">
        <f t="shared" si="182"/>
        <v/>
      </c>
      <c r="Q1422" s="62" t="str">
        <f t="shared" si="183"/>
        <v/>
      </c>
      <c r="R1422" s="63" t="str">
        <f t="shared" si="184"/>
        <v/>
      </c>
      <c r="S1422" s="62" t="str">
        <f t="shared" si="185"/>
        <v/>
      </c>
    </row>
    <row r="1423" spans="10:19">
      <c r="J1423" s="45">
        <v>1414</v>
      </c>
      <c r="K1423" s="47"/>
      <c r="L1423" s="41">
        <f t="shared" si="179"/>
        <v>14.966298389188728</v>
      </c>
      <c r="M1423" s="42">
        <f t="shared" si="180"/>
        <v>1.2598615728032705E-3</v>
      </c>
      <c r="N1423" s="51">
        <f t="shared" si="178"/>
        <v>6.0938058319010224E-2</v>
      </c>
      <c r="O1423" s="52">
        <f t="shared" si="181"/>
        <v>67</v>
      </c>
      <c r="P1423" s="61" t="str">
        <f t="shared" si="182"/>
        <v/>
      </c>
      <c r="Q1423" s="62" t="str">
        <f t="shared" si="183"/>
        <v/>
      </c>
      <c r="R1423" s="63" t="str">
        <f t="shared" si="184"/>
        <v/>
      </c>
      <c r="S1423" s="62" t="str">
        <f t="shared" si="185"/>
        <v/>
      </c>
    </row>
    <row r="1424" spans="10:19">
      <c r="J1424" s="45">
        <v>1415</v>
      </c>
      <c r="K1424" s="47"/>
      <c r="L1424" s="41">
        <f t="shared" si="179"/>
        <v>14.967557401815307</v>
      </c>
      <c r="M1424" s="42">
        <f t="shared" si="180"/>
        <v>1.2581642479835159E-3</v>
      </c>
      <c r="N1424" s="51">
        <f t="shared" si="178"/>
        <v>6.0857268433409217E-2</v>
      </c>
      <c r="O1424" s="52">
        <f t="shared" si="181"/>
        <v>68</v>
      </c>
      <c r="P1424" s="61" t="str">
        <f t="shared" si="182"/>
        <v/>
      </c>
      <c r="Q1424" s="62" t="str">
        <f t="shared" si="183"/>
        <v/>
      </c>
      <c r="R1424" s="63" t="str">
        <f t="shared" si="184"/>
        <v/>
      </c>
      <c r="S1424" s="62" t="str">
        <f t="shared" si="185"/>
        <v/>
      </c>
    </row>
    <row r="1425" spans="10:19">
      <c r="J1425" s="45">
        <v>1416</v>
      </c>
      <c r="K1425" s="47"/>
      <c r="L1425" s="41">
        <f t="shared" si="179"/>
        <v>14.96881471881848</v>
      </c>
      <c r="M1425" s="42">
        <f t="shared" si="180"/>
        <v>1.256470324439961E-3</v>
      </c>
      <c r="N1425" s="51">
        <f t="shared" si="178"/>
        <v>6.077663791945298E-2</v>
      </c>
      <c r="O1425" s="52">
        <f t="shared" si="181"/>
        <v>69</v>
      </c>
      <c r="P1425" s="61" t="str">
        <f t="shared" si="182"/>
        <v/>
      </c>
      <c r="Q1425" s="62" t="str">
        <f t="shared" si="183"/>
        <v/>
      </c>
      <c r="R1425" s="63" t="str">
        <f t="shared" si="184"/>
        <v/>
      </c>
      <c r="S1425" s="62" t="str">
        <f t="shared" si="185"/>
        <v/>
      </c>
    </row>
    <row r="1426" spans="10:19">
      <c r="J1426" s="45">
        <v>1417</v>
      </c>
      <c r="K1426" s="47"/>
      <c r="L1426" s="41">
        <f t="shared" si="179"/>
        <v>14.970070343594953</v>
      </c>
      <c r="M1426" s="42">
        <f t="shared" si="180"/>
        <v>1.2547797931620097E-3</v>
      </c>
      <c r="N1426" s="51">
        <f t="shared" si="178"/>
        <v>6.0696166361477566E-2</v>
      </c>
      <c r="O1426" s="52">
        <f t="shared" si="181"/>
        <v>70</v>
      </c>
      <c r="P1426" s="61" t="str">
        <f t="shared" si="182"/>
        <v/>
      </c>
      <c r="Q1426" s="62" t="str">
        <f t="shared" si="183"/>
        <v/>
      </c>
      <c r="R1426" s="63" t="str">
        <f t="shared" si="184"/>
        <v/>
      </c>
      <c r="S1426" s="62" t="str">
        <f t="shared" si="185"/>
        <v/>
      </c>
    </row>
    <row r="1427" spans="10:19">
      <c r="J1427" s="45">
        <v>1418</v>
      </c>
      <c r="K1427" s="47"/>
      <c r="L1427" s="41">
        <f t="shared" si="179"/>
        <v>14.971324279532551</v>
      </c>
      <c r="M1427" s="42">
        <f t="shared" si="180"/>
        <v>1.2530926451685973E-3</v>
      </c>
      <c r="N1427" s="51">
        <f t="shared" si="178"/>
        <v>6.0615853344980763E-2</v>
      </c>
      <c r="O1427" s="52">
        <f t="shared" si="181"/>
        <v>71</v>
      </c>
      <c r="P1427" s="61" t="str">
        <f t="shared" si="182"/>
        <v/>
      </c>
      <c r="Q1427" s="62" t="str">
        <f t="shared" si="183"/>
        <v/>
      </c>
      <c r="R1427" s="63" t="str">
        <f t="shared" si="184"/>
        <v/>
      </c>
      <c r="S1427" s="62" t="str">
        <f t="shared" si="185"/>
        <v/>
      </c>
    </row>
    <row r="1428" spans="10:19">
      <c r="J1428" s="45">
        <v>1419</v>
      </c>
      <c r="K1428" s="47"/>
      <c r="L1428" s="41">
        <f t="shared" si="179"/>
        <v>14.972576530010071</v>
      </c>
      <c r="M1428" s="42">
        <f t="shared" si="180"/>
        <v>1.2514088715081264E-3</v>
      </c>
      <c r="N1428" s="51">
        <f t="shared" si="178"/>
        <v>6.0535698456877896E-2</v>
      </c>
      <c r="O1428" s="52">
        <f t="shared" si="181"/>
        <v>72</v>
      </c>
      <c r="P1428" s="61" t="str">
        <f t="shared" si="182"/>
        <v/>
      </c>
      <c r="Q1428" s="62" t="str">
        <f t="shared" si="183"/>
        <v/>
      </c>
      <c r="R1428" s="63" t="str">
        <f t="shared" si="184"/>
        <v/>
      </c>
      <c r="S1428" s="62" t="str">
        <f t="shared" si="185"/>
        <v/>
      </c>
    </row>
    <row r="1429" spans="10:19">
      <c r="J1429" s="45">
        <v>1420</v>
      </c>
      <c r="K1429" s="47"/>
      <c r="L1429" s="41">
        <f t="shared" si="179"/>
        <v>14.973827098397377</v>
      </c>
      <c r="M1429" s="42">
        <f t="shared" si="180"/>
        <v>1.2497284632583586E-3</v>
      </c>
      <c r="N1429" s="51">
        <f t="shared" si="178"/>
        <v>6.0455701285434316E-2</v>
      </c>
      <c r="O1429" s="52">
        <f t="shared" si="181"/>
        <v>73</v>
      </c>
      <c r="P1429" s="61" t="str">
        <f t="shared" si="182"/>
        <v/>
      </c>
      <c r="Q1429" s="62" t="str">
        <f t="shared" si="183"/>
        <v/>
      </c>
      <c r="R1429" s="63" t="str">
        <f t="shared" si="184"/>
        <v/>
      </c>
      <c r="S1429" s="62" t="str">
        <f t="shared" si="185"/>
        <v/>
      </c>
    </row>
    <row r="1430" spans="10:19">
      <c r="J1430" s="45">
        <v>1421</v>
      </c>
      <c r="K1430" s="47"/>
      <c r="L1430" s="41">
        <f t="shared" si="179"/>
        <v>14.975075988055425</v>
      </c>
      <c r="M1430" s="42">
        <f t="shared" si="180"/>
        <v>1.2480514115262953E-3</v>
      </c>
      <c r="N1430" s="51">
        <f t="shared" si="178"/>
        <v>6.0375861420226329E-2</v>
      </c>
      <c r="O1430" s="52">
        <f t="shared" si="181"/>
        <v>74</v>
      </c>
      <c r="P1430" s="61" t="str">
        <f t="shared" si="182"/>
        <v/>
      </c>
      <c r="Q1430" s="62" t="str">
        <f t="shared" si="183"/>
        <v/>
      </c>
      <c r="R1430" s="63" t="str">
        <f t="shared" si="184"/>
        <v/>
      </c>
      <c r="S1430" s="62" t="str">
        <f t="shared" si="185"/>
        <v/>
      </c>
    </row>
    <row r="1431" spans="10:19">
      <c r="J1431" s="45">
        <v>1422</v>
      </c>
      <c r="K1431" s="47"/>
      <c r="L1431" s="41">
        <f t="shared" si="179"/>
        <v>14.976323202336301</v>
      </c>
      <c r="M1431" s="42">
        <f t="shared" si="180"/>
        <v>1.2463777074480501E-3</v>
      </c>
      <c r="N1431" s="51">
        <f t="shared" si="178"/>
        <v>6.0296178452137639E-2</v>
      </c>
      <c r="O1431" s="52">
        <f t="shared" si="181"/>
        <v>75</v>
      </c>
      <c r="P1431" s="61" t="str">
        <f t="shared" si="182"/>
        <v/>
      </c>
      <c r="Q1431" s="62" t="str">
        <f t="shared" si="183"/>
        <v/>
      </c>
      <c r="R1431" s="63" t="str">
        <f t="shared" si="184"/>
        <v/>
      </c>
      <c r="S1431" s="62" t="str">
        <f t="shared" si="185"/>
        <v/>
      </c>
    </row>
    <row r="1432" spans="10:19">
      <c r="J1432" s="45">
        <v>1423</v>
      </c>
      <c r="K1432" s="47"/>
      <c r="L1432" s="41">
        <f t="shared" si="179"/>
        <v>14.977568744583268</v>
      </c>
      <c r="M1432" s="42">
        <f t="shared" si="180"/>
        <v>1.2447073421887496E-3</v>
      </c>
      <c r="N1432" s="51">
        <f t="shared" si="178"/>
        <v>6.0216651973398427E-2</v>
      </c>
      <c r="O1432" s="52">
        <f t="shared" si="181"/>
        <v>76</v>
      </c>
      <c r="P1432" s="61" t="str">
        <f t="shared" si="182"/>
        <v/>
      </c>
      <c r="Q1432" s="62" t="str">
        <f t="shared" si="183"/>
        <v/>
      </c>
      <c r="R1432" s="63" t="str">
        <f t="shared" si="184"/>
        <v/>
      </c>
      <c r="S1432" s="62" t="str">
        <f t="shared" si="185"/>
        <v/>
      </c>
    </row>
    <row r="1433" spans="10:19">
      <c r="J1433" s="45">
        <v>1424</v>
      </c>
      <c r="K1433" s="47"/>
      <c r="L1433" s="41">
        <f t="shared" si="179"/>
        <v>14.978812618130684</v>
      </c>
      <c r="M1433" s="42">
        <f t="shared" si="180"/>
        <v>1.2430403069424326E-3</v>
      </c>
      <c r="N1433" s="51">
        <f t="shared" si="178"/>
        <v>6.0137281577567592E-2</v>
      </c>
      <c r="O1433" s="52">
        <f t="shared" si="181"/>
        <v>77</v>
      </c>
      <c r="P1433" s="61" t="str">
        <f t="shared" si="182"/>
        <v/>
      </c>
      <c r="Q1433" s="62" t="str">
        <f t="shared" si="183"/>
        <v/>
      </c>
      <c r="R1433" s="63" t="str">
        <f t="shared" si="184"/>
        <v/>
      </c>
      <c r="S1433" s="62" t="str">
        <f t="shared" si="185"/>
        <v/>
      </c>
    </row>
    <row r="1434" spans="10:19">
      <c r="J1434" s="45">
        <v>1425</v>
      </c>
      <c r="K1434" s="47"/>
      <c r="L1434" s="41">
        <f t="shared" si="179"/>
        <v>14.980054826304228</v>
      </c>
      <c r="M1434" s="42">
        <f t="shared" si="180"/>
        <v>1.2413765929318772E-3</v>
      </c>
      <c r="N1434" s="51">
        <f t="shared" si="178"/>
        <v>6.0058066859404846E-2</v>
      </c>
      <c r="O1434" s="52">
        <f t="shared" si="181"/>
        <v>78</v>
      </c>
      <c r="P1434" s="61" t="str">
        <f t="shared" si="182"/>
        <v/>
      </c>
      <c r="Q1434" s="62" t="str">
        <f t="shared" si="183"/>
        <v/>
      </c>
      <c r="R1434" s="63" t="str">
        <f t="shared" si="184"/>
        <v/>
      </c>
      <c r="S1434" s="62" t="str">
        <f t="shared" si="185"/>
        <v/>
      </c>
    </row>
    <row r="1435" spans="10:19">
      <c r="J1435" s="45">
        <v>1426</v>
      </c>
      <c r="K1435" s="47"/>
      <c r="L1435" s="41">
        <f t="shared" si="179"/>
        <v>14.981295372420712</v>
      </c>
      <c r="M1435" s="42">
        <f t="shared" si="180"/>
        <v>1.2397161914085824E-3</v>
      </c>
      <c r="N1435" s="51">
        <f t="shared" si="178"/>
        <v>5.9979007415154939E-2</v>
      </c>
      <c r="O1435" s="52">
        <f t="shared" si="181"/>
        <v>79</v>
      </c>
      <c r="P1435" s="61" t="str">
        <f t="shared" si="182"/>
        <v/>
      </c>
      <c r="Q1435" s="62" t="str">
        <f t="shared" si="183"/>
        <v/>
      </c>
      <c r="R1435" s="63" t="str">
        <f t="shared" si="184"/>
        <v/>
      </c>
      <c r="S1435" s="62" t="str">
        <f t="shared" si="185"/>
        <v/>
      </c>
    </row>
    <row r="1436" spans="10:19">
      <c r="J1436" s="45">
        <v>1427</v>
      </c>
      <c r="K1436" s="47"/>
      <c r="L1436" s="41">
        <f t="shared" si="179"/>
        <v>14.982534259788304</v>
      </c>
      <c r="M1436" s="42">
        <f t="shared" si="180"/>
        <v>1.2380590936525505E-3</v>
      </c>
      <c r="N1436" s="51">
        <f t="shared" si="178"/>
        <v>5.9900102842210146E-2</v>
      </c>
      <c r="O1436" s="52">
        <f t="shared" si="181"/>
        <v>80</v>
      </c>
      <c r="P1436" s="61" t="str">
        <f t="shared" si="182"/>
        <v/>
      </c>
      <c r="Q1436" s="62" t="str">
        <f t="shared" si="183"/>
        <v/>
      </c>
      <c r="R1436" s="63" t="str">
        <f t="shared" si="184"/>
        <v/>
      </c>
      <c r="S1436" s="62" t="str">
        <f t="shared" si="185"/>
        <v/>
      </c>
    </row>
    <row r="1437" spans="10:19">
      <c r="J1437" s="45">
        <v>1428</v>
      </c>
      <c r="K1437" s="47"/>
      <c r="L1437" s="41">
        <f t="shared" si="179"/>
        <v>14.983771491706376</v>
      </c>
      <c r="M1437" s="42">
        <f t="shared" si="180"/>
        <v>1.236405290972295E-3</v>
      </c>
      <c r="N1437" s="51">
        <f t="shared" si="178"/>
        <v>5.9821352739341194E-2</v>
      </c>
      <c r="O1437" s="52">
        <f t="shared" si="181"/>
        <v>81</v>
      </c>
      <c r="P1437" s="61" t="str">
        <f t="shared" si="182"/>
        <v/>
      </c>
      <c r="Q1437" s="62" t="str">
        <f t="shared" si="183"/>
        <v/>
      </c>
      <c r="R1437" s="63" t="str">
        <f t="shared" si="184"/>
        <v/>
      </c>
      <c r="S1437" s="62" t="str">
        <f t="shared" si="185"/>
        <v/>
      </c>
    </row>
    <row r="1438" spans="10:19">
      <c r="J1438" s="45">
        <v>1429</v>
      </c>
      <c r="K1438" s="47"/>
      <c r="L1438" s="41">
        <f t="shared" si="179"/>
        <v>14.985007071465704</v>
      </c>
      <c r="M1438" s="42">
        <f t="shared" si="180"/>
        <v>1.234754774704623E-3</v>
      </c>
      <c r="N1438" s="51">
        <f t="shared" si="178"/>
        <v>5.9742756706530287E-2</v>
      </c>
      <c r="O1438" s="52">
        <f t="shared" si="181"/>
        <v>82</v>
      </c>
      <c r="P1438" s="61" t="str">
        <f t="shared" si="182"/>
        <v/>
      </c>
      <c r="Q1438" s="62" t="str">
        <f t="shared" si="183"/>
        <v/>
      </c>
      <c r="R1438" s="63" t="str">
        <f t="shared" si="184"/>
        <v/>
      </c>
      <c r="S1438" s="62" t="str">
        <f t="shared" si="185"/>
        <v/>
      </c>
    </row>
    <row r="1439" spans="10:19">
      <c r="J1439" s="45">
        <v>1430</v>
      </c>
      <c r="K1439" s="47"/>
      <c r="L1439" s="41">
        <f t="shared" si="179"/>
        <v>14.986241002348391</v>
      </c>
      <c r="M1439" s="42">
        <f t="shared" si="180"/>
        <v>1.2331075362145801E-3</v>
      </c>
      <c r="N1439" s="51">
        <f t="shared" si="178"/>
        <v>5.9664314345106106E-2</v>
      </c>
      <c r="O1439" s="52">
        <f t="shared" si="181"/>
        <v>83</v>
      </c>
      <c r="P1439" s="61" t="str">
        <f t="shared" si="182"/>
        <v/>
      </c>
      <c r="Q1439" s="62" t="str">
        <f t="shared" si="183"/>
        <v/>
      </c>
      <c r="R1439" s="63" t="str">
        <f t="shared" si="184"/>
        <v/>
      </c>
      <c r="S1439" s="62" t="str">
        <f t="shared" si="185"/>
        <v/>
      </c>
    </row>
    <row r="1440" spans="10:19">
      <c r="J1440" s="45">
        <v>1431</v>
      </c>
      <c r="K1440" s="47"/>
      <c r="L1440" s="41">
        <f t="shared" si="179"/>
        <v>14.987473287627873</v>
      </c>
      <c r="M1440" s="42">
        <f t="shared" si="180"/>
        <v>1.2314635668953322E-3</v>
      </c>
      <c r="N1440" s="51">
        <f t="shared" si="178"/>
        <v>5.9586025257672759E-2</v>
      </c>
      <c r="O1440" s="52">
        <f t="shared" si="181"/>
        <v>84</v>
      </c>
      <c r="P1440" s="61" t="str">
        <f t="shared" si="182"/>
        <v/>
      </c>
      <c r="Q1440" s="62" t="str">
        <f t="shared" si="183"/>
        <v/>
      </c>
      <c r="R1440" s="63" t="str">
        <f t="shared" si="184"/>
        <v/>
      </c>
      <c r="S1440" s="62" t="str">
        <f t="shared" si="185"/>
        <v/>
      </c>
    </row>
    <row r="1441" spans="10:19">
      <c r="J1441" s="45">
        <v>1432</v>
      </c>
      <c r="K1441" s="47"/>
      <c r="L1441" s="41">
        <f t="shared" si="179"/>
        <v>14.988703930569043</v>
      </c>
      <c r="M1441" s="42">
        <f t="shared" si="180"/>
        <v>1.2298228581680659E-3</v>
      </c>
      <c r="N1441" s="51">
        <f t="shared" si="178"/>
        <v>5.9507889048102669E-2</v>
      </c>
      <c r="O1441" s="52">
        <f t="shared" si="181"/>
        <v>85</v>
      </c>
      <c r="P1441" s="61" t="str">
        <f t="shared" si="182"/>
        <v/>
      </c>
      <c r="Q1441" s="62" t="str">
        <f t="shared" si="183"/>
        <v/>
      </c>
      <c r="R1441" s="63" t="str">
        <f t="shared" si="184"/>
        <v/>
      </c>
      <c r="S1441" s="62" t="str">
        <f t="shared" si="185"/>
        <v/>
      </c>
    </row>
    <row r="1442" spans="10:19">
      <c r="J1442" s="45">
        <v>1433</v>
      </c>
      <c r="K1442" s="47"/>
      <c r="L1442" s="41">
        <f t="shared" si="179"/>
        <v>14.989932934428216</v>
      </c>
      <c r="M1442" s="42">
        <f t="shared" si="180"/>
        <v>1.2281854014818689E-3</v>
      </c>
      <c r="N1442" s="51">
        <f t="shared" si="178"/>
        <v>5.9429905321508159E-2</v>
      </c>
      <c r="O1442" s="52">
        <f t="shared" si="181"/>
        <v>86</v>
      </c>
      <c r="P1442" s="61" t="str">
        <f t="shared" si="182"/>
        <v/>
      </c>
      <c r="Q1442" s="62" t="str">
        <f t="shared" si="183"/>
        <v/>
      </c>
      <c r="R1442" s="63" t="str">
        <f t="shared" si="184"/>
        <v/>
      </c>
      <c r="S1442" s="62" t="str">
        <f t="shared" si="185"/>
        <v/>
      </c>
    </row>
    <row r="1443" spans="10:19">
      <c r="J1443" s="45">
        <v>1434</v>
      </c>
      <c r="K1443" s="47"/>
      <c r="L1443" s="41">
        <f t="shared" si="179"/>
        <v>14.991160302453173</v>
      </c>
      <c r="M1443" s="42">
        <f t="shared" si="180"/>
        <v>1.2265511883135858E-3</v>
      </c>
      <c r="N1443" s="51">
        <f t="shared" si="178"/>
        <v>5.9352073684284079E-2</v>
      </c>
      <c r="O1443" s="52">
        <f t="shared" si="181"/>
        <v>87</v>
      </c>
      <c r="P1443" s="61" t="str">
        <f t="shared" si="182"/>
        <v/>
      </c>
      <c r="Q1443" s="62" t="str">
        <f t="shared" si="183"/>
        <v/>
      </c>
      <c r="R1443" s="63" t="str">
        <f t="shared" si="184"/>
        <v/>
      </c>
      <c r="S1443" s="62" t="str">
        <f t="shared" si="185"/>
        <v/>
      </c>
    </row>
    <row r="1444" spans="10:19">
      <c r="J1444" s="45">
        <v>1435</v>
      </c>
      <c r="K1444" s="47"/>
      <c r="L1444" s="41">
        <f t="shared" si="179"/>
        <v>14.992386037883195</v>
      </c>
      <c r="M1444" s="42">
        <f t="shared" si="180"/>
        <v>1.2249202101677985E-3</v>
      </c>
      <c r="N1444" s="51">
        <f t="shared" si="178"/>
        <v>5.9274393744104259E-2</v>
      </c>
      <c r="O1444" s="52">
        <f t="shared" si="181"/>
        <v>88</v>
      </c>
      <c r="P1444" s="61" t="str">
        <f t="shared" si="182"/>
        <v/>
      </c>
      <c r="Q1444" s="62" t="str">
        <f t="shared" si="183"/>
        <v/>
      </c>
      <c r="R1444" s="63" t="str">
        <f t="shared" si="184"/>
        <v/>
      </c>
      <c r="S1444" s="62" t="str">
        <f t="shared" si="185"/>
        <v/>
      </c>
    </row>
    <row r="1445" spans="10:19">
      <c r="J1445" s="45">
        <v>1436</v>
      </c>
      <c r="K1445" s="47"/>
      <c r="L1445" s="41">
        <f t="shared" si="179"/>
        <v>14.993610143949029</v>
      </c>
      <c r="M1445" s="42">
        <f t="shared" si="180"/>
        <v>1.2232924585766454E-3</v>
      </c>
      <c r="N1445" s="51">
        <f t="shared" si="178"/>
        <v>5.9196865109882424E-2</v>
      </c>
      <c r="O1445" s="52">
        <f t="shared" si="181"/>
        <v>89</v>
      </c>
      <c r="P1445" s="61" t="str">
        <f t="shared" si="182"/>
        <v/>
      </c>
      <c r="Q1445" s="62" t="str">
        <f t="shared" si="183"/>
        <v/>
      </c>
      <c r="R1445" s="63" t="str">
        <f t="shared" si="184"/>
        <v/>
      </c>
      <c r="S1445" s="62" t="str">
        <f t="shared" si="185"/>
        <v/>
      </c>
    </row>
    <row r="1446" spans="10:19">
      <c r="J1446" s="45">
        <v>1437</v>
      </c>
      <c r="K1446" s="47"/>
      <c r="L1446" s="41">
        <f t="shared" si="179"/>
        <v>14.994832623873029</v>
      </c>
      <c r="M1446" s="42">
        <f t="shared" si="180"/>
        <v>1.2216679250997204E-3</v>
      </c>
      <c r="N1446" s="51">
        <f t="shared" si="178"/>
        <v>5.9119487391804171E-2</v>
      </c>
      <c r="O1446" s="52">
        <f t="shared" si="181"/>
        <v>90</v>
      </c>
      <c r="P1446" s="61" t="str">
        <f t="shared" si="182"/>
        <v/>
      </c>
      <c r="Q1446" s="62" t="str">
        <f t="shared" si="183"/>
        <v/>
      </c>
      <c r="R1446" s="63" t="str">
        <f t="shared" si="184"/>
        <v/>
      </c>
      <c r="S1446" s="62" t="str">
        <f t="shared" si="185"/>
        <v/>
      </c>
    </row>
    <row r="1447" spans="10:19">
      <c r="J1447" s="45">
        <v>1438</v>
      </c>
      <c r="K1447" s="47"/>
      <c r="L1447" s="41">
        <f t="shared" si="179"/>
        <v>14.996053480869117</v>
      </c>
      <c r="M1447" s="42">
        <f t="shared" si="180"/>
        <v>1.2200466013239915E-3</v>
      </c>
      <c r="N1447" s="51">
        <f t="shared" si="178"/>
        <v>5.9042260201231045E-2</v>
      </c>
      <c r="O1447" s="52">
        <f t="shared" si="181"/>
        <v>91</v>
      </c>
      <c r="P1447" s="61" t="str">
        <f t="shared" si="182"/>
        <v/>
      </c>
      <c r="Q1447" s="62" t="str">
        <f t="shared" si="183"/>
        <v/>
      </c>
      <c r="R1447" s="63" t="str">
        <f t="shared" si="184"/>
        <v/>
      </c>
      <c r="S1447" s="62" t="str">
        <f t="shared" si="185"/>
        <v/>
      </c>
    </row>
    <row r="1448" spans="10:19">
      <c r="J1448" s="45">
        <v>1439</v>
      </c>
      <c r="K1448" s="47"/>
      <c r="L1448" s="41">
        <f t="shared" si="179"/>
        <v>14.99727271814279</v>
      </c>
      <c r="M1448" s="42">
        <f t="shared" si="180"/>
        <v>1.2184284788637272E-3</v>
      </c>
      <c r="N1448" s="51">
        <f t="shared" si="178"/>
        <v>5.8965183150817779E-2</v>
      </c>
      <c r="O1448" s="52">
        <f t="shared" si="181"/>
        <v>92</v>
      </c>
      <c r="P1448" s="61" t="str">
        <f t="shared" si="182"/>
        <v/>
      </c>
      <c r="Q1448" s="62" t="str">
        <f t="shared" si="183"/>
        <v/>
      </c>
      <c r="R1448" s="63" t="str">
        <f t="shared" si="184"/>
        <v/>
      </c>
      <c r="S1448" s="62" t="str">
        <f t="shared" si="185"/>
        <v/>
      </c>
    </row>
    <row r="1449" spans="10:19">
      <c r="J1449" s="45">
        <v>1440</v>
      </c>
      <c r="K1449" s="47"/>
      <c r="L1449" s="41">
        <f t="shared" si="179"/>
        <v>14.998490338891182</v>
      </c>
      <c r="M1449" s="42">
        <f t="shared" si="180"/>
        <v>1.2168135493602883E-3</v>
      </c>
      <c r="N1449" s="51">
        <f t="shared" si="178"/>
        <v>5.8888255854466109E-2</v>
      </c>
      <c r="O1449" s="52">
        <f t="shared" si="181"/>
        <v>93</v>
      </c>
      <c r="P1449" s="61" t="str">
        <f t="shared" si="182"/>
        <v/>
      </c>
      <c r="Q1449" s="62" t="str">
        <f t="shared" si="183"/>
        <v/>
      </c>
      <c r="R1449" s="63" t="str">
        <f t="shared" si="184"/>
        <v/>
      </c>
      <c r="S1449" s="62" t="str">
        <f t="shared" si="185"/>
        <v/>
      </c>
    </row>
    <row r="1450" spans="10:19">
      <c r="J1450" s="45">
        <v>1441</v>
      </c>
      <c r="K1450" s="47"/>
      <c r="L1450" s="41">
        <f t="shared" si="179"/>
        <v>14.999706346303048</v>
      </c>
      <c r="M1450" s="42">
        <f t="shared" si="180"/>
        <v>1.2152018044821636E-3</v>
      </c>
      <c r="N1450" s="51">
        <f t="shared" si="178"/>
        <v>5.8811477927321221E-2</v>
      </c>
      <c r="O1450" s="52">
        <f t="shared" si="181"/>
        <v>94</v>
      </c>
      <c r="P1450" s="61" t="str">
        <f t="shared" si="182"/>
        <v/>
      </c>
      <c r="Q1450" s="62" t="str">
        <f t="shared" si="183"/>
        <v/>
      </c>
      <c r="R1450" s="63" t="str">
        <f t="shared" si="184"/>
        <v/>
      </c>
      <c r="S1450" s="62" t="str">
        <f t="shared" si="185"/>
        <v/>
      </c>
    </row>
    <row r="1451" spans="10:19">
      <c r="J1451" s="45">
        <v>1442</v>
      </c>
      <c r="K1451" s="47"/>
      <c r="L1451" s="41">
        <f t="shared" si="179"/>
        <v>15.000920743558906</v>
      </c>
      <c r="M1451" s="42">
        <f t="shared" si="180"/>
        <v>1.213593235924696E-3</v>
      </c>
      <c r="N1451" s="51">
        <f t="shared" si="178"/>
        <v>5.8734848985686483E-2</v>
      </c>
      <c r="O1451" s="52">
        <f t="shared" si="181"/>
        <v>95</v>
      </c>
      <c r="P1451" s="61" t="str">
        <f t="shared" si="182"/>
        <v/>
      </c>
      <c r="Q1451" s="62" t="str">
        <f t="shared" si="183"/>
        <v/>
      </c>
      <c r="R1451" s="63" t="str">
        <f t="shared" si="184"/>
        <v/>
      </c>
      <c r="S1451" s="62" t="str">
        <f t="shared" si="185"/>
        <v/>
      </c>
    </row>
    <row r="1452" spans="10:19">
      <c r="J1452" s="45">
        <v>1443</v>
      </c>
      <c r="K1452" s="47"/>
      <c r="L1452" s="41">
        <f t="shared" si="179"/>
        <v>15.00213353383092</v>
      </c>
      <c r="M1452" s="42">
        <f t="shared" si="180"/>
        <v>1.2119878354101389E-3</v>
      </c>
      <c r="N1452" s="51">
        <f t="shared" si="178"/>
        <v>5.865836864712648E-2</v>
      </c>
      <c r="O1452" s="52">
        <f t="shared" si="181"/>
        <v>96</v>
      </c>
      <c r="P1452" s="61" t="str">
        <f t="shared" si="182"/>
        <v/>
      </c>
      <c r="Q1452" s="62" t="str">
        <f t="shared" si="183"/>
        <v/>
      </c>
      <c r="R1452" s="63" t="str">
        <f t="shared" si="184"/>
        <v/>
      </c>
      <c r="S1452" s="62" t="str">
        <f t="shared" si="185"/>
        <v/>
      </c>
    </row>
    <row r="1453" spans="10:19">
      <c r="J1453" s="45">
        <v>1444</v>
      </c>
      <c r="K1453" s="47"/>
      <c r="L1453" s="41">
        <f t="shared" si="179"/>
        <v>15.003344720282998</v>
      </c>
      <c r="M1453" s="42">
        <f t="shared" si="180"/>
        <v>1.2103855946874824E-3</v>
      </c>
      <c r="N1453" s="51">
        <f t="shared" si="178"/>
        <v>5.8582036530435033E-2</v>
      </c>
      <c r="O1453" s="52">
        <f t="shared" si="181"/>
        <v>97</v>
      </c>
      <c r="P1453" s="61" t="str">
        <f t="shared" si="182"/>
        <v/>
      </c>
      <c r="Q1453" s="62" t="str">
        <f t="shared" si="183"/>
        <v/>
      </c>
      <c r="R1453" s="63" t="str">
        <f t="shared" si="184"/>
        <v/>
      </c>
      <c r="S1453" s="62" t="str">
        <f t="shared" si="185"/>
        <v/>
      </c>
    </row>
    <row r="1454" spans="10:19">
      <c r="J1454" s="45">
        <v>1445</v>
      </c>
      <c r="K1454" s="47"/>
      <c r="L1454" s="41">
        <f t="shared" si="179"/>
        <v>15.004554306070817</v>
      </c>
      <c r="M1454" s="42">
        <f t="shared" si="180"/>
        <v>1.2087865055323251E-3</v>
      </c>
      <c r="N1454" s="51">
        <f t="shared" si="178"/>
        <v>5.850585225560323E-2</v>
      </c>
      <c r="O1454" s="52">
        <f t="shared" si="181"/>
        <v>98</v>
      </c>
      <c r="P1454" s="61" t="str">
        <f t="shared" si="182"/>
        <v/>
      </c>
      <c r="Q1454" s="62" t="str">
        <f t="shared" si="183"/>
        <v/>
      </c>
      <c r="R1454" s="63" t="str">
        <f t="shared" si="184"/>
        <v/>
      </c>
      <c r="S1454" s="62" t="str">
        <f t="shared" si="185"/>
        <v/>
      </c>
    </row>
    <row r="1455" spans="10:19">
      <c r="J1455" s="45">
        <v>1446</v>
      </c>
      <c r="K1455" s="47"/>
      <c r="L1455" s="41">
        <f t="shared" si="179"/>
        <v>15.005762294341848</v>
      </c>
      <c r="M1455" s="42">
        <f t="shared" si="180"/>
        <v>1.2071905597468113E-3</v>
      </c>
      <c r="N1455" s="51">
        <f t="shared" si="178"/>
        <v>5.8429815443844291E-2</v>
      </c>
      <c r="O1455" s="52">
        <f t="shared" si="181"/>
        <v>99</v>
      </c>
      <c r="P1455" s="61" t="str">
        <f t="shared" si="182"/>
        <v/>
      </c>
      <c r="Q1455" s="62" t="str">
        <f t="shared" si="183"/>
        <v/>
      </c>
      <c r="R1455" s="63" t="str">
        <f t="shared" si="184"/>
        <v/>
      </c>
      <c r="S1455" s="62" t="str">
        <f t="shared" si="185"/>
        <v/>
      </c>
    </row>
    <row r="1456" spans="10:19">
      <c r="J1456" s="45">
        <v>1447</v>
      </c>
      <c r="K1456" s="47"/>
      <c r="L1456" s="41">
        <f t="shared" si="179"/>
        <v>15.00696868823537</v>
      </c>
      <c r="M1456" s="42">
        <f t="shared" si="180"/>
        <v>1.2055977491595307E-3</v>
      </c>
      <c r="N1456" s="51">
        <f t="shared" si="178"/>
        <v>5.8353925717561594E-2</v>
      </c>
      <c r="O1456" s="52">
        <f t="shared" si="181"/>
        <v>100</v>
      </c>
      <c r="P1456" s="61" t="str">
        <f t="shared" si="182"/>
        <v/>
      </c>
      <c r="Q1456" s="62" t="str">
        <f t="shared" si="183"/>
        <v/>
      </c>
      <c r="R1456" s="63" t="str">
        <f t="shared" si="184"/>
        <v/>
      </c>
      <c r="S1456" s="62" t="str">
        <f t="shared" si="185"/>
        <v/>
      </c>
    </row>
    <row r="1457" spans="10:19">
      <c r="J1457" s="45">
        <v>1448</v>
      </c>
      <c r="K1457" s="47"/>
      <c r="L1457" s="41">
        <f t="shared" si="179"/>
        <v>15.008173490882532</v>
      </c>
      <c r="M1457" s="42">
        <f t="shared" si="180"/>
        <v>1.2040080656253911E-3</v>
      </c>
      <c r="N1457" s="51">
        <f t="shared" si="178"/>
        <v>5.8278182700330916E-2</v>
      </c>
      <c r="O1457" s="52">
        <f t="shared" si="181"/>
        <v>101</v>
      </c>
      <c r="P1457" s="61" t="str">
        <f t="shared" si="182"/>
        <v/>
      </c>
      <c r="Q1457" s="62" t="str">
        <f t="shared" si="183"/>
        <v/>
      </c>
      <c r="R1457" s="63" t="str">
        <f t="shared" si="184"/>
        <v/>
      </c>
      <c r="S1457" s="62" t="str">
        <f t="shared" si="185"/>
        <v/>
      </c>
    </row>
    <row r="1458" spans="10:19">
      <c r="J1458" s="45">
        <v>1449</v>
      </c>
      <c r="K1458" s="47"/>
      <c r="L1458" s="41">
        <f t="shared" si="179"/>
        <v>15.00937670540627</v>
      </c>
      <c r="M1458" s="42">
        <f t="shared" si="180"/>
        <v>1.2024215010255266E-3</v>
      </c>
      <c r="N1458" s="51">
        <f t="shared" si="178"/>
        <v>5.8202586017003455E-2</v>
      </c>
      <c r="O1458" s="52">
        <f t="shared" si="181"/>
        <v>102</v>
      </c>
      <c r="P1458" s="61" t="str">
        <f t="shared" si="182"/>
        <v/>
      </c>
      <c r="Q1458" s="62" t="str">
        <f t="shared" si="183"/>
        <v/>
      </c>
      <c r="R1458" s="63" t="str">
        <f t="shared" si="184"/>
        <v/>
      </c>
      <c r="S1458" s="62" t="str">
        <f t="shared" si="185"/>
        <v/>
      </c>
    </row>
    <row r="1459" spans="10:19">
      <c r="J1459" s="45">
        <v>1450</v>
      </c>
      <c r="K1459" s="47"/>
      <c r="L1459" s="41">
        <f t="shared" si="179"/>
        <v>15.010578334921517</v>
      </c>
      <c r="M1459" s="42">
        <f t="shared" si="180"/>
        <v>1.2008380472672349E-3</v>
      </c>
      <c r="N1459" s="51">
        <f t="shared" si="178"/>
        <v>5.8127135293528198E-2</v>
      </c>
      <c r="O1459" s="52">
        <f t="shared" si="181"/>
        <v>103</v>
      </c>
      <c r="P1459" s="61" t="str">
        <f t="shared" si="182"/>
        <v/>
      </c>
      <c r="Q1459" s="62" t="str">
        <f t="shared" si="183"/>
        <v/>
      </c>
      <c r="R1459" s="63" t="str">
        <f t="shared" si="184"/>
        <v/>
      </c>
      <c r="S1459" s="62" t="str">
        <f t="shared" si="185"/>
        <v/>
      </c>
    </row>
    <row r="1460" spans="10:19">
      <c r="J1460" s="45">
        <v>1451</v>
      </c>
      <c r="K1460" s="47"/>
      <c r="L1460" s="41">
        <f t="shared" si="179"/>
        <v>15.011778382535057</v>
      </c>
      <c r="M1460" s="42">
        <f t="shared" si="180"/>
        <v>1.1992576962838125E-3</v>
      </c>
      <c r="N1460" s="51">
        <f t="shared" si="178"/>
        <v>5.8051830157122453E-2</v>
      </c>
      <c r="O1460" s="52">
        <f t="shared" si="181"/>
        <v>104</v>
      </c>
      <c r="P1460" s="61" t="str">
        <f t="shared" si="182"/>
        <v/>
      </c>
      <c r="Q1460" s="62" t="str">
        <f t="shared" si="183"/>
        <v/>
      </c>
      <c r="R1460" s="63" t="str">
        <f t="shared" si="184"/>
        <v/>
      </c>
      <c r="S1460" s="62" t="str">
        <f t="shared" si="185"/>
        <v/>
      </c>
    </row>
    <row r="1461" spans="10:19">
      <c r="J1461" s="45">
        <v>1452</v>
      </c>
      <c r="K1461" s="47"/>
      <c r="L1461" s="41">
        <f t="shared" si="179"/>
        <v>15.012976851345657</v>
      </c>
      <c r="M1461" s="42">
        <f t="shared" si="180"/>
        <v>1.1976804400344828E-3</v>
      </c>
      <c r="N1461" s="51">
        <f t="shared" si="178"/>
        <v>5.7976670236090655E-2</v>
      </c>
      <c r="O1461" s="52">
        <f t="shared" si="181"/>
        <v>105</v>
      </c>
      <c r="P1461" s="61" t="str">
        <f t="shared" si="182"/>
        <v/>
      </c>
      <c r="Q1461" s="62" t="str">
        <f t="shared" si="183"/>
        <v/>
      </c>
      <c r="R1461" s="63" t="str">
        <f t="shared" si="184"/>
        <v/>
      </c>
      <c r="S1461" s="62" t="str">
        <f t="shared" si="185"/>
        <v/>
      </c>
    </row>
    <row r="1462" spans="10:19">
      <c r="J1462" s="45">
        <v>1453</v>
      </c>
      <c r="K1462" s="47"/>
      <c r="L1462" s="41">
        <f t="shared" si="179"/>
        <v>15.014173744444046</v>
      </c>
      <c r="M1462" s="42">
        <f t="shared" si="180"/>
        <v>1.1961062705043222E-3</v>
      </c>
      <c r="N1462" s="51">
        <f t="shared" si="178"/>
        <v>5.7901655159980692E-2</v>
      </c>
      <c r="O1462" s="52">
        <f t="shared" si="181"/>
        <v>106</v>
      </c>
      <c r="P1462" s="61" t="str">
        <f t="shared" si="182"/>
        <v/>
      </c>
      <c r="Q1462" s="62" t="str">
        <f t="shared" si="183"/>
        <v/>
      </c>
      <c r="R1462" s="63" t="str">
        <f t="shared" si="184"/>
        <v/>
      </c>
      <c r="S1462" s="62" t="str">
        <f t="shared" si="185"/>
        <v/>
      </c>
    </row>
    <row r="1463" spans="10:19">
      <c r="J1463" s="45">
        <v>1454</v>
      </c>
      <c r="K1463" s="47"/>
      <c r="L1463" s="41">
        <f t="shared" si="179"/>
        <v>15.015369064912919</v>
      </c>
      <c r="M1463" s="42">
        <f t="shared" si="180"/>
        <v>1.194535179704134E-3</v>
      </c>
      <c r="N1463" s="51">
        <f t="shared" si="178"/>
        <v>5.7826784559512845E-2</v>
      </c>
      <c r="O1463" s="52">
        <f t="shared" si="181"/>
        <v>107</v>
      </c>
      <c r="P1463" s="61" t="str">
        <f t="shared" si="182"/>
        <v/>
      </c>
      <c r="Q1463" s="62" t="str">
        <f t="shared" si="183"/>
        <v/>
      </c>
      <c r="R1463" s="63" t="str">
        <f t="shared" si="184"/>
        <v/>
      </c>
      <c r="S1463" s="62" t="str">
        <f t="shared" si="185"/>
        <v/>
      </c>
    </row>
    <row r="1464" spans="10:19">
      <c r="J1464" s="45">
        <v>1455</v>
      </c>
      <c r="K1464" s="47"/>
      <c r="L1464" s="41">
        <f t="shared" si="179"/>
        <v>15.016562815827042</v>
      </c>
      <c r="M1464" s="42">
        <f t="shared" si="180"/>
        <v>1.1929671596703378E-3</v>
      </c>
      <c r="N1464" s="51">
        <f t="shared" si="178"/>
        <v>5.775205806653716E-2</v>
      </c>
      <c r="O1464" s="52">
        <f t="shared" si="181"/>
        <v>108</v>
      </c>
      <c r="P1464" s="61" t="str">
        <f t="shared" si="182"/>
        <v/>
      </c>
      <c r="Q1464" s="62" t="str">
        <f t="shared" si="183"/>
        <v/>
      </c>
      <c r="R1464" s="63" t="str">
        <f t="shared" si="184"/>
        <v/>
      </c>
      <c r="S1464" s="62" t="str">
        <f t="shared" si="185"/>
        <v/>
      </c>
    </row>
    <row r="1465" spans="10:19">
      <c r="J1465" s="45">
        <v>1456</v>
      </c>
      <c r="K1465" s="47"/>
      <c r="L1465" s="41">
        <f t="shared" si="179"/>
        <v>15.017755000253194</v>
      </c>
      <c r="M1465" s="42">
        <f t="shared" si="180"/>
        <v>1.1914022024649337E-3</v>
      </c>
      <c r="N1465" s="51">
        <f t="shared" si="178"/>
        <v>5.767747531413292E-2</v>
      </c>
      <c r="O1465" s="52">
        <f t="shared" si="181"/>
        <v>109</v>
      </c>
      <c r="P1465" s="61" t="str">
        <f t="shared" si="182"/>
        <v/>
      </c>
      <c r="Q1465" s="62" t="str">
        <f t="shared" si="183"/>
        <v/>
      </c>
      <c r="R1465" s="63" t="str">
        <f t="shared" si="184"/>
        <v/>
      </c>
      <c r="S1465" s="62" t="str">
        <f t="shared" si="185"/>
        <v/>
      </c>
    </row>
    <row r="1466" spans="10:19">
      <c r="J1466" s="45">
        <v>1457</v>
      </c>
      <c r="K1466" s="47"/>
      <c r="L1466" s="41">
        <f t="shared" si="179"/>
        <v>15.018945621250273</v>
      </c>
      <c r="M1466" s="42">
        <f t="shared" si="180"/>
        <v>1.1898403001752934E-3</v>
      </c>
      <c r="N1466" s="51">
        <f t="shared" si="178"/>
        <v>5.7603035936455882E-2</v>
      </c>
      <c r="O1466" s="52">
        <f t="shared" si="181"/>
        <v>110</v>
      </c>
      <c r="P1466" s="61" t="str">
        <f t="shared" si="182"/>
        <v/>
      </c>
      <c r="Q1466" s="62" t="str">
        <f t="shared" si="183"/>
        <v/>
      </c>
      <c r="R1466" s="63" t="str">
        <f t="shared" si="184"/>
        <v/>
      </c>
      <c r="S1466" s="62" t="str">
        <f t="shared" si="185"/>
        <v/>
      </c>
    </row>
    <row r="1467" spans="10:19">
      <c r="J1467" s="45">
        <v>1458</v>
      </c>
      <c r="K1467" s="47"/>
      <c r="L1467" s="41">
        <f t="shared" si="179"/>
        <v>15.020134681869225</v>
      </c>
      <c r="M1467" s="42">
        <f t="shared" si="180"/>
        <v>1.1882814449141958E-3</v>
      </c>
      <c r="N1467" s="51">
        <f t="shared" si="178"/>
        <v>5.7528739568855514E-2</v>
      </c>
      <c r="O1467" s="52">
        <f t="shared" si="181"/>
        <v>111</v>
      </c>
      <c r="P1467" s="61" t="str">
        <f t="shared" si="182"/>
        <v/>
      </c>
      <c r="Q1467" s="62" t="str">
        <f t="shared" si="183"/>
        <v/>
      </c>
      <c r="R1467" s="63" t="str">
        <f t="shared" si="184"/>
        <v/>
      </c>
      <c r="S1467" s="62" t="str">
        <f t="shared" si="185"/>
        <v/>
      </c>
    </row>
    <row r="1468" spans="10:19">
      <c r="J1468" s="45">
        <v>1459</v>
      </c>
      <c r="K1468" s="47"/>
      <c r="L1468" s="41">
        <f t="shared" si="179"/>
        <v>15.021322185153162</v>
      </c>
      <c r="M1468" s="42">
        <f t="shared" si="180"/>
        <v>1.1867256288196359E-3</v>
      </c>
      <c r="N1468" s="51">
        <f t="shared" si="178"/>
        <v>5.745458584782881E-2</v>
      </c>
      <c r="O1468" s="52">
        <f t="shared" si="181"/>
        <v>112</v>
      </c>
      <c r="P1468" s="61" t="str">
        <f t="shared" si="182"/>
        <v/>
      </c>
      <c r="Q1468" s="62" t="str">
        <f t="shared" si="183"/>
        <v/>
      </c>
      <c r="R1468" s="63" t="str">
        <f t="shared" si="184"/>
        <v/>
      </c>
      <c r="S1468" s="62" t="str">
        <f t="shared" si="185"/>
        <v/>
      </c>
    </row>
    <row r="1469" spans="10:19">
      <c r="J1469" s="45">
        <v>1460</v>
      </c>
      <c r="K1469" s="47"/>
      <c r="L1469" s="41">
        <f t="shared" si="179"/>
        <v>15.022508134137299</v>
      </c>
      <c r="M1469" s="42">
        <f t="shared" si="180"/>
        <v>1.1851728440547438E-3</v>
      </c>
      <c r="N1469" s="51">
        <f t="shared" si="178"/>
        <v>5.7380574411048713E-2</v>
      </c>
      <c r="O1469" s="52">
        <f t="shared" si="181"/>
        <v>113</v>
      </c>
      <c r="P1469" s="61" t="str">
        <f t="shared" si="182"/>
        <v/>
      </c>
      <c r="Q1469" s="62" t="str">
        <f t="shared" si="183"/>
        <v/>
      </c>
      <c r="R1469" s="63" t="str">
        <f t="shared" si="184"/>
        <v/>
      </c>
      <c r="S1469" s="62" t="str">
        <f t="shared" si="185"/>
        <v/>
      </c>
    </row>
    <row r="1470" spans="10:19">
      <c r="J1470" s="45">
        <v>1461</v>
      </c>
      <c r="K1470" s="47"/>
      <c r="L1470" s="41">
        <f t="shared" si="179"/>
        <v>15.023692531849099</v>
      </c>
      <c r="M1470" s="42">
        <f t="shared" si="180"/>
        <v>1.1836230828077378E-3</v>
      </c>
      <c r="N1470" s="51">
        <f t="shared" si="178"/>
        <v>5.7306704897293059E-2</v>
      </c>
      <c r="O1470" s="52">
        <f t="shared" si="181"/>
        <v>114</v>
      </c>
      <c r="P1470" s="61" t="str">
        <f t="shared" si="182"/>
        <v/>
      </c>
      <c r="Q1470" s="62" t="str">
        <f t="shared" si="183"/>
        <v/>
      </c>
      <c r="R1470" s="63" t="str">
        <f t="shared" si="184"/>
        <v/>
      </c>
      <c r="S1470" s="62" t="str">
        <f t="shared" si="185"/>
        <v/>
      </c>
    </row>
    <row r="1471" spans="10:19">
      <c r="J1471" s="45">
        <v>1462</v>
      </c>
      <c r="K1471" s="47"/>
      <c r="L1471" s="41">
        <f t="shared" si="179"/>
        <v>15.024875381308162</v>
      </c>
      <c r="M1471" s="42">
        <f t="shared" si="180"/>
        <v>1.18207633729178E-3</v>
      </c>
      <c r="N1471" s="51">
        <f t="shared" si="178"/>
        <v>5.7232976946451686E-2</v>
      </c>
      <c r="O1471" s="52">
        <f t="shared" si="181"/>
        <v>115</v>
      </c>
      <c r="P1471" s="61" t="str">
        <f t="shared" si="182"/>
        <v/>
      </c>
      <c r="Q1471" s="62" t="str">
        <f t="shared" si="183"/>
        <v/>
      </c>
      <c r="R1471" s="63" t="str">
        <f t="shared" si="184"/>
        <v/>
      </c>
      <c r="S1471" s="62" t="str">
        <f t="shared" si="185"/>
        <v/>
      </c>
    </row>
    <row r="1472" spans="10:19">
      <c r="J1472" s="45">
        <v>1463</v>
      </c>
      <c r="K1472" s="47"/>
      <c r="L1472" s="41">
        <f t="shared" si="179"/>
        <v>15.026056685526344</v>
      </c>
      <c r="M1472" s="42">
        <f t="shared" si="180"/>
        <v>1.1805325997448751E-3</v>
      </c>
      <c r="N1472" s="51">
        <f t="shared" si="178"/>
        <v>5.7159390199604587E-2</v>
      </c>
      <c r="O1472" s="52">
        <f t="shared" si="181"/>
        <v>116</v>
      </c>
      <c r="P1472" s="61" t="str">
        <f t="shared" si="182"/>
        <v/>
      </c>
      <c r="Q1472" s="62" t="str">
        <f t="shared" si="183"/>
        <v/>
      </c>
      <c r="R1472" s="63" t="str">
        <f t="shared" si="184"/>
        <v/>
      </c>
      <c r="S1472" s="62" t="str">
        <f t="shared" si="185"/>
        <v/>
      </c>
    </row>
    <row r="1473" spans="10:19">
      <c r="J1473" s="45">
        <v>1464</v>
      </c>
      <c r="K1473" s="47"/>
      <c r="L1473" s="41">
        <f t="shared" si="179"/>
        <v>15.027236447507738</v>
      </c>
      <c r="M1473" s="42">
        <f t="shared" si="180"/>
        <v>1.1789918624298351E-3</v>
      </c>
      <c r="N1473" s="51">
        <f t="shared" si="178"/>
        <v>5.7085944298943758E-2</v>
      </c>
      <c r="O1473" s="52">
        <f t="shared" si="181"/>
        <v>117</v>
      </c>
      <c r="P1473" s="61" t="str">
        <f t="shared" si="182"/>
        <v/>
      </c>
      <c r="Q1473" s="62" t="str">
        <f t="shared" si="183"/>
        <v/>
      </c>
      <c r="R1473" s="63" t="str">
        <f t="shared" si="184"/>
        <v/>
      </c>
      <c r="S1473" s="62" t="str">
        <f t="shared" si="185"/>
        <v/>
      </c>
    </row>
    <row r="1474" spans="10:19">
      <c r="J1474" s="45">
        <v>1465</v>
      </c>
      <c r="K1474" s="47"/>
      <c r="L1474" s="41">
        <f t="shared" si="179"/>
        <v>15.028414670248717</v>
      </c>
      <c r="M1474" s="42">
        <f t="shared" si="180"/>
        <v>1.1774541176340961E-3</v>
      </c>
      <c r="N1474" s="51">
        <f t="shared" si="178"/>
        <v>5.7012638887748324E-2</v>
      </c>
      <c r="O1474" s="52">
        <f t="shared" si="181"/>
        <v>118</v>
      </c>
      <c r="P1474" s="61" t="str">
        <f t="shared" si="182"/>
        <v/>
      </c>
      <c r="Q1474" s="62" t="str">
        <f t="shared" si="183"/>
        <v/>
      </c>
      <c r="R1474" s="63" t="str">
        <f t="shared" si="184"/>
        <v/>
      </c>
      <c r="S1474" s="62" t="str">
        <f t="shared" si="185"/>
        <v/>
      </c>
    </row>
    <row r="1475" spans="10:19">
      <c r="J1475" s="45">
        <v>1466</v>
      </c>
      <c r="K1475" s="47"/>
      <c r="L1475" s="41">
        <f t="shared" si="179"/>
        <v>15.029591356737933</v>
      </c>
      <c r="M1475" s="42">
        <f t="shared" si="180"/>
        <v>1.1759193576697466E-3</v>
      </c>
      <c r="N1475" s="51">
        <f t="shared" si="178"/>
        <v>5.6939473610523095E-2</v>
      </c>
      <c r="O1475" s="52">
        <f t="shared" si="181"/>
        <v>119</v>
      </c>
      <c r="P1475" s="61" t="str">
        <f t="shared" si="182"/>
        <v/>
      </c>
      <c r="Q1475" s="62" t="str">
        <f t="shared" si="183"/>
        <v/>
      </c>
      <c r="R1475" s="63" t="str">
        <f t="shared" si="184"/>
        <v/>
      </c>
      <c r="S1475" s="62" t="str">
        <f t="shared" si="185"/>
        <v/>
      </c>
    </row>
    <row r="1476" spans="10:19">
      <c r="J1476" s="45">
        <v>1467</v>
      </c>
      <c r="K1476" s="47"/>
      <c r="L1476" s="41">
        <f t="shared" si="179"/>
        <v>15.030766509956431</v>
      </c>
      <c r="M1476" s="42">
        <f t="shared" si="180"/>
        <v>1.174387574873299E-3</v>
      </c>
      <c r="N1476" s="51">
        <f t="shared" si="178"/>
        <v>5.6866448112742773E-2</v>
      </c>
      <c r="O1476" s="52">
        <f t="shared" si="181"/>
        <v>120</v>
      </c>
      <c r="P1476" s="61" t="str">
        <f t="shared" si="182"/>
        <v/>
      </c>
      <c r="Q1476" s="62" t="str">
        <f t="shared" si="183"/>
        <v/>
      </c>
      <c r="R1476" s="63" t="str">
        <f t="shared" si="184"/>
        <v/>
      </c>
      <c r="S1476" s="62" t="str">
        <f t="shared" si="185"/>
        <v/>
      </c>
    </row>
    <row r="1477" spans="10:19">
      <c r="J1477" s="45">
        <v>1468</v>
      </c>
      <c r="K1477" s="47"/>
      <c r="L1477" s="41">
        <f t="shared" si="179"/>
        <v>15.031940132877532</v>
      </c>
      <c r="M1477" s="42">
        <f t="shared" si="180"/>
        <v>1.1728587616056903E-3</v>
      </c>
      <c r="N1477" s="51">
        <f t="shared" si="178"/>
        <v>5.679356204105801E-2</v>
      </c>
      <c r="O1477" s="52">
        <f t="shared" si="181"/>
        <v>121</v>
      </c>
      <c r="P1477" s="61" t="str">
        <f t="shared" si="182"/>
        <v/>
      </c>
      <c r="Q1477" s="62" t="str">
        <f t="shared" si="183"/>
        <v/>
      </c>
      <c r="R1477" s="63" t="str">
        <f t="shared" si="184"/>
        <v/>
      </c>
      <c r="S1477" s="62" t="str">
        <f t="shared" si="185"/>
        <v/>
      </c>
    </row>
    <row r="1478" spans="10:19">
      <c r="J1478" s="45">
        <v>1469</v>
      </c>
      <c r="K1478" s="47"/>
      <c r="L1478" s="41">
        <f t="shared" si="179"/>
        <v>15.033112228466949</v>
      </c>
      <c r="M1478" s="42">
        <f t="shared" si="180"/>
        <v>1.1713329102521549E-3</v>
      </c>
      <c r="N1478" s="51">
        <f t="shared" si="178"/>
        <v>5.6720815043288297E-2</v>
      </c>
      <c r="O1478" s="52">
        <f t="shared" si="181"/>
        <v>122</v>
      </c>
      <c r="P1478" s="61" t="str">
        <f t="shared" si="182"/>
        <v/>
      </c>
      <c r="Q1478" s="62" t="str">
        <f t="shared" si="183"/>
        <v/>
      </c>
      <c r="R1478" s="63" t="str">
        <f t="shared" si="184"/>
        <v/>
      </c>
      <c r="S1478" s="62" t="str">
        <f t="shared" si="185"/>
        <v/>
      </c>
    </row>
    <row r="1479" spans="10:19">
      <c r="J1479" s="45">
        <v>1470</v>
      </c>
      <c r="K1479" s="47"/>
      <c r="L1479" s="41">
        <f t="shared" si="179"/>
        <v>15.034282799682812</v>
      </c>
      <c r="M1479" s="42">
        <f t="shared" si="180"/>
        <v>1.169810013222132E-3</v>
      </c>
      <c r="N1479" s="51">
        <f t="shared" si="178"/>
        <v>5.664820676827631E-2</v>
      </c>
      <c r="O1479" s="52">
        <f t="shared" si="181"/>
        <v>123</v>
      </c>
      <c r="P1479" s="61" t="str">
        <f t="shared" si="182"/>
        <v/>
      </c>
      <c r="Q1479" s="62" t="str">
        <f t="shared" si="183"/>
        <v/>
      </c>
      <c r="R1479" s="63" t="str">
        <f t="shared" si="184"/>
        <v/>
      </c>
      <c r="S1479" s="62" t="str">
        <f t="shared" si="185"/>
        <v/>
      </c>
    </row>
    <row r="1480" spans="10:19">
      <c r="J1480" s="45">
        <v>1471</v>
      </c>
      <c r="K1480" s="47"/>
      <c r="L1480" s="41">
        <f t="shared" si="179"/>
        <v>15.035451849475651</v>
      </c>
      <c r="M1480" s="42">
        <f t="shared" si="180"/>
        <v>1.1682900629492038E-3</v>
      </c>
      <c r="N1480" s="51">
        <f t="shared" si="178"/>
        <v>5.6575736865976722E-2</v>
      </c>
      <c r="O1480" s="52">
        <f t="shared" si="181"/>
        <v>124</v>
      </c>
      <c r="P1480" s="61" t="str">
        <f t="shared" si="182"/>
        <v/>
      </c>
      <c r="Q1480" s="62" t="str">
        <f t="shared" si="183"/>
        <v/>
      </c>
      <c r="R1480" s="63" t="str">
        <f t="shared" si="184"/>
        <v/>
      </c>
      <c r="S1480" s="62" t="str">
        <f t="shared" si="185"/>
        <v/>
      </c>
    </row>
    <row r="1481" spans="10:19">
      <c r="J1481" s="45">
        <v>1472</v>
      </c>
      <c r="K1481" s="47"/>
      <c r="L1481" s="41">
        <f t="shared" si="179"/>
        <v>15.036619380788439</v>
      </c>
      <c r="M1481" s="42">
        <f t="shared" si="180"/>
        <v>1.166773051890958E-3</v>
      </c>
      <c r="N1481" s="51">
        <f t="shared" ref="N1481:N1544" si="186">(L1531-L1481)</f>
        <v>5.6503404987516603E-2</v>
      </c>
      <c r="O1481" s="52">
        <f t="shared" si="181"/>
        <v>125</v>
      </c>
      <c r="P1481" s="61" t="str">
        <f t="shared" si="182"/>
        <v/>
      </c>
      <c r="Q1481" s="62" t="str">
        <f t="shared" si="183"/>
        <v/>
      </c>
      <c r="R1481" s="63" t="str">
        <f t="shared" si="184"/>
        <v/>
      </c>
      <c r="S1481" s="62" t="str">
        <f t="shared" si="185"/>
        <v/>
      </c>
    </row>
    <row r="1482" spans="10:19">
      <c r="J1482" s="45">
        <v>1473</v>
      </c>
      <c r="K1482" s="47"/>
      <c r="L1482" s="41">
        <f t="shared" ref="L1482:L1545" si="187">(((J1482*$F$39+$F$40)-(((($F$39*J1482+$F$40)^2)-(4*$F$39*$F$40*$F$41*J1482))^0.5))/(2*$F$41))-$F$42</f>
        <v>15.037785396556666</v>
      </c>
      <c r="M1482" s="42">
        <f t="shared" ref="M1482:M1545" si="188">($F$39/(2*$F$41))*(1-(($F$39*J1482+$F$40-2*$F$41*$F$40)/(((($F$39*J1482+$F$40)^2)-4*$F$41*$F$39*J1482*$F$40)^0.5)))</f>
        <v>1.1652589725289055E-3</v>
      </c>
      <c r="N1482" s="51">
        <f t="shared" si="186"/>
        <v>5.6431210784964492E-2</v>
      </c>
      <c r="O1482" s="52">
        <f t="shared" ref="O1482:O1545" si="189">IF(N1482&lt;=$B$49,1+O1481,0)</f>
        <v>126</v>
      </c>
      <c r="P1482" s="61" t="str">
        <f t="shared" ref="P1482:P1545" si="190">IF(J1482&lt;=$F$44,J1482,"")</f>
        <v/>
      </c>
      <c r="Q1482" s="62" t="str">
        <f t="shared" ref="Q1482:Q1545" si="191">IF(J1482&lt;=$F$44,L1482,"")</f>
        <v/>
      </c>
      <c r="R1482" s="63" t="str">
        <f t="shared" ref="R1482:R1545" si="192">IF(AND(J1482&gt;=$F$44,J1482&lt;=200),J1482,"")</f>
        <v/>
      </c>
      <c r="S1482" s="62" t="str">
        <f t="shared" ref="S1482:S1545" si="193">IF(AND(J1482&gt;=$F$44,J1482&lt;=200),L1482,"")</f>
        <v/>
      </c>
    </row>
    <row r="1483" spans="10:19">
      <c r="J1483" s="45">
        <v>1474</v>
      </c>
      <c r="K1483" s="47"/>
      <c r="L1483" s="41">
        <f t="shared" si="187"/>
        <v>15.038949899708252</v>
      </c>
      <c r="M1483" s="42">
        <f t="shared" si="188"/>
        <v>1.1637478173684361E-3</v>
      </c>
      <c r="N1483" s="51">
        <f t="shared" si="186"/>
        <v>5.6359153911621718E-2</v>
      </c>
      <c r="O1483" s="52">
        <f t="shared" si="189"/>
        <v>127</v>
      </c>
      <c r="P1483" s="61" t="str">
        <f t="shared" si="190"/>
        <v/>
      </c>
      <c r="Q1483" s="62" t="str">
        <f t="shared" si="191"/>
        <v/>
      </c>
      <c r="R1483" s="63" t="str">
        <f t="shared" si="192"/>
        <v/>
      </c>
      <c r="S1483" s="62" t="str">
        <f t="shared" si="193"/>
        <v/>
      </c>
    </row>
    <row r="1484" spans="10:19">
      <c r="J1484" s="45">
        <v>1475</v>
      </c>
      <c r="K1484" s="47"/>
      <c r="L1484" s="41">
        <f t="shared" si="187"/>
        <v>15.040112893163633</v>
      </c>
      <c r="M1484" s="42">
        <f t="shared" si="188"/>
        <v>1.1622395789387169E-3</v>
      </c>
      <c r="N1484" s="51">
        <f t="shared" si="186"/>
        <v>5.628723402180924E-2</v>
      </c>
      <c r="O1484" s="52">
        <f t="shared" si="189"/>
        <v>128</v>
      </c>
      <c r="P1484" s="61" t="str">
        <f t="shared" si="190"/>
        <v/>
      </c>
      <c r="Q1484" s="62" t="str">
        <f t="shared" si="191"/>
        <v/>
      </c>
      <c r="R1484" s="63" t="str">
        <f t="shared" si="192"/>
        <v/>
      </c>
      <c r="S1484" s="62" t="str">
        <f t="shared" si="193"/>
        <v/>
      </c>
    </row>
    <row r="1485" spans="10:19">
      <c r="J1485" s="45">
        <v>1476</v>
      </c>
      <c r="K1485" s="47"/>
      <c r="L1485" s="41">
        <f t="shared" si="187"/>
        <v>15.041274379835867</v>
      </c>
      <c r="M1485" s="42">
        <f t="shared" si="188"/>
        <v>1.1607342497924841E-3</v>
      </c>
      <c r="N1485" s="51">
        <f t="shared" si="186"/>
        <v>5.6215450770920938E-2</v>
      </c>
      <c r="O1485" s="52">
        <f t="shared" si="189"/>
        <v>129</v>
      </c>
      <c r="P1485" s="61" t="str">
        <f t="shared" si="190"/>
        <v/>
      </c>
      <c r="Q1485" s="62" t="str">
        <f t="shared" si="191"/>
        <v/>
      </c>
      <c r="R1485" s="63" t="str">
        <f t="shared" si="192"/>
        <v/>
      </c>
      <c r="S1485" s="62" t="str">
        <f t="shared" si="193"/>
        <v/>
      </c>
    </row>
    <row r="1486" spans="10:19">
      <c r="J1486" s="45">
        <v>1477</v>
      </c>
      <c r="K1486" s="47"/>
      <c r="L1486" s="41">
        <f t="shared" si="187"/>
        <v>15.042434362630514</v>
      </c>
      <c r="M1486" s="42">
        <f t="shared" si="188"/>
        <v>1.1592318225061608E-3</v>
      </c>
      <c r="N1486" s="51">
        <f t="shared" si="186"/>
        <v>5.6143803815427162E-2</v>
      </c>
      <c r="O1486" s="52">
        <f t="shared" si="189"/>
        <v>130</v>
      </c>
      <c r="P1486" s="61" t="str">
        <f t="shared" si="190"/>
        <v/>
      </c>
      <c r="Q1486" s="62" t="str">
        <f t="shared" si="191"/>
        <v/>
      </c>
      <c r="R1486" s="63" t="str">
        <f t="shared" si="192"/>
        <v/>
      </c>
      <c r="S1486" s="62" t="str">
        <f t="shared" si="193"/>
        <v/>
      </c>
    </row>
    <row r="1487" spans="10:19">
      <c r="J1487" s="45">
        <v>1478</v>
      </c>
      <c r="K1487" s="47"/>
      <c r="L1487" s="41">
        <f t="shared" si="187"/>
        <v>15.043592844445717</v>
      </c>
      <c r="M1487" s="42">
        <f t="shared" si="188"/>
        <v>1.1577322896796202E-3</v>
      </c>
      <c r="N1487" s="51">
        <f t="shared" si="186"/>
        <v>5.6072292812881841E-2</v>
      </c>
      <c r="O1487" s="52">
        <f t="shared" si="189"/>
        <v>131</v>
      </c>
      <c r="P1487" s="61" t="str">
        <f t="shared" si="190"/>
        <v/>
      </c>
      <c r="Q1487" s="62" t="str">
        <f t="shared" si="191"/>
        <v/>
      </c>
      <c r="R1487" s="63" t="str">
        <f t="shared" si="192"/>
        <v/>
      </c>
      <c r="S1487" s="62" t="str">
        <f t="shared" si="193"/>
        <v/>
      </c>
    </row>
    <row r="1488" spans="10:19">
      <c r="J1488" s="45">
        <v>1479</v>
      </c>
      <c r="K1488" s="47"/>
      <c r="L1488" s="41">
        <f t="shared" si="187"/>
        <v>15.044749828172234</v>
      </c>
      <c r="M1488" s="42">
        <f t="shared" si="188"/>
        <v>1.1562356439361041E-3</v>
      </c>
      <c r="N1488" s="51">
        <f t="shared" si="186"/>
        <v>5.6000917421943797E-2</v>
      </c>
      <c r="O1488" s="52">
        <f t="shared" si="189"/>
        <v>132</v>
      </c>
      <c r="P1488" s="61" t="str">
        <f t="shared" si="190"/>
        <v/>
      </c>
      <c r="Q1488" s="62" t="str">
        <f t="shared" si="191"/>
        <v/>
      </c>
      <c r="R1488" s="63" t="str">
        <f t="shared" si="192"/>
        <v/>
      </c>
      <c r="S1488" s="62" t="str">
        <f t="shared" si="193"/>
        <v/>
      </c>
    </row>
    <row r="1489" spans="10:19">
      <c r="J1489" s="45">
        <v>1480</v>
      </c>
      <c r="K1489" s="47"/>
      <c r="L1489" s="41">
        <f t="shared" si="187"/>
        <v>15.045905316693498</v>
      </c>
      <c r="M1489" s="42">
        <f t="shared" si="188"/>
        <v>1.1547418779222136E-3</v>
      </c>
      <c r="N1489" s="51">
        <f t="shared" si="186"/>
        <v>5.5929677302255953E-2</v>
      </c>
      <c r="O1489" s="52">
        <f t="shared" si="189"/>
        <v>133</v>
      </c>
      <c r="P1489" s="61" t="str">
        <f t="shared" si="190"/>
        <v/>
      </c>
      <c r="Q1489" s="62" t="str">
        <f t="shared" si="191"/>
        <v/>
      </c>
      <c r="R1489" s="63" t="str">
        <f t="shared" si="192"/>
        <v/>
      </c>
      <c r="S1489" s="62" t="str">
        <f t="shared" si="193"/>
        <v/>
      </c>
    </row>
    <row r="1490" spans="10:19">
      <c r="J1490" s="45">
        <v>1481</v>
      </c>
      <c r="K1490" s="47"/>
      <c r="L1490" s="41">
        <f t="shared" si="187"/>
        <v>15.047059312885546</v>
      </c>
      <c r="M1490" s="42">
        <f t="shared" si="188"/>
        <v>1.1532509843077542E-3</v>
      </c>
      <c r="N1490" s="51">
        <f t="shared" si="186"/>
        <v>5.5858572114590999E-2</v>
      </c>
      <c r="O1490" s="52">
        <f t="shared" si="189"/>
        <v>134</v>
      </c>
      <c r="P1490" s="61" t="str">
        <f t="shared" si="190"/>
        <v/>
      </c>
      <c r="Q1490" s="62" t="str">
        <f t="shared" si="191"/>
        <v/>
      </c>
      <c r="R1490" s="63" t="str">
        <f t="shared" si="192"/>
        <v/>
      </c>
      <c r="S1490" s="62" t="str">
        <f t="shared" si="193"/>
        <v/>
      </c>
    </row>
    <row r="1491" spans="10:19">
      <c r="J1491" s="45">
        <v>1482</v>
      </c>
      <c r="K1491" s="47"/>
      <c r="L1491" s="41">
        <f t="shared" si="187"/>
        <v>15.048211819617146</v>
      </c>
      <c r="M1491" s="42">
        <f t="shared" si="188"/>
        <v>1.1517629557856719E-3</v>
      </c>
      <c r="N1491" s="51">
        <f t="shared" si="186"/>
        <v>5.5787601520698615E-2</v>
      </c>
      <c r="O1491" s="52">
        <f t="shared" si="189"/>
        <v>135</v>
      </c>
      <c r="P1491" s="61" t="str">
        <f t="shared" si="190"/>
        <v/>
      </c>
      <c r="Q1491" s="62" t="str">
        <f t="shared" si="191"/>
        <v/>
      </c>
      <c r="R1491" s="63" t="str">
        <f t="shared" si="192"/>
        <v/>
      </c>
      <c r="S1491" s="62" t="str">
        <f t="shared" si="193"/>
        <v/>
      </c>
    </row>
    <row r="1492" spans="10:19">
      <c r="J1492" s="45">
        <v>1483</v>
      </c>
      <c r="K1492" s="47"/>
      <c r="L1492" s="41">
        <f t="shared" si="187"/>
        <v>15.049362839749724</v>
      </c>
      <c r="M1492" s="42">
        <f t="shared" si="188"/>
        <v>1.150277785071936E-3</v>
      </c>
      <c r="N1492" s="51">
        <f t="shared" si="186"/>
        <v>5.5716765183483119E-2</v>
      </c>
      <c r="O1492" s="52">
        <f t="shared" si="189"/>
        <v>136</v>
      </c>
      <c r="P1492" s="61" t="str">
        <f t="shared" si="190"/>
        <v/>
      </c>
      <c r="Q1492" s="62" t="str">
        <f t="shared" si="191"/>
        <v/>
      </c>
      <c r="R1492" s="63" t="str">
        <f t="shared" si="192"/>
        <v/>
      </c>
      <c r="S1492" s="62" t="str">
        <f t="shared" si="193"/>
        <v/>
      </c>
    </row>
    <row r="1493" spans="10:19">
      <c r="J1493" s="45">
        <v>1484</v>
      </c>
      <c r="K1493" s="47"/>
      <c r="L1493" s="41">
        <f t="shared" si="187"/>
        <v>15.050512376137457</v>
      </c>
      <c r="M1493" s="42">
        <f t="shared" si="188"/>
        <v>1.1487954649055461E-3</v>
      </c>
      <c r="N1493" s="51">
        <f t="shared" si="186"/>
        <v>5.5646062766818716E-2</v>
      </c>
      <c r="O1493" s="52">
        <f t="shared" si="189"/>
        <v>137</v>
      </c>
      <c r="P1493" s="61" t="str">
        <f t="shared" si="190"/>
        <v/>
      </c>
      <c r="Q1493" s="62" t="str">
        <f t="shared" si="191"/>
        <v/>
      </c>
      <c r="R1493" s="63" t="str">
        <f t="shared" si="192"/>
        <v/>
      </c>
      <c r="S1493" s="62" t="str">
        <f t="shared" si="193"/>
        <v/>
      </c>
    </row>
    <row r="1494" spans="10:19">
      <c r="J1494" s="45">
        <v>1485</v>
      </c>
      <c r="K1494" s="47"/>
      <c r="L1494" s="41">
        <f t="shared" si="187"/>
        <v>15.051660431627299</v>
      </c>
      <c r="M1494" s="42">
        <f t="shared" si="188"/>
        <v>1.1473159880483069E-3</v>
      </c>
      <c r="N1494" s="51">
        <f t="shared" si="186"/>
        <v>5.5575493935645426E-2</v>
      </c>
      <c r="O1494" s="52">
        <f t="shared" si="189"/>
        <v>138</v>
      </c>
      <c r="P1494" s="61" t="str">
        <f t="shared" si="190"/>
        <v/>
      </c>
      <c r="Q1494" s="62" t="str">
        <f t="shared" si="191"/>
        <v/>
      </c>
      <c r="R1494" s="63" t="str">
        <f t="shared" si="192"/>
        <v/>
      </c>
      <c r="S1494" s="62" t="str">
        <f t="shared" si="193"/>
        <v/>
      </c>
    </row>
    <row r="1495" spans="10:19">
      <c r="J1495" s="45">
        <v>1486</v>
      </c>
      <c r="K1495" s="47"/>
      <c r="L1495" s="41">
        <f t="shared" si="187"/>
        <v>15.052807009058911</v>
      </c>
      <c r="M1495" s="42">
        <f t="shared" si="188"/>
        <v>1.1458393472848721E-3</v>
      </c>
      <c r="N1495" s="51">
        <f t="shared" si="186"/>
        <v>5.5505058355944215E-2</v>
      </c>
      <c r="O1495" s="52">
        <f t="shared" si="189"/>
        <v>139</v>
      </c>
      <c r="P1495" s="61" t="str">
        <f t="shared" si="190"/>
        <v/>
      </c>
      <c r="Q1495" s="62" t="str">
        <f t="shared" si="191"/>
        <v/>
      </c>
      <c r="R1495" s="63" t="str">
        <f t="shared" si="192"/>
        <v/>
      </c>
      <c r="S1495" s="62" t="str">
        <f t="shared" si="193"/>
        <v/>
      </c>
    </row>
    <row r="1496" spans="10:19">
      <c r="J1496" s="45">
        <v>1487</v>
      </c>
      <c r="K1496" s="47"/>
      <c r="L1496" s="41">
        <f t="shared" si="187"/>
        <v>15.053952111264833</v>
      </c>
      <c r="M1496" s="42">
        <f t="shared" si="188"/>
        <v>1.1443655354225536E-3</v>
      </c>
      <c r="N1496" s="51">
        <f t="shared" si="186"/>
        <v>5.5434755694719229E-2</v>
      </c>
      <c r="O1496" s="52">
        <f t="shared" si="189"/>
        <v>140</v>
      </c>
      <c r="P1496" s="61" t="str">
        <f t="shared" si="190"/>
        <v/>
      </c>
      <c r="Q1496" s="62" t="str">
        <f t="shared" si="191"/>
        <v/>
      </c>
      <c r="R1496" s="63" t="str">
        <f t="shared" si="192"/>
        <v/>
      </c>
      <c r="S1496" s="62" t="str">
        <f t="shared" si="193"/>
        <v/>
      </c>
    </row>
    <row r="1497" spans="10:19">
      <c r="J1497" s="45">
        <v>1488</v>
      </c>
      <c r="K1497" s="47"/>
      <c r="L1497" s="41">
        <f t="shared" si="187"/>
        <v>15.055095741070348</v>
      </c>
      <c r="M1497" s="42">
        <f t="shared" si="188"/>
        <v>1.1428945452913307E-3</v>
      </c>
      <c r="N1497" s="51">
        <f t="shared" si="186"/>
        <v>5.5364585620036877E-2</v>
      </c>
      <c r="O1497" s="52">
        <f t="shared" si="189"/>
        <v>141</v>
      </c>
      <c r="P1497" s="61" t="str">
        <f t="shared" si="190"/>
        <v/>
      </c>
      <c r="Q1497" s="62" t="str">
        <f t="shared" si="191"/>
        <v/>
      </c>
      <c r="R1497" s="63" t="str">
        <f t="shared" si="192"/>
        <v/>
      </c>
      <c r="S1497" s="62" t="str">
        <f t="shared" si="193"/>
        <v/>
      </c>
    </row>
    <row r="1498" spans="10:19">
      <c r="J1498" s="45">
        <v>1489</v>
      </c>
      <c r="K1498" s="47"/>
      <c r="L1498" s="41">
        <f t="shared" si="187"/>
        <v>15.056237901293608</v>
      </c>
      <c r="M1498" s="42">
        <f t="shared" si="188"/>
        <v>1.1414263697436958E-3</v>
      </c>
      <c r="N1498" s="51">
        <f t="shared" si="186"/>
        <v>5.529454780097609E-2</v>
      </c>
      <c r="O1498" s="52">
        <f t="shared" si="189"/>
        <v>142</v>
      </c>
      <c r="P1498" s="61" t="str">
        <f t="shared" si="190"/>
        <v/>
      </c>
      <c r="Q1498" s="62" t="str">
        <f t="shared" si="191"/>
        <v/>
      </c>
      <c r="R1498" s="63" t="str">
        <f t="shared" si="192"/>
        <v/>
      </c>
      <c r="S1498" s="62" t="str">
        <f t="shared" si="193"/>
        <v/>
      </c>
    </row>
    <row r="1499" spans="10:19">
      <c r="J1499" s="45">
        <v>1490</v>
      </c>
      <c r="K1499" s="47"/>
      <c r="L1499" s="41">
        <f t="shared" si="187"/>
        <v>15.057378594745648</v>
      </c>
      <c r="M1499" s="42">
        <f t="shared" si="188"/>
        <v>1.1399610016545807E-3</v>
      </c>
      <c r="N1499" s="51">
        <f t="shared" si="186"/>
        <v>5.5224641907621219E-2</v>
      </c>
      <c r="O1499" s="52">
        <f t="shared" si="189"/>
        <v>143</v>
      </c>
      <c r="P1499" s="61" t="str">
        <f t="shared" si="190"/>
        <v/>
      </c>
      <c r="Q1499" s="62" t="str">
        <f t="shared" si="191"/>
        <v/>
      </c>
      <c r="R1499" s="63" t="str">
        <f t="shared" si="192"/>
        <v/>
      </c>
      <c r="S1499" s="62" t="str">
        <f t="shared" si="193"/>
        <v/>
      </c>
    </row>
    <row r="1500" spans="10:19">
      <c r="J1500" s="45">
        <v>1491</v>
      </c>
      <c r="K1500" s="47"/>
      <c r="L1500" s="41">
        <f t="shared" si="187"/>
        <v>15.058517824230369</v>
      </c>
      <c r="M1500" s="42">
        <f t="shared" si="188"/>
        <v>1.1384984339213114E-3</v>
      </c>
      <c r="N1500" s="51">
        <f t="shared" si="186"/>
        <v>5.5154867611129532E-2</v>
      </c>
      <c r="O1500" s="52">
        <f t="shared" si="189"/>
        <v>144</v>
      </c>
      <c r="P1500" s="61" t="str">
        <f t="shared" si="190"/>
        <v/>
      </c>
      <c r="Q1500" s="62" t="str">
        <f t="shared" si="191"/>
        <v/>
      </c>
      <c r="R1500" s="63" t="str">
        <f t="shared" si="192"/>
        <v/>
      </c>
      <c r="S1500" s="62" t="str">
        <f t="shared" si="193"/>
        <v/>
      </c>
    </row>
    <row r="1501" spans="10:19">
      <c r="J1501" s="45">
        <v>1492</v>
      </c>
      <c r="K1501" s="47"/>
      <c r="L1501" s="41">
        <f t="shared" si="187"/>
        <v>15.059655592544592</v>
      </c>
      <c r="M1501" s="42">
        <f t="shared" si="188"/>
        <v>1.1370386594634903E-3</v>
      </c>
      <c r="N1501" s="51">
        <f t="shared" si="186"/>
        <v>5.5085224583582004E-2</v>
      </c>
      <c r="O1501" s="52">
        <f t="shared" si="189"/>
        <v>145</v>
      </c>
      <c r="P1501" s="61" t="str">
        <f t="shared" si="190"/>
        <v/>
      </c>
      <c r="Q1501" s="62" t="str">
        <f t="shared" si="191"/>
        <v/>
      </c>
      <c r="R1501" s="63" t="str">
        <f t="shared" si="192"/>
        <v/>
      </c>
      <c r="S1501" s="62" t="str">
        <f t="shared" si="193"/>
        <v/>
      </c>
    </row>
    <row r="1502" spans="10:19">
      <c r="J1502" s="45">
        <v>1493</v>
      </c>
      <c r="K1502" s="47"/>
      <c r="L1502" s="41">
        <f t="shared" si="187"/>
        <v>15.060791902478046</v>
      </c>
      <c r="M1502" s="42">
        <f t="shared" si="188"/>
        <v>1.1355816712229319E-3</v>
      </c>
      <c r="N1502" s="51">
        <f t="shared" si="186"/>
        <v>5.501571249818582E-2</v>
      </c>
      <c r="O1502" s="52">
        <f t="shared" si="189"/>
        <v>146</v>
      </c>
      <c r="P1502" s="61" t="str">
        <f t="shared" si="190"/>
        <v/>
      </c>
      <c r="Q1502" s="62" t="str">
        <f t="shared" si="191"/>
        <v/>
      </c>
      <c r="R1502" s="63" t="str">
        <f t="shared" si="192"/>
        <v/>
      </c>
      <c r="S1502" s="62" t="str">
        <f t="shared" si="193"/>
        <v/>
      </c>
    </row>
    <row r="1503" spans="10:19">
      <c r="J1503" s="45">
        <v>1494</v>
      </c>
      <c r="K1503" s="47"/>
      <c r="L1503" s="41">
        <f t="shared" si="187"/>
        <v>15.061926756813433</v>
      </c>
      <c r="M1503" s="42">
        <f t="shared" si="188"/>
        <v>1.1341274621635262E-3</v>
      </c>
      <c r="N1503" s="51">
        <f t="shared" si="186"/>
        <v>5.4946331029082529E-2</v>
      </c>
      <c r="O1503" s="52">
        <f t="shared" si="189"/>
        <v>147</v>
      </c>
      <c r="P1503" s="61" t="str">
        <f t="shared" si="190"/>
        <v/>
      </c>
      <c r="Q1503" s="62" t="str">
        <f t="shared" si="191"/>
        <v/>
      </c>
      <c r="R1503" s="63" t="str">
        <f t="shared" si="192"/>
        <v/>
      </c>
      <c r="S1503" s="62" t="str">
        <f t="shared" si="193"/>
        <v/>
      </c>
    </row>
    <row r="1504" spans="10:19">
      <c r="J1504" s="45">
        <v>1495</v>
      </c>
      <c r="K1504" s="47"/>
      <c r="L1504" s="41">
        <f t="shared" si="187"/>
        <v>15.063060158326421</v>
      </c>
      <c r="M1504" s="42">
        <f t="shared" si="188"/>
        <v>1.1326760252712753E-3</v>
      </c>
      <c r="N1504" s="51">
        <f t="shared" si="186"/>
        <v>5.4877079851465282E-2</v>
      </c>
      <c r="O1504" s="52">
        <f t="shared" si="189"/>
        <v>148</v>
      </c>
      <c r="P1504" s="61" t="str">
        <f t="shared" si="190"/>
        <v/>
      </c>
      <c r="Q1504" s="62" t="str">
        <f t="shared" si="191"/>
        <v/>
      </c>
      <c r="R1504" s="63" t="str">
        <f t="shared" si="192"/>
        <v/>
      </c>
      <c r="S1504" s="62" t="str">
        <f t="shared" si="193"/>
        <v/>
      </c>
    </row>
    <row r="1505" spans="10:19">
      <c r="J1505" s="45">
        <v>1496</v>
      </c>
      <c r="K1505" s="47"/>
      <c r="L1505" s="41">
        <f t="shared" si="187"/>
        <v>15.064192109785692</v>
      </c>
      <c r="M1505" s="42">
        <f t="shared" si="188"/>
        <v>1.1312273535540572E-3</v>
      </c>
      <c r="N1505" s="51">
        <f t="shared" si="186"/>
        <v>5.4807958641465149E-2</v>
      </c>
      <c r="O1505" s="52">
        <f t="shared" si="189"/>
        <v>149</v>
      </c>
      <c r="P1505" s="61" t="str">
        <f t="shared" si="190"/>
        <v/>
      </c>
      <c r="Q1505" s="62" t="str">
        <f t="shared" si="191"/>
        <v/>
      </c>
      <c r="R1505" s="63" t="str">
        <f t="shared" si="192"/>
        <v/>
      </c>
      <c r="S1505" s="62" t="str">
        <f t="shared" si="193"/>
        <v/>
      </c>
    </row>
    <row r="1506" spans="10:19">
      <c r="J1506" s="45">
        <v>1497</v>
      </c>
      <c r="K1506" s="47"/>
      <c r="L1506" s="41">
        <f t="shared" si="187"/>
        <v>15.065322613952931</v>
      </c>
      <c r="M1506" s="42">
        <f t="shared" si="188"/>
        <v>1.1297814400416792E-3</v>
      </c>
      <c r="N1506" s="51">
        <f t="shared" si="186"/>
        <v>5.4738967076268352E-2</v>
      </c>
      <c r="O1506" s="52">
        <f t="shared" si="189"/>
        <v>150</v>
      </c>
      <c r="P1506" s="61" t="str">
        <f t="shared" si="190"/>
        <v/>
      </c>
      <c r="Q1506" s="62" t="str">
        <f t="shared" si="191"/>
        <v/>
      </c>
      <c r="R1506" s="63" t="str">
        <f t="shared" si="192"/>
        <v/>
      </c>
      <c r="S1506" s="62" t="str">
        <f t="shared" si="193"/>
        <v/>
      </c>
    </row>
    <row r="1507" spans="10:19">
      <c r="J1507" s="45">
        <v>1498</v>
      </c>
      <c r="K1507" s="47"/>
      <c r="L1507" s="41">
        <f t="shared" si="187"/>
        <v>15.066451673582863</v>
      </c>
      <c r="M1507" s="42">
        <f t="shared" si="188"/>
        <v>1.1283382777857154E-3</v>
      </c>
      <c r="N1507" s="51">
        <f t="shared" si="186"/>
        <v>5.4670104834052324E-2</v>
      </c>
      <c r="O1507" s="52">
        <f t="shared" si="189"/>
        <v>151</v>
      </c>
      <c r="P1507" s="61" t="str">
        <f t="shared" si="190"/>
        <v/>
      </c>
      <c r="Q1507" s="62" t="str">
        <f t="shared" si="191"/>
        <v/>
      </c>
      <c r="R1507" s="63" t="str">
        <f t="shared" si="192"/>
        <v/>
      </c>
      <c r="S1507" s="62" t="str">
        <f t="shared" si="193"/>
        <v/>
      </c>
    </row>
    <row r="1508" spans="10:19">
      <c r="J1508" s="45">
        <v>1499</v>
      </c>
      <c r="K1508" s="47"/>
      <c r="L1508" s="41">
        <f t="shared" si="187"/>
        <v>15.067579291423273</v>
      </c>
      <c r="M1508" s="42">
        <f t="shared" si="188"/>
        <v>1.1268978598594421E-3</v>
      </c>
      <c r="N1508" s="51">
        <f t="shared" si="186"/>
        <v>5.4601371593950176E-2</v>
      </c>
      <c r="O1508" s="52">
        <f t="shared" si="189"/>
        <v>152</v>
      </c>
      <c r="P1508" s="61" t="str">
        <f t="shared" si="190"/>
        <v/>
      </c>
      <c r="Q1508" s="62" t="str">
        <f t="shared" si="191"/>
        <v/>
      </c>
      <c r="R1508" s="63" t="str">
        <f t="shared" si="192"/>
        <v/>
      </c>
      <c r="S1508" s="62" t="str">
        <f t="shared" si="193"/>
        <v/>
      </c>
    </row>
    <row r="1509" spans="10:19">
      <c r="J1509" s="45">
        <v>1500</v>
      </c>
      <c r="K1509" s="46">
        <f>B29</f>
        <v>15</v>
      </c>
      <c r="L1509" s="41">
        <f t="shared" si="187"/>
        <v>15.068705470215045</v>
      </c>
      <c r="M1509" s="42">
        <f t="shared" si="188"/>
        <v>1.1254601793577925E-3</v>
      </c>
      <c r="N1509" s="51">
        <f t="shared" si="186"/>
        <v>5.4532767036139518E-2</v>
      </c>
      <c r="O1509" s="52">
        <f t="shared" si="189"/>
        <v>153</v>
      </c>
      <c r="P1509" s="61" t="str">
        <f t="shared" si="190"/>
        <v/>
      </c>
      <c r="Q1509" s="62" t="str">
        <f t="shared" si="191"/>
        <v/>
      </c>
      <c r="R1509" s="63" t="str">
        <f t="shared" si="192"/>
        <v/>
      </c>
      <c r="S1509" s="62" t="str">
        <f t="shared" si="193"/>
        <v/>
      </c>
    </row>
    <row r="1510" spans="10:19">
      <c r="J1510" s="45">
        <v>1501</v>
      </c>
      <c r="K1510" s="47"/>
      <c r="L1510" s="41">
        <f t="shared" si="187"/>
        <v>15.06983021269218</v>
      </c>
      <c r="M1510" s="42">
        <f t="shared" si="188"/>
        <v>1.1240252293972203E-3</v>
      </c>
      <c r="N1510" s="51">
        <f t="shared" si="186"/>
        <v>5.4464290841696794E-2</v>
      </c>
      <c r="O1510" s="52">
        <f t="shared" si="189"/>
        <v>154</v>
      </c>
      <c r="P1510" s="61" t="str">
        <f t="shared" si="190"/>
        <v/>
      </c>
      <c r="Q1510" s="62" t="str">
        <f t="shared" si="191"/>
        <v/>
      </c>
      <c r="R1510" s="63" t="str">
        <f t="shared" si="192"/>
        <v/>
      </c>
      <c r="S1510" s="62" t="str">
        <f t="shared" si="193"/>
        <v/>
      </c>
    </row>
    <row r="1511" spans="10:19">
      <c r="J1511" s="45">
        <v>1502</v>
      </c>
      <c r="K1511" s="47"/>
      <c r="L1511" s="41">
        <f t="shared" si="187"/>
        <v>15.070953521581748</v>
      </c>
      <c r="M1511" s="42">
        <f t="shared" si="188"/>
        <v>1.1225930031156536E-3</v>
      </c>
      <c r="N1511" s="51">
        <f t="shared" si="186"/>
        <v>5.4395942692760713E-2</v>
      </c>
      <c r="O1511" s="52">
        <f t="shared" si="189"/>
        <v>155</v>
      </c>
      <c r="P1511" s="61" t="str">
        <f t="shared" si="190"/>
        <v/>
      </c>
      <c r="Q1511" s="62" t="str">
        <f t="shared" si="191"/>
        <v/>
      </c>
      <c r="R1511" s="63" t="str">
        <f t="shared" si="192"/>
        <v/>
      </c>
      <c r="S1511" s="62" t="str">
        <f t="shared" si="193"/>
        <v/>
      </c>
    </row>
    <row r="1512" spans="10:19">
      <c r="J1512" s="45">
        <v>1503</v>
      </c>
      <c r="K1512" s="47"/>
      <c r="L1512" s="41">
        <f t="shared" si="187"/>
        <v>15.072075399604026</v>
      </c>
      <c r="M1512" s="42">
        <f t="shared" si="188"/>
        <v>1.1211634936724236E-3</v>
      </c>
      <c r="N1512" s="51">
        <f t="shared" si="186"/>
        <v>5.4327722272415002E-2</v>
      </c>
      <c r="O1512" s="52">
        <f t="shared" si="189"/>
        <v>156</v>
      </c>
      <c r="P1512" s="61" t="str">
        <f t="shared" si="190"/>
        <v/>
      </c>
      <c r="Q1512" s="62" t="str">
        <f t="shared" si="191"/>
        <v/>
      </c>
      <c r="R1512" s="63" t="str">
        <f t="shared" si="192"/>
        <v/>
      </c>
      <c r="S1512" s="62" t="str">
        <f t="shared" si="193"/>
        <v/>
      </c>
    </row>
    <row r="1513" spans="10:19">
      <c r="J1513" s="45">
        <v>1504</v>
      </c>
      <c r="K1513" s="47"/>
      <c r="L1513" s="41">
        <f t="shared" si="187"/>
        <v>15.073195849472432</v>
      </c>
      <c r="M1513" s="42">
        <f t="shared" si="188"/>
        <v>1.1197366942481803E-3</v>
      </c>
      <c r="N1513" s="51">
        <f t="shared" si="186"/>
        <v>5.4259629264727494E-2</v>
      </c>
      <c r="O1513" s="52">
        <f t="shared" si="189"/>
        <v>157</v>
      </c>
      <c r="P1513" s="61" t="str">
        <f t="shared" si="190"/>
        <v/>
      </c>
      <c r="Q1513" s="62" t="str">
        <f t="shared" si="191"/>
        <v/>
      </c>
      <c r="R1513" s="63" t="str">
        <f t="shared" si="192"/>
        <v/>
      </c>
      <c r="S1513" s="62" t="str">
        <f t="shared" si="193"/>
        <v/>
      </c>
    </row>
    <row r="1514" spans="10:19">
      <c r="J1514" s="45">
        <v>1505</v>
      </c>
      <c r="K1514" s="47"/>
      <c r="L1514" s="41">
        <f t="shared" si="187"/>
        <v>15.074314873893579</v>
      </c>
      <c r="M1514" s="42">
        <f t="shared" si="188"/>
        <v>1.1183125980447767E-3</v>
      </c>
      <c r="N1514" s="51">
        <f t="shared" si="186"/>
        <v>5.4191663354739461E-2</v>
      </c>
      <c r="O1514" s="52">
        <f t="shared" si="189"/>
        <v>158</v>
      </c>
      <c r="P1514" s="61" t="str">
        <f t="shared" si="190"/>
        <v/>
      </c>
      <c r="Q1514" s="62" t="str">
        <f t="shared" si="191"/>
        <v/>
      </c>
      <c r="R1514" s="63" t="str">
        <f t="shared" si="192"/>
        <v/>
      </c>
      <c r="S1514" s="62" t="str">
        <f t="shared" si="193"/>
        <v/>
      </c>
    </row>
    <row r="1515" spans="10:19">
      <c r="J1515" s="45">
        <v>1506</v>
      </c>
      <c r="K1515" s="47"/>
      <c r="L1515" s="41">
        <f t="shared" si="187"/>
        <v>15.075432475567327</v>
      </c>
      <c r="M1515" s="42">
        <f t="shared" si="188"/>
        <v>1.116891198285221E-3</v>
      </c>
      <c r="N1515" s="51">
        <f t="shared" si="186"/>
        <v>5.4123824228348383E-2</v>
      </c>
      <c r="O1515" s="52">
        <f t="shared" si="189"/>
        <v>159</v>
      </c>
      <c r="P1515" s="61" t="str">
        <f t="shared" si="190"/>
        <v/>
      </c>
      <c r="Q1515" s="62" t="str">
        <f t="shared" si="191"/>
        <v/>
      </c>
      <c r="R1515" s="63" t="str">
        <f t="shared" si="192"/>
        <v/>
      </c>
      <c r="S1515" s="62" t="str">
        <f t="shared" si="193"/>
        <v/>
      </c>
    </row>
    <row r="1516" spans="10:19">
      <c r="J1516" s="45">
        <v>1507</v>
      </c>
      <c r="K1516" s="47"/>
      <c r="L1516" s="41">
        <f t="shared" si="187"/>
        <v>15.076548657186729</v>
      </c>
      <c r="M1516" s="42">
        <f t="shared" si="188"/>
        <v>1.1154724882135965E-3</v>
      </c>
      <c r="N1516" s="51">
        <f t="shared" si="186"/>
        <v>5.4056111572613474E-2</v>
      </c>
      <c r="O1516" s="52">
        <f t="shared" si="189"/>
        <v>160</v>
      </c>
      <c r="P1516" s="61" t="str">
        <f t="shared" si="190"/>
        <v/>
      </c>
      <c r="Q1516" s="62" t="str">
        <f t="shared" si="191"/>
        <v/>
      </c>
      <c r="R1516" s="63" t="str">
        <f t="shared" si="192"/>
        <v/>
      </c>
      <c r="S1516" s="62" t="str">
        <f t="shared" si="193"/>
        <v/>
      </c>
    </row>
    <row r="1517" spans="10:19">
      <c r="J1517" s="45">
        <v>1508</v>
      </c>
      <c r="K1517" s="47"/>
      <c r="L1517" s="41">
        <f t="shared" si="187"/>
        <v>15.07766342143808</v>
      </c>
      <c r="M1517" s="42">
        <f t="shared" si="188"/>
        <v>1.1140564610950146E-3</v>
      </c>
      <c r="N1517" s="51">
        <f t="shared" si="186"/>
        <v>5.3988525075418181E-2</v>
      </c>
      <c r="O1517" s="52">
        <f t="shared" si="189"/>
        <v>161</v>
      </c>
      <c r="P1517" s="61" t="str">
        <f t="shared" si="190"/>
        <v/>
      </c>
      <c r="Q1517" s="62" t="str">
        <f t="shared" si="191"/>
        <v/>
      </c>
      <c r="R1517" s="63" t="str">
        <f t="shared" si="192"/>
        <v/>
      </c>
      <c r="S1517" s="62" t="str">
        <f t="shared" si="193"/>
        <v/>
      </c>
    </row>
    <row r="1518" spans="10:19">
      <c r="J1518" s="45">
        <v>1509</v>
      </c>
      <c r="K1518" s="47"/>
      <c r="L1518" s="41">
        <f t="shared" si="187"/>
        <v>15.078776771000991</v>
      </c>
      <c r="M1518" s="42">
        <f t="shared" si="188"/>
        <v>1.1126431102154615E-3</v>
      </c>
      <c r="N1518" s="51">
        <f t="shared" si="186"/>
        <v>5.3921064425615839E-2</v>
      </c>
      <c r="O1518" s="52">
        <f t="shared" si="189"/>
        <v>162</v>
      </c>
      <c r="P1518" s="61" t="str">
        <f t="shared" si="190"/>
        <v/>
      </c>
      <c r="Q1518" s="62" t="str">
        <f t="shared" si="191"/>
        <v/>
      </c>
      <c r="R1518" s="63" t="str">
        <f t="shared" si="192"/>
        <v/>
      </c>
      <c r="S1518" s="62" t="str">
        <f t="shared" si="193"/>
        <v/>
      </c>
    </row>
    <row r="1519" spans="10:19">
      <c r="J1519" s="45">
        <v>1510</v>
      </c>
      <c r="K1519" s="47"/>
      <c r="L1519" s="41">
        <f t="shared" si="187"/>
        <v>15.079888708548348</v>
      </c>
      <c r="M1519" s="42">
        <f t="shared" si="188"/>
        <v>1.1112324288817879E-3</v>
      </c>
      <c r="N1519" s="51">
        <f t="shared" si="186"/>
        <v>5.3853729313054544E-2</v>
      </c>
      <c r="O1519" s="52">
        <f t="shared" si="189"/>
        <v>163</v>
      </c>
      <c r="P1519" s="61" t="str">
        <f t="shared" si="190"/>
        <v/>
      </c>
      <c r="Q1519" s="62" t="str">
        <f t="shared" si="191"/>
        <v/>
      </c>
      <c r="R1519" s="63" t="str">
        <f t="shared" si="192"/>
        <v/>
      </c>
      <c r="S1519" s="62" t="str">
        <f t="shared" si="193"/>
        <v/>
      </c>
    </row>
    <row r="1520" spans="10:19">
      <c r="J1520" s="45">
        <v>1511</v>
      </c>
      <c r="K1520" s="47"/>
      <c r="L1520" s="41">
        <f t="shared" si="187"/>
        <v>15.080999236746392</v>
      </c>
      <c r="M1520" s="42">
        <f t="shared" si="188"/>
        <v>1.1098244104215821E-3</v>
      </c>
      <c r="N1520" s="51">
        <f t="shared" si="186"/>
        <v>5.378651942848478E-2</v>
      </c>
      <c r="O1520" s="52">
        <f t="shared" si="189"/>
        <v>164</v>
      </c>
      <c r="P1520" s="61" t="str">
        <f t="shared" si="190"/>
        <v/>
      </c>
      <c r="Q1520" s="62" t="str">
        <f t="shared" si="191"/>
        <v/>
      </c>
      <c r="R1520" s="63" t="str">
        <f t="shared" si="192"/>
        <v/>
      </c>
      <c r="S1520" s="62" t="str">
        <f t="shared" si="193"/>
        <v/>
      </c>
    </row>
    <row r="1521" spans="10:19">
      <c r="J1521" s="45">
        <v>1512</v>
      </c>
      <c r="K1521" s="47"/>
      <c r="L1521" s="41">
        <f t="shared" si="187"/>
        <v>15.082108358254613</v>
      </c>
      <c r="M1521" s="42">
        <f t="shared" si="188"/>
        <v>1.1084190481831697E-3</v>
      </c>
      <c r="N1521" s="51">
        <f t="shared" si="186"/>
        <v>5.371943446363403E-2</v>
      </c>
      <c r="O1521" s="52">
        <f t="shared" si="189"/>
        <v>165</v>
      </c>
      <c r="P1521" s="61" t="str">
        <f t="shared" si="190"/>
        <v/>
      </c>
      <c r="Q1521" s="62" t="str">
        <f t="shared" si="191"/>
        <v/>
      </c>
      <c r="R1521" s="63" t="str">
        <f t="shared" si="192"/>
        <v/>
      </c>
      <c r="S1521" s="62" t="str">
        <f t="shared" si="193"/>
        <v/>
      </c>
    </row>
    <row r="1522" spans="10:19">
      <c r="J1522" s="45">
        <v>1513</v>
      </c>
      <c r="K1522" s="47"/>
      <c r="L1522" s="41">
        <f t="shared" si="187"/>
        <v>15.083216075725948</v>
      </c>
      <c r="M1522" s="42">
        <f t="shared" si="188"/>
        <v>1.1070163355354412E-3</v>
      </c>
      <c r="N1522" s="51">
        <f t="shared" si="186"/>
        <v>5.3652474111125059E-2</v>
      </c>
      <c r="O1522" s="52">
        <f t="shared" si="189"/>
        <v>166</v>
      </c>
      <c r="P1522" s="61" t="str">
        <f t="shared" si="190"/>
        <v/>
      </c>
      <c r="Q1522" s="62" t="str">
        <f t="shared" si="191"/>
        <v/>
      </c>
      <c r="R1522" s="63" t="str">
        <f t="shared" si="192"/>
        <v/>
      </c>
      <c r="S1522" s="62" t="str">
        <f t="shared" si="193"/>
        <v/>
      </c>
    </row>
    <row r="1523" spans="10:19">
      <c r="J1523" s="45">
        <v>1514</v>
      </c>
      <c r="K1523" s="47"/>
      <c r="L1523" s="41">
        <f t="shared" si="187"/>
        <v>15.084322391806682</v>
      </c>
      <c r="M1523" s="42">
        <f t="shared" si="188"/>
        <v>1.105616265867833E-3</v>
      </c>
      <c r="N1523" s="51">
        <f t="shared" si="186"/>
        <v>5.3585638064632235E-2</v>
      </c>
      <c r="O1523" s="52">
        <f t="shared" si="189"/>
        <v>167</v>
      </c>
      <c r="P1523" s="61" t="str">
        <f t="shared" si="190"/>
        <v/>
      </c>
      <c r="Q1523" s="62" t="str">
        <f t="shared" si="191"/>
        <v/>
      </c>
      <c r="R1523" s="63" t="str">
        <f t="shared" si="192"/>
        <v/>
      </c>
      <c r="S1523" s="62" t="str">
        <f t="shared" si="193"/>
        <v/>
      </c>
    </row>
    <row r="1524" spans="10:19">
      <c r="J1524" s="45">
        <v>1515</v>
      </c>
      <c r="K1524" s="47"/>
      <c r="L1524" s="41">
        <f t="shared" si="187"/>
        <v>15.085427309136465</v>
      </c>
      <c r="M1524" s="42">
        <f t="shared" si="188"/>
        <v>1.1042188325902642E-3</v>
      </c>
      <c r="N1524" s="51">
        <f t="shared" si="186"/>
        <v>5.3518926018625734E-2</v>
      </c>
      <c r="O1524" s="52">
        <f t="shared" si="189"/>
        <v>168</v>
      </c>
      <c r="P1524" s="61" t="str">
        <f t="shared" si="190"/>
        <v/>
      </c>
      <c r="Q1524" s="62" t="str">
        <f t="shared" si="191"/>
        <v/>
      </c>
      <c r="R1524" s="63" t="str">
        <f t="shared" si="192"/>
        <v/>
      </c>
      <c r="S1524" s="62" t="str">
        <f t="shared" si="193"/>
        <v/>
      </c>
    </row>
    <row r="1525" spans="10:19">
      <c r="J1525" s="45">
        <v>1516</v>
      </c>
      <c r="K1525" s="47"/>
      <c r="L1525" s="41">
        <f t="shared" si="187"/>
        <v>15.086530830348456</v>
      </c>
      <c r="M1525" s="42">
        <f t="shared" si="188"/>
        <v>1.1028240291329823E-3</v>
      </c>
      <c r="N1525" s="51">
        <f t="shared" si="186"/>
        <v>5.3452337668570493E-2</v>
      </c>
      <c r="O1525" s="52">
        <f t="shared" si="189"/>
        <v>169</v>
      </c>
      <c r="P1525" s="61" t="str">
        <f t="shared" si="190"/>
        <v/>
      </c>
      <c r="Q1525" s="62" t="str">
        <f t="shared" si="191"/>
        <v/>
      </c>
      <c r="R1525" s="63" t="str">
        <f t="shared" si="192"/>
        <v/>
      </c>
      <c r="S1525" s="62" t="str">
        <f t="shared" si="193"/>
        <v/>
      </c>
    </row>
    <row r="1526" spans="10:19">
      <c r="J1526" s="45">
        <v>1517</v>
      </c>
      <c r="K1526" s="47"/>
      <c r="L1526" s="41">
        <f t="shared" si="187"/>
        <v>15.087632958069173</v>
      </c>
      <c r="M1526" s="42">
        <f t="shared" si="188"/>
        <v>1.1014318489465985E-3</v>
      </c>
      <c r="N1526" s="51">
        <f t="shared" si="186"/>
        <v>5.3385872710855153E-2</v>
      </c>
      <c r="O1526" s="52">
        <f t="shared" si="189"/>
        <v>170</v>
      </c>
      <c r="P1526" s="61" t="str">
        <f t="shared" si="190"/>
        <v/>
      </c>
      <c r="Q1526" s="62" t="str">
        <f t="shared" si="191"/>
        <v/>
      </c>
      <c r="R1526" s="63" t="str">
        <f t="shared" si="192"/>
        <v/>
      </c>
      <c r="S1526" s="62" t="str">
        <f t="shared" si="193"/>
        <v/>
      </c>
    </row>
    <row r="1527" spans="10:19">
      <c r="J1527" s="45">
        <v>1518</v>
      </c>
      <c r="K1527" s="47"/>
      <c r="L1527" s="41">
        <f t="shared" si="187"/>
        <v>15.08873369491859</v>
      </c>
      <c r="M1527" s="42">
        <f t="shared" si="188"/>
        <v>1.1000422855019425E-3</v>
      </c>
      <c r="N1527" s="51">
        <f t="shared" si="186"/>
        <v>5.3319530842838248E-2</v>
      </c>
      <c r="O1527" s="52">
        <f t="shared" si="189"/>
        <v>171</v>
      </c>
      <c r="P1527" s="61" t="str">
        <f t="shared" si="190"/>
        <v/>
      </c>
      <c r="Q1527" s="62" t="str">
        <f t="shared" si="191"/>
        <v/>
      </c>
      <c r="R1527" s="63" t="str">
        <f t="shared" si="192"/>
        <v/>
      </c>
      <c r="S1527" s="62" t="str">
        <f t="shared" si="193"/>
        <v/>
      </c>
    </row>
    <row r="1528" spans="10:19">
      <c r="J1528" s="45">
        <v>1519</v>
      </c>
      <c r="K1528" s="47"/>
      <c r="L1528" s="41">
        <f t="shared" si="187"/>
        <v>15.089833043510238</v>
      </c>
      <c r="M1528" s="42">
        <f t="shared" si="188"/>
        <v>1.0986553322899809E-3</v>
      </c>
      <c r="N1528" s="51">
        <f t="shared" si="186"/>
        <v>5.3253311762702538E-2</v>
      </c>
      <c r="O1528" s="52">
        <f t="shared" si="189"/>
        <v>172</v>
      </c>
      <c r="P1528" s="61" t="str">
        <f t="shared" si="190"/>
        <v/>
      </c>
      <c r="Q1528" s="62" t="str">
        <f t="shared" si="191"/>
        <v/>
      </c>
      <c r="R1528" s="63" t="str">
        <f t="shared" si="192"/>
        <v/>
      </c>
      <c r="S1528" s="62" t="str">
        <f t="shared" si="193"/>
        <v/>
      </c>
    </row>
    <row r="1529" spans="10:19">
      <c r="J1529" s="45">
        <v>1520</v>
      </c>
      <c r="K1529" s="47"/>
      <c r="L1529" s="41">
        <f t="shared" si="187"/>
        <v>15.090931006451088</v>
      </c>
      <c r="M1529" s="42">
        <f t="shared" si="188"/>
        <v>1.0972709828217899E-3</v>
      </c>
      <c r="N1529" s="51">
        <f t="shared" si="186"/>
        <v>5.3187215169639757E-2</v>
      </c>
      <c r="O1529" s="52">
        <f t="shared" si="189"/>
        <v>173</v>
      </c>
      <c r="P1529" s="61" t="str">
        <f t="shared" si="190"/>
        <v/>
      </c>
      <c r="Q1529" s="62" t="str">
        <f t="shared" si="191"/>
        <v/>
      </c>
      <c r="R1529" s="63" t="str">
        <f t="shared" si="192"/>
        <v/>
      </c>
      <c r="S1529" s="62" t="str">
        <f t="shared" si="193"/>
        <v/>
      </c>
    </row>
    <row r="1530" spans="10:19">
      <c r="J1530" s="45">
        <v>1521</v>
      </c>
      <c r="K1530" s="47"/>
      <c r="L1530" s="41">
        <f t="shared" si="187"/>
        <v>15.092027586341628</v>
      </c>
      <c r="M1530" s="42">
        <f t="shared" si="188"/>
        <v>1.0958892306284637E-3</v>
      </c>
      <c r="N1530" s="51">
        <f t="shared" si="186"/>
        <v>5.3121240763687183E-2</v>
      </c>
      <c r="O1530" s="52">
        <f t="shared" si="189"/>
        <v>174</v>
      </c>
      <c r="P1530" s="61" t="str">
        <f t="shared" si="190"/>
        <v/>
      </c>
      <c r="Q1530" s="62" t="str">
        <f t="shared" si="191"/>
        <v/>
      </c>
      <c r="R1530" s="63" t="str">
        <f t="shared" si="192"/>
        <v/>
      </c>
      <c r="S1530" s="62" t="str">
        <f t="shared" si="193"/>
        <v/>
      </c>
    </row>
    <row r="1531" spans="10:19">
      <c r="J1531" s="45">
        <v>1522</v>
      </c>
      <c r="K1531" s="47"/>
      <c r="L1531" s="41">
        <f t="shared" si="187"/>
        <v>15.093122785775956</v>
      </c>
      <c r="M1531" s="42">
        <f t="shared" si="188"/>
        <v>1.0945100692609873E-3</v>
      </c>
      <c r="N1531" s="51">
        <f t="shared" si="186"/>
        <v>5.3055388245848434E-2</v>
      </c>
      <c r="O1531" s="52">
        <f t="shared" si="189"/>
        <v>175</v>
      </c>
      <c r="P1531" s="61" t="str">
        <f t="shared" si="190"/>
        <v/>
      </c>
      <c r="Q1531" s="62" t="str">
        <f t="shared" si="191"/>
        <v/>
      </c>
      <c r="R1531" s="63" t="str">
        <f t="shared" si="192"/>
        <v/>
      </c>
      <c r="S1531" s="62" t="str">
        <f t="shared" si="193"/>
        <v/>
      </c>
    </row>
    <row r="1532" spans="10:19">
      <c r="J1532" s="45">
        <v>1523</v>
      </c>
      <c r="K1532" s="47"/>
      <c r="L1532" s="41">
        <f t="shared" si="187"/>
        <v>15.094216607341631</v>
      </c>
      <c r="M1532" s="42">
        <f t="shared" si="188"/>
        <v>1.0931334922902733E-3</v>
      </c>
      <c r="N1532" s="51">
        <f t="shared" si="186"/>
        <v>5.2989657317990435E-2</v>
      </c>
      <c r="O1532" s="52">
        <f t="shared" si="189"/>
        <v>176</v>
      </c>
      <c r="P1532" s="61" t="str">
        <f t="shared" si="190"/>
        <v/>
      </c>
      <c r="Q1532" s="62" t="str">
        <f t="shared" si="191"/>
        <v/>
      </c>
      <c r="R1532" s="63" t="str">
        <f t="shared" si="192"/>
        <v/>
      </c>
      <c r="S1532" s="62" t="str">
        <f t="shared" si="193"/>
        <v/>
      </c>
    </row>
    <row r="1533" spans="10:19">
      <c r="J1533" s="45">
        <v>1524</v>
      </c>
      <c r="K1533" s="47"/>
      <c r="L1533" s="41">
        <f t="shared" si="187"/>
        <v>15.095309053619873</v>
      </c>
      <c r="M1533" s="42">
        <f t="shared" si="188"/>
        <v>1.0917594933069791E-3</v>
      </c>
      <c r="N1533" s="51">
        <f t="shared" si="186"/>
        <v>5.292404768293224E-2</v>
      </c>
      <c r="O1533" s="52">
        <f t="shared" si="189"/>
        <v>177</v>
      </c>
      <c r="P1533" s="61" t="str">
        <f t="shared" si="190"/>
        <v/>
      </c>
      <c r="Q1533" s="62" t="str">
        <f t="shared" si="191"/>
        <v/>
      </c>
      <c r="R1533" s="63" t="str">
        <f t="shared" si="192"/>
        <v/>
      </c>
      <c r="S1533" s="62" t="str">
        <f t="shared" si="193"/>
        <v/>
      </c>
    </row>
    <row r="1534" spans="10:19">
      <c r="J1534" s="45">
        <v>1525</v>
      </c>
      <c r="K1534" s="47"/>
      <c r="L1534" s="41">
        <f t="shared" si="187"/>
        <v>15.096400127185442</v>
      </c>
      <c r="M1534" s="42">
        <f t="shared" si="188"/>
        <v>1.090388065921517E-3</v>
      </c>
      <c r="N1534" s="51">
        <f t="shared" si="186"/>
        <v>5.2858559044359765E-2</v>
      </c>
      <c r="O1534" s="52">
        <f t="shared" si="189"/>
        <v>178</v>
      </c>
      <c r="P1534" s="61" t="str">
        <f t="shared" si="190"/>
        <v/>
      </c>
      <c r="Q1534" s="62" t="str">
        <f t="shared" si="191"/>
        <v/>
      </c>
      <c r="R1534" s="63" t="str">
        <f t="shared" si="192"/>
        <v/>
      </c>
      <c r="S1534" s="62" t="str">
        <f t="shared" si="193"/>
        <v/>
      </c>
    </row>
    <row r="1535" spans="10:19">
      <c r="J1535" s="45">
        <v>1526</v>
      </c>
      <c r="K1535" s="47"/>
      <c r="L1535" s="41">
        <f t="shared" si="187"/>
        <v>15.097489830606788</v>
      </c>
      <c r="M1535" s="42">
        <f t="shared" si="188"/>
        <v>1.0890192037638986E-3</v>
      </c>
      <c r="N1535" s="51">
        <f t="shared" si="186"/>
        <v>5.2793191106864867E-2</v>
      </c>
      <c r="O1535" s="52">
        <f t="shared" si="189"/>
        <v>179</v>
      </c>
      <c r="P1535" s="61" t="str">
        <f t="shared" si="190"/>
        <v/>
      </c>
      <c r="Q1535" s="62" t="str">
        <f t="shared" si="191"/>
        <v/>
      </c>
      <c r="R1535" s="63" t="str">
        <f t="shared" si="192"/>
        <v/>
      </c>
      <c r="S1535" s="62" t="str">
        <f t="shared" si="193"/>
        <v/>
      </c>
    </row>
    <row r="1536" spans="10:19">
      <c r="J1536" s="45">
        <v>1527</v>
      </c>
      <c r="K1536" s="47"/>
      <c r="L1536" s="41">
        <f t="shared" si="187"/>
        <v>15.098578166445941</v>
      </c>
      <c r="M1536" s="42">
        <f t="shared" si="188"/>
        <v>1.0876529004837621E-3</v>
      </c>
      <c r="N1536" s="51">
        <f t="shared" si="186"/>
        <v>5.2727943575916925E-2</v>
      </c>
      <c r="O1536" s="52">
        <f t="shared" si="189"/>
        <v>180</v>
      </c>
      <c r="P1536" s="61" t="str">
        <f t="shared" si="190"/>
        <v/>
      </c>
      <c r="Q1536" s="62" t="str">
        <f t="shared" si="191"/>
        <v/>
      </c>
      <c r="R1536" s="63" t="str">
        <f t="shared" si="192"/>
        <v/>
      </c>
      <c r="S1536" s="62" t="str">
        <f t="shared" si="193"/>
        <v/>
      </c>
    </row>
    <row r="1537" spans="10:19">
      <c r="J1537" s="45">
        <v>1528</v>
      </c>
      <c r="K1537" s="47"/>
      <c r="L1537" s="41">
        <f t="shared" si="187"/>
        <v>15.099665137258599</v>
      </c>
      <c r="M1537" s="42">
        <f t="shared" si="188"/>
        <v>1.0862891497502275E-3</v>
      </c>
      <c r="N1537" s="51">
        <f t="shared" si="186"/>
        <v>5.2662816157933889E-2</v>
      </c>
      <c r="O1537" s="52">
        <f t="shared" si="189"/>
        <v>181</v>
      </c>
      <c r="P1537" s="61" t="str">
        <f t="shared" si="190"/>
        <v/>
      </c>
      <c r="Q1537" s="62" t="str">
        <f t="shared" si="191"/>
        <v/>
      </c>
      <c r="R1537" s="63" t="str">
        <f t="shared" si="192"/>
        <v/>
      </c>
      <c r="S1537" s="62" t="str">
        <f t="shared" si="193"/>
        <v/>
      </c>
    </row>
    <row r="1538" spans="10:19">
      <c r="J1538" s="45">
        <v>1529</v>
      </c>
      <c r="K1538" s="47"/>
      <c r="L1538" s="41">
        <f t="shared" si="187"/>
        <v>15.100750745594178</v>
      </c>
      <c r="M1538" s="42">
        <f t="shared" si="188"/>
        <v>1.0849279452518317E-3</v>
      </c>
      <c r="N1538" s="51">
        <f t="shared" si="186"/>
        <v>5.2597808560150838E-2</v>
      </c>
      <c r="O1538" s="52">
        <f t="shared" si="189"/>
        <v>182</v>
      </c>
      <c r="P1538" s="61" t="str">
        <f t="shared" si="190"/>
        <v/>
      </c>
      <c r="Q1538" s="62" t="str">
        <f t="shared" si="191"/>
        <v/>
      </c>
      <c r="R1538" s="63" t="str">
        <f t="shared" si="192"/>
        <v/>
      </c>
      <c r="S1538" s="62" t="str">
        <f t="shared" si="193"/>
        <v/>
      </c>
    </row>
    <row r="1539" spans="10:19">
      <c r="J1539" s="45">
        <v>1530</v>
      </c>
      <c r="K1539" s="47"/>
      <c r="L1539" s="41">
        <f t="shared" si="187"/>
        <v>15.101834993995753</v>
      </c>
      <c r="M1539" s="42">
        <f t="shared" si="188"/>
        <v>1.0835692806964933E-3</v>
      </c>
      <c r="N1539" s="51">
        <f t="shared" si="186"/>
        <v>5.2532920490744317E-2</v>
      </c>
      <c r="O1539" s="52">
        <f t="shared" si="189"/>
        <v>183</v>
      </c>
      <c r="P1539" s="61" t="str">
        <f t="shared" si="190"/>
        <v/>
      </c>
      <c r="Q1539" s="62" t="str">
        <f t="shared" si="191"/>
        <v/>
      </c>
      <c r="R1539" s="63" t="str">
        <f t="shared" si="192"/>
        <v/>
      </c>
      <c r="S1539" s="62" t="str">
        <f t="shared" si="193"/>
        <v/>
      </c>
    </row>
    <row r="1540" spans="10:19">
      <c r="J1540" s="45">
        <v>1531</v>
      </c>
      <c r="K1540" s="47"/>
      <c r="L1540" s="41">
        <f t="shared" si="187"/>
        <v>15.102917885000137</v>
      </c>
      <c r="M1540" s="42">
        <f t="shared" si="188"/>
        <v>1.0822131498113932E-3</v>
      </c>
      <c r="N1540" s="51">
        <f t="shared" si="186"/>
        <v>5.2468151658725759E-2</v>
      </c>
      <c r="O1540" s="52">
        <f t="shared" si="189"/>
        <v>184</v>
      </c>
      <c r="P1540" s="61" t="str">
        <f t="shared" si="190"/>
        <v/>
      </c>
      <c r="Q1540" s="62" t="str">
        <f t="shared" si="191"/>
        <v/>
      </c>
      <c r="R1540" s="63" t="str">
        <f t="shared" si="192"/>
        <v/>
      </c>
      <c r="S1540" s="62" t="str">
        <f t="shared" si="193"/>
        <v/>
      </c>
    </row>
    <row r="1541" spans="10:19">
      <c r="J1541" s="45">
        <v>1532</v>
      </c>
      <c r="K1541" s="47"/>
      <c r="L1541" s="41">
        <f t="shared" si="187"/>
        <v>15.103999421137845</v>
      </c>
      <c r="M1541" s="42">
        <f t="shared" si="188"/>
        <v>1.0808595463430023E-3</v>
      </c>
      <c r="N1541" s="51">
        <f t="shared" si="186"/>
        <v>5.2403501774040961E-2</v>
      </c>
      <c r="O1541" s="52">
        <f t="shared" si="189"/>
        <v>185</v>
      </c>
      <c r="P1541" s="61" t="str">
        <f t="shared" si="190"/>
        <v/>
      </c>
      <c r="Q1541" s="62" t="str">
        <f t="shared" si="191"/>
        <v/>
      </c>
      <c r="R1541" s="63" t="str">
        <f t="shared" si="192"/>
        <v/>
      </c>
      <c r="S1541" s="62" t="str">
        <f t="shared" si="193"/>
        <v/>
      </c>
    </row>
    <row r="1542" spans="10:19">
      <c r="J1542" s="45">
        <v>1533</v>
      </c>
      <c r="K1542" s="47"/>
      <c r="L1542" s="41">
        <f t="shared" si="187"/>
        <v>15.105079604933207</v>
      </c>
      <c r="M1542" s="42">
        <f t="shared" si="188"/>
        <v>1.0795084640568635E-3</v>
      </c>
      <c r="N1542" s="51">
        <f t="shared" si="186"/>
        <v>5.2338970547452845E-2</v>
      </c>
      <c r="O1542" s="52">
        <f t="shared" si="189"/>
        <v>186</v>
      </c>
      <c r="P1542" s="61" t="str">
        <f t="shared" si="190"/>
        <v/>
      </c>
      <c r="Q1542" s="62" t="str">
        <f t="shared" si="191"/>
        <v/>
      </c>
      <c r="R1542" s="63" t="str">
        <f t="shared" si="192"/>
        <v/>
      </c>
      <c r="S1542" s="62" t="str">
        <f t="shared" si="193"/>
        <v/>
      </c>
    </row>
    <row r="1543" spans="10:19">
      <c r="J1543" s="45">
        <v>1534</v>
      </c>
      <c r="K1543" s="47"/>
      <c r="L1543" s="41">
        <f t="shared" si="187"/>
        <v>15.106158438904275</v>
      </c>
      <c r="M1543" s="42">
        <f t="shared" si="188"/>
        <v>1.0781598967376275E-3</v>
      </c>
      <c r="N1543" s="51">
        <f t="shared" si="186"/>
        <v>5.2274557690655143E-2</v>
      </c>
      <c r="O1543" s="52">
        <f t="shared" si="189"/>
        <v>187</v>
      </c>
      <c r="P1543" s="61" t="str">
        <f t="shared" si="190"/>
        <v/>
      </c>
      <c r="Q1543" s="62" t="str">
        <f t="shared" si="191"/>
        <v/>
      </c>
      <c r="R1543" s="63" t="str">
        <f t="shared" si="192"/>
        <v/>
      </c>
      <c r="S1543" s="62" t="str">
        <f t="shared" si="193"/>
        <v/>
      </c>
    </row>
    <row r="1544" spans="10:19">
      <c r="J1544" s="45">
        <v>1535</v>
      </c>
      <c r="K1544" s="47"/>
      <c r="L1544" s="41">
        <f t="shared" si="187"/>
        <v>15.107235925562945</v>
      </c>
      <c r="M1544" s="42">
        <f t="shared" si="188"/>
        <v>1.0768138381889616E-3</v>
      </c>
      <c r="N1544" s="51">
        <f t="shared" si="186"/>
        <v>5.2210262916133843E-2</v>
      </c>
      <c r="O1544" s="52">
        <f t="shared" si="189"/>
        <v>188</v>
      </c>
      <c r="P1544" s="61" t="str">
        <f t="shared" si="190"/>
        <v/>
      </c>
      <c r="Q1544" s="62" t="str">
        <f t="shared" si="191"/>
        <v/>
      </c>
      <c r="R1544" s="63" t="str">
        <f t="shared" si="192"/>
        <v/>
      </c>
      <c r="S1544" s="62" t="str">
        <f t="shared" si="193"/>
        <v/>
      </c>
    </row>
    <row r="1545" spans="10:19">
      <c r="J1545" s="45">
        <v>1536</v>
      </c>
      <c r="K1545" s="47"/>
      <c r="L1545" s="41">
        <f t="shared" si="187"/>
        <v>15.108312067414856</v>
      </c>
      <c r="M1545" s="42">
        <f t="shared" si="188"/>
        <v>1.0754702822334597E-3</v>
      </c>
      <c r="N1545" s="51">
        <f t="shared" ref="N1545:N1608" si="194">(L1595-L1545)</f>
        <v>5.2146085937323505E-2</v>
      </c>
      <c r="O1545" s="52">
        <f t="shared" si="189"/>
        <v>189</v>
      </c>
      <c r="P1545" s="61" t="str">
        <f t="shared" si="190"/>
        <v/>
      </c>
      <c r="Q1545" s="62" t="str">
        <f t="shared" si="191"/>
        <v/>
      </c>
      <c r="R1545" s="63" t="str">
        <f t="shared" si="192"/>
        <v/>
      </c>
      <c r="S1545" s="62" t="str">
        <f t="shared" si="193"/>
        <v/>
      </c>
    </row>
    <row r="1546" spans="10:19">
      <c r="J1546" s="45">
        <v>1537</v>
      </c>
      <c r="K1546" s="47"/>
      <c r="L1546" s="41">
        <f t="shared" ref="L1546:L1609" si="195">(((J1546*$F$39+$F$40)-(((($F$39*J1546+$F$40)^2)-(4*$F$39*$F$40*$F$41*J1546))^0.5))/(2*$F$41))-$F$42</f>
        <v>15.109386866959552</v>
      </c>
      <c r="M1546" s="42">
        <f t="shared" ref="M1546:M1609" si="196">($F$39/(2*$F$41))*(1-(($F$39*J1546+$F$40-2*$F$41*$F$40)/(((($F$39*J1546+$F$40)^2)-4*$F$41*$F$39*J1546*$F$40)^0.5)))</f>
        <v>1.0741292227126136E-3</v>
      </c>
      <c r="N1546" s="51">
        <f t="shared" si="194"/>
        <v>5.2082026468482923E-2</v>
      </c>
      <c r="O1546" s="52">
        <f t="shared" ref="O1546:O1609" si="197">IF(N1546&lt;=$B$49,1+O1545,0)</f>
        <v>190</v>
      </c>
      <c r="P1546" s="61" t="str">
        <f t="shared" ref="P1546:P1609" si="198">IF(J1546&lt;=$F$44,J1546,"")</f>
        <v/>
      </c>
      <c r="Q1546" s="62" t="str">
        <f t="shared" ref="Q1546:Q1609" si="199">IF(J1546&lt;=$F$44,L1546,"")</f>
        <v/>
      </c>
      <c r="R1546" s="63" t="str">
        <f t="shared" ref="R1546:R1609" si="200">IF(AND(J1546&gt;=$F$44,J1546&lt;=200),J1546,"")</f>
        <v/>
      </c>
      <c r="S1546" s="62" t="str">
        <f t="shared" ref="S1546:S1609" si="201">IF(AND(J1546&gt;=$F$44,J1546&lt;=200),L1546,"")</f>
        <v/>
      </c>
    </row>
    <row r="1547" spans="10:19">
      <c r="J1547" s="45">
        <v>1538</v>
      </c>
      <c r="K1547" s="47"/>
      <c r="L1547" s="41">
        <f t="shared" si="195"/>
        <v>15.110460326690385</v>
      </c>
      <c r="M1547" s="42">
        <f t="shared" si="196"/>
        <v>1.0727906534866961E-3</v>
      </c>
      <c r="N1547" s="51">
        <f t="shared" si="194"/>
        <v>5.2018084224730643E-2</v>
      </c>
      <c r="O1547" s="52">
        <f t="shared" si="197"/>
        <v>191</v>
      </c>
      <c r="P1547" s="61" t="str">
        <f t="shared" si="198"/>
        <v/>
      </c>
      <c r="Q1547" s="62" t="str">
        <f t="shared" si="199"/>
        <v/>
      </c>
      <c r="R1547" s="63" t="str">
        <f t="shared" si="200"/>
        <v/>
      </c>
      <c r="S1547" s="62" t="str">
        <f t="shared" si="201"/>
        <v/>
      </c>
    </row>
    <row r="1548" spans="10:19">
      <c r="J1548" s="45">
        <v>1539</v>
      </c>
      <c r="K1548" s="47"/>
      <c r="L1548" s="41">
        <f t="shared" si="195"/>
        <v>15.111532449094584</v>
      </c>
      <c r="M1548" s="42">
        <f t="shared" si="196"/>
        <v>1.071454568434723E-3</v>
      </c>
      <c r="N1548" s="51">
        <f t="shared" si="194"/>
        <v>5.1954258922044971E-2</v>
      </c>
      <c r="O1548" s="52">
        <f t="shared" si="197"/>
        <v>192</v>
      </c>
      <c r="P1548" s="61" t="str">
        <f t="shared" si="198"/>
        <v/>
      </c>
      <c r="Q1548" s="62" t="str">
        <f t="shared" si="199"/>
        <v/>
      </c>
      <c r="R1548" s="63" t="str">
        <f t="shared" si="200"/>
        <v/>
      </c>
      <c r="S1548" s="62" t="str">
        <f t="shared" si="201"/>
        <v/>
      </c>
    </row>
    <row r="1549" spans="10:19">
      <c r="J1549" s="45">
        <v>1540</v>
      </c>
      <c r="K1549" s="47"/>
      <c r="L1549" s="41">
        <f t="shared" si="195"/>
        <v>15.112603236653269</v>
      </c>
      <c r="M1549" s="42">
        <f t="shared" si="196"/>
        <v>1.0701209614543822E-3</v>
      </c>
      <c r="N1549" s="51">
        <f t="shared" si="194"/>
        <v>5.1890550277292391E-2</v>
      </c>
      <c r="O1549" s="52">
        <f t="shared" si="197"/>
        <v>193</v>
      </c>
      <c r="P1549" s="61" t="str">
        <f t="shared" si="198"/>
        <v/>
      </c>
      <c r="Q1549" s="62" t="str">
        <f t="shared" si="199"/>
        <v/>
      </c>
      <c r="R1549" s="63" t="str">
        <f t="shared" si="200"/>
        <v/>
      </c>
      <c r="S1549" s="62" t="str">
        <f t="shared" si="201"/>
        <v/>
      </c>
    </row>
    <row r="1550" spans="10:19">
      <c r="J1550" s="45">
        <v>1541</v>
      </c>
      <c r="K1550" s="47"/>
      <c r="L1550" s="41">
        <f t="shared" si="195"/>
        <v>15.113672691841499</v>
      </c>
      <c r="M1550" s="42">
        <f t="shared" si="196"/>
        <v>1.0687898264619313E-3</v>
      </c>
      <c r="N1550" s="51">
        <f t="shared" si="194"/>
        <v>5.1826958008081903E-2</v>
      </c>
      <c r="O1550" s="52">
        <f t="shared" si="197"/>
        <v>194</v>
      </c>
      <c r="P1550" s="61" t="str">
        <f t="shared" si="198"/>
        <v/>
      </c>
      <c r="Q1550" s="62" t="str">
        <f t="shared" si="199"/>
        <v/>
      </c>
      <c r="R1550" s="63" t="str">
        <f t="shared" si="200"/>
        <v/>
      </c>
      <c r="S1550" s="62" t="str">
        <f t="shared" si="201"/>
        <v/>
      </c>
    </row>
    <row r="1551" spans="10:19">
      <c r="J1551" s="45">
        <v>1542</v>
      </c>
      <c r="K1551" s="47"/>
      <c r="L1551" s="41">
        <f t="shared" si="195"/>
        <v>15.114740817128174</v>
      </c>
      <c r="M1551" s="42">
        <f t="shared" si="196"/>
        <v>1.067461157392218E-3</v>
      </c>
      <c r="N1551" s="51">
        <f t="shared" si="194"/>
        <v>5.1763481833010161E-2</v>
      </c>
      <c r="O1551" s="52">
        <f t="shared" si="197"/>
        <v>195</v>
      </c>
      <c r="P1551" s="61" t="str">
        <f t="shared" si="198"/>
        <v/>
      </c>
      <c r="Q1551" s="62" t="str">
        <f t="shared" si="199"/>
        <v/>
      </c>
      <c r="R1551" s="63" t="str">
        <f t="shared" si="200"/>
        <v/>
      </c>
      <c r="S1551" s="62" t="str">
        <f t="shared" si="201"/>
        <v/>
      </c>
    </row>
    <row r="1552" spans="10:19">
      <c r="J1552" s="45">
        <v>1543</v>
      </c>
      <c r="K1552" s="47"/>
      <c r="L1552" s="41">
        <f t="shared" si="195"/>
        <v>15.115807614976232</v>
      </c>
      <c r="M1552" s="42">
        <f t="shared" si="196"/>
        <v>1.0661349481985054E-3</v>
      </c>
      <c r="N1552" s="51">
        <f t="shared" si="194"/>
        <v>5.1700121471473182E-2</v>
      </c>
      <c r="O1552" s="52">
        <f t="shared" si="197"/>
        <v>196</v>
      </c>
      <c r="P1552" s="61" t="str">
        <f t="shared" si="198"/>
        <v/>
      </c>
      <c r="Q1552" s="62" t="str">
        <f t="shared" si="199"/>
        <v/>
      </c>
      <c r="R1552" s="63" t="str">
        <f t="shared" si="200"/>
        <v/>
      </c>
      <c r="S1552" s="62" t="str">
        <f t="shared" si="201"/>
        <v/>
      </c>
    </row>
    <row r="1553" spans="10:19">
      <c r="J1553" s="45">
        <v>1544</v>
      </c>
      <c r="K1553" s="47"/>
      <c r="L1553" s="41">
        <f t="shared" si="195"/>
        <v>15.116873087842515</v>
      </c>
      <c r="M1553" s="42">
        <f t="shared" si="196"/>
        <v>1.0648111928524551E-3</v>
      </c>
      <c r="N1553" s="51">
        <f t="shared" si="194"/>
        <v>5.1636876643627261E-2</v>
      </c>
      <c r="O1553" s="52">
        <f t="shared" si="197"/>
        <v>197</v>
      </c>
      <c r="P1553" s="61" t="str">
        <f t="shared" si="198"/>
        <v/>
      </c>
      <c r="Q1553" s="62" t="str">
        <f t="shared" si="199"/>
        <v/>
      </c>
      <c r="R1553" s="63" t="str">
        <f t="shared" si="200"/>
        <v/>
      </c>
      <c r="S1553" s="62" t="str">
        <f t="shared" si="201"/>
        <v/>
      </c>
    </row>
    <row r="1554" spans="10:19">
      <c r="J1554" s="45">
        <v>1545</v>
      </c>
      <c r="K1554" s="47"/>
      <c r="L1554" s="41">
        <f t="shared" si="195"/>
        <v>15.117937238177886</v>
      </c>
      <c r="M1554" s="42">
        <f t="shared" si="196"/>
        <v>1.0634898853440807E-3</v>
      </c>
      <c r="N1554" s="51">
        <f t="shared" si="194"/>
        <v>5.157374707053819E-2</v>
      </c>
      <c r="O1554" s="52">
        <f t="shared" si="197"/>
        <v>198</v>
      </c>
      <c r="P1554" s="61" t="str">
        <f t="shared" si="198"/>
        <v/>
      </c>
      <c r="Q1554" s="62" t="str">
        <f t="shared" si="199"/>
        <v/>
      </c>
      <c r="R1554" s="63" t="str">
        <f t="shared" si="200"/>
        <v/>
      </c>
      <c r="S1554" s="62" t="str">
        <f t="shared" si="201"/>
        <v/>
      </c>
    </row>
    <row r="1555" spans="10:19">
      <c r="J1555" s="45">
        <v>1546</v>
      </c>
      <c r="K1555" s="47"/>
      <c r="L1555" s="41">
        <f t="shared" si="195"/>
        <v>15.119000068427157</v>
      </c>
      <c r="M1555" s="42">
        <f t="shared" si="196"/>
        <v>1.0621710196816573E-3</v>
      </c>
      <c r="N1555" s="51">
        <f t="shared" si="194"/>
        <v>5.1510732474131515E-2</v>
      </c>
      <c r="O1555" s="52">
        <f t="shared" si="197"/>
        <v>199</v>
      </c>
      <c r="P1555" s="61" t="str">
        <f t="shared" si="198"/>
        <v/>
      </c>
      <c r="Q1555" s="62" t="str">
        <f t="shared" si="199"/>
        <v/>
      </c>
      <c r="R1555" s="63" t="str">
        <f t="shared" si="200"/>
        <v/>
      </c>
      <c r="S1555" s="62" t="str">
        <f t="shared" si="201"/>
        <v/>
      </c>
    </row>
    <row r="1556" spans="10:19">
      <c r="J1556" s="45">
        <v>1547</v>
      </c>
      <c r="K1556" s="47"/>
      <c r="L1556" s="41">
        <f t="shared" si="195"/>
        <v>15.1200615810292</v>
      </c>
      <c r="M1556" s="42">
        <f t="shared" si="196"/>
        <v>1.0608545898916672E-3</v>
      </c>
      <c r="N1556" s="51">
        <f t="shared" si="194"/>
        <v>5.1447832577164121E-2</v>
      </c>
      <c r="O1556" s="52">
        <f t="shared" si="197"/>
        <v>200</v>
      </c>
      <c r="P1556" s="61" t="str">
        <f t="shared" si="198"/>
        <v/>
      </c>
      <c r="Q1556" s="62" t="str">
        <f t="shared" si="199"/>
        <v/>
      </c>
      <c r="R1556" s="63" t="str">
        <f t="shared" si="200"/>
        <v/>
      </c>
      <c r="S1556" s="62" t="str">
        <f t="shared" si="201"/>
        <v/>
      </c>
    </row>
    <row r="1557" spans="10:19">
      <c r="J1557" s="45">
        <v>1548</v>
      </c>
      <c r="K1557" s="47"/>
      <c r="L1557" s="41">
        <f t="shared" si="195"/>
        <v>15.121121778416915</v>
      </c>
      <c r="M1557" s="42">
        <f t="shared" si="196"/>
        <v>1.0595405900186892E-3</v>
      </c>
      <c r="N1557" s="51">
        <f t="shared" si="194"/>
        <v>5.1385047103110537E-2</v>
      </c>
      <c r="O1557" s="52">
        <f t="shared" si="197"/>
        <v>201</v>
      </c>
      <c r="P1557" s="61" t="str">
        <f t="shared" si="198"/>
        <v/>
      </c>
      <c r="Q1557" s="62" t="str">
        <f t="shared" si="199"/>
        <v/>
      </c>
      <c r="R1557" s="63" t="str">
        <f t="shared" si="200"/>
        <v/>
      </c>
      <c r="S1557" s="62" t="str">
        <f t="shared" si="201"/>
        <v/>
      </c>
    </row>
    <row r="1558" spans="10:19">
      <c r="J1558" s="45">
        <v>1549</v>
      </c>
      <c r="K1558" s="47"/>
      <c r="L1558" s="41">
        <f t="shared" si="195"/>
        <v>15.122180663017224</v>
      </c>
      <c r="M1558" s="42">
        <f t="shared" si="196"/>
        <v>1.0582290141254098E-3</v>
      </c>
      <c r="N1558" s="51">
        <f t="shared" si="194"/>
        <v>5.1322375776418738E-2</v>
      </c>
      <c r="O1558" s="52">
        <f t="shared" si="197"/>
        <v>202</v>
      </c>
      <c r="P1558" s="61" t="str">
        <f t="shared" si="198"/>
        <v/>
      </c>
      <c r="Q1558" s="62" t="str">
        <f t="shared" si="199"/>
        <v/>
      </c>
      <c r="R1558" s="63" t="str">
        <f t="shared" si="200"/>
        <v/>
      </c>
      <c r="S1558" s="62" t="str">
        <f t="shared" si="201"/>
        <v/>
      </c>
    </row>
    <row r="1559" spans="10:19">
      <c r="J1559" s="45">
        <v>1550</v>
      </c>
      <c r="K1559" s="47"/>
      <c r="L1559" s="41">
        <f t="shared" si="195"/>
        <v>15.123238237251185</v>
      </c>
      <c r="M1559" s="42">
        <f t="shared" si="196"/>
        <v>1.0569198562924847E-3</v>
      </c>
      <c r="N1559" s="51">
        <f t="shared" si="194"/>
        <v>5.1259818322268558E-2</v>
      </c>
      <c r="O1559" s="52">
        <f t="shared" si="197"/>
        <v>203</v>
      </c>
      <c r="P1559" s="61" t="str">
        <f t="shared" si="198"/>
        <v/>
      </c>
      <c r="Q1559" s="62" t="str">
        <f t="shared" si="199"/>
        <v/>
      </c>
      <c r="R1559" s="63" t="str">
        <f t="shared" si="200"/>
        <v/>
      </c>
      <c r="S1559" s="62" t="str">
        <f t="shared" si="201"/>
        <v/>
      </c>
    </row>
    <row r="1560" spans="10:19">
      <c r="J1560" s="45">
        <v>1551</v>
      </c>
      <c r="K1560" s="47"/>
      <c r="L1560" s="41">
        <f t="shared" si="195"/>
        <v>15.124294503533877</v>
      </c>
      <c r="M1560" s="42">
        <f t="shared" si="196"/>
        <v>1.0556131106185403E-3</v>
      </c>
      <c r="N1560" s="51">
        <f t="shared" si="194"/>
        <v>5.1197374466710244E-2</v>
      </c>
      <c r="O1560" s="52">
        <f t="shared" si="197"/>
        <v>204</v>
      </c>
      <c r="P1560" s="61" t="str">
        <f t="shared" si="198"/>
        <v/>
      </c>
      <c r="Q1560" s="62" t="str">
        <f t="shared" si="199"/>
        <v/>
      </c>
      <c r="R1560" s="63" t="str">
        <f t="shared" si="200"/>
        <v/>
      </c>
      <c r="S1560" s="62" t="str">
        <f t="shared" si="201"/>
        <v/>
      </c>
    </row>
    <row r="1561" spans="10:19">
      <c r="J1561" s="45">
        <v>1552</v>
      </c>
      <c r="K1561" s="47"/>
      <c r="L1561" s="41">
        <f t="shared" si="195"/>
        <v>15.125349464274509</v>
      </c>
      <c r="M1561" s="42">
        <f t="shared" si="196"/>
        <v>1.0543087712200363E-3</v>
      </c>
      <c r="N1561" s="51">
        <f t="shared" si="194"/>
        <v>5.11350439365863E-2</v>
      </c>
      <c r="O1561" s="52">
        <f t="shared" si="197"/>
        <v>205</v>
      </c>
      <c r="P1561" s="61" t="str">
        <f t="shared" si="198"/>
        <v/>
      </c>
      <c r="Q1561" s="62" t="str">
        <f t="shared" si="199"/>
        <v/>
      </c>
      <c r="R1561" s="63" t="str">
        <f t="shared" si="200"/>
        <v/>
      </c>
      <c r="S1561" s="62" t="str">
        <f t="shared" si="201"/>
        <v/>
      </c>
    </row>
    <row r="1562" spans="10:19">
      <c r="J1562" s="45">
        <v>1553</v>
      </c>
      <c r="K1562" s="47"/>
      <c r="L1562" s="41">
        <f t="shared" si="195"/>
        <v>15.126403121876441</v>
      </c>
      <c r="M1562" s="42">
        <f t="shared" si="196"/>
        <v>1.0530068322312748E-3</v>
      </c>
      <c r="N1562" s="51">
        <f t="shared" si="194"/>
        <v>5.1072826459556353E-2</v>
      </c>
      <c r="O1562" s="52">
        <f t="shared" si="197"/>
        <v>206</v>
      </c>
      <c r="P1562" s="61" t="str">
        <f t="shared" si="198"/>
        <v/>
      </c>
      <c r="Q1562" s="62" t="str">
        <f t="shared" si="199"/>
        <v/>
      </c>
      <c r="R1562" s="63" t="str">
        <f t="shared" si="200"/>
        <v/>
      </c>
      <c r="S1562" s="62" t="str">
        <f t="shared" si="201"/>
        <v/>
      </c>
    </row>
    <row r="1563" spans="10:19">
      <c r="J1563" s="45">
        <v>1554</v>
      </c>
      <c r="K1563" s="47"/>
      <c r="L1563" s="41">
        <f t="shared" si="195"/>
        <v>15.12745547873716</v>
      </c>
      <c r="M1563" s="42">
        <f t="shared" si="196"/>
        <v>1.0517072878042824E-3</v>
      </c>
      <c r="N1563" s="51">
        <f t="shared" si="194"/>
        <v>5.1010721764061628E-2</v>
      </c>
      <c r="O1563" s="52">
        <f t="shared" si="197"/>
        <v>207</v>
      </c>
      <c r="P1563" s="61" t="str">
        <f t="shared" si="198"/>
        <v/>
      </c>
      <c r="Q1563" s="62" t="str">
        <f t="shared" si="199"/>
        <v/>
      </c>
      <c r="R1563" s="63" t="str">
        <f t="shared" si="200"/>
        <v/>
      </c>
      <c r="S1563" s="62" t="str">
        <f t="shared" si="201"/>
        <v/>
      </c>
    </row>
    <row r="1564" spans="10:19">
      <c r="J1564" s="45">
        <v>1555</v>
      </c>
      <c r="K1564" s="47"/>
      <c r="L1564" s="41">
        <f t="shared" si="195"/>
        <v>15.128506537248319</v>
      </c>
      <c r="M1564" s="42">
        <f t="shared" si="196"/>
        <v>1.0504101321087646E-3</v>
      </c>
      <c r="N1564" s="51">
        <f t="shared" si="194"/>
        <v>5.0948729579424423E-2</v>
      </c>
      <c r="O1564" s="52">
        <f t="shared" si="197"/>
        <v>208</v>
      </c>
      <c r="P1564" s="61" t="str">
        <f t="shared" si="198"/>
        <v/>
      </c>
      <c r="Q1564" s="62" t="str">
        <f t="shared" si="199"/>
        <v/>
      </c>
      <c r="R1564" s="63" t="str">
        <f t="shared" si="200"/>
        <v/>
      </c>
      <c r="S1564" s="62" t="str">
        <f t="shared" si="201"/>
        <v/>
      </c>
    </row>
    <row r="1565" spans="10:19">
      <c r="J1565" s="45">
        <v>1556</v>
      </c>
      <c r="K1565" s="47"/>
      <c r="L1565" s="41">
        <f t="shared" si="195"/>
        <v>15.129556299795675</v>
      </c>
      <c r="M1565" s="42">
        <f t="shared" si="196"/>
        <v>1.0491153593320691E-3</v>
      </c>
      <c r="N1565" s="51">
        <f t="shared" si="194"/>
        <v>5.0886849635769948E-2</v>
      </c>
      <c r="O1565" s="52">
        <f t="shared" si="197"/>
        <v>209</v>
      </c>
      <c r="P1565" s="61" t="str">
        <f t="shared" si="198"/>
        <v/>
      </c>
      <c r="Q1565" s="62" t="str">
        <f t="shared" si="199"/>
        <v/>
      </c>
      <c r="R1565" s="63" t="str">
        <f t="shared" si="200"/>
        <v/>
      </c>
      <c r="S1565" s="62" t="str">
        <f t="shared" si="201"/>
        <v/>
      </c>
    </row>
    <row r="1566" spans="10:19">
      <c r="J1566" s="45">
        <v>1557</v>
      </c>
      <c r="K1566" s="47"/>
      <c r="L1566" s="41">
        <f t="shared" si="195"/>
        <v>15.130604768759342</v>
      </c>
      <c r="M1566" s="42">
        <f t="shared" si="196"/>
        <v>1.047822963679049E-3</v>
      </c>
      <c r="N1566" s="51">
        <f t="shared" si="194"/>
        <v>5.0825081663905536E-2</v>
      </c>
      <c r="O1566" s="52">
        <f t="shared" si="197"/>
        <v>210</v>
      </c>
      <c r="P1566" s="61" t="str">
        <f t="shared" si="198"/>
        <v/>
      </c>
      <c r="Q1566" s="62" t="str">
        <f t="shared" si="199"/>
        <v/>
      </c>
      <c r="R1566" s="63" t="str">
        <f t="shared" si="200"/>
        <v/>
      </c>
      <c r="S1566" s="62" t="str">
        <f t="shared" si="201"/>
        <v/>
      </c>
    </row>
    <row r="1567" spans="10:19">
      <c r="J1567" s="45">
        <v>1558</v>
      </c>
      <c r="K1567" s="47"/>
      <c r="L1567" s="41">
        <f t="shared" si="195"/>
        <v>15.131651946513498</v>
      </c>
      <c r="M1567" s="42">
        <f t="shared" si="196"/>
        <v>1.0465329393720729E-3</v>
      </c>
      <c r="N1567" s="51">
        <f t="shared" si="194"/>
        <v>5.0763425395604855E-2</v>
      </c>
      <c r="O1567" s="52">
        <f t="shared" si="197"/>
        <v>211</v>
      </c>
      <c r="P1567" s="61" t="str">
        <f t="shared" si="198"/>
        <v/>
      </c>
      <c r="Q1567" s="62" t="str">
        <f t="shared" si="199"/>
        <v/>
      </c>
      <c r="R1567" s="63" t="str">
        <f t="shared" si="200"/>
        <v/>
      </c>
      <c r="S1567" s="62" t="str">
        <f t="shared" si="201"/>
        <v/>
      </c>
    </row>
    <row r="1568" spans="10:19">
      <c r="J1568" s="45">
        <v>1559</v>
      </c>
      <c r="K1568" s="47"/>
      <c r="L1568" s="41">
        <f t="shared" si="195"/>
        <v>15.132697835426606</v>
      </c>
      <c r="M1568" s="42">
        <f t="shared" si="196"/>
        <v>1.0452452806509606E-3</v>
      </c>
      <c r="N1568" s="51">
        <f t="shared" si="194"/>
        <v>5.0701880563348567E-2</v>
      </c>
      <c r="O1568" s="52">
        <f t="shared" si="197"/>
        <v>212</v>
      </c>
      <c r="P1568" s="61" t="str">
        <f t="shared" si="198"/>
        <v/>
      </c>
      <c r="Q1568" s="62" t="str">
        <f t="shared" si="199"/>
        <v/>
      </c>
      <c r="R1568" s="63" t="str">
        <f t="shared" si="200"/>
        <v/>
      </c>
      <c r="S1568" s="62" t="str">
        <f t="shared" si="201"/>
        <v/>
      </c>
    </row>
    <row r="1569" spans="10:19">
      <c r="J1569" s="45">
        <v>1560</v>
      </c>
      <c r="K1569" s="47"/>
      <c r="L1569" s="41">
        <f t="shared" si="195"/>
        <v>15.133742437861402</v>
      </c>
      <c r="M1569" s="42">
        <f t="shared" si="196"/>
        <v>1.0439599817728459E-3</v>
      </c>
      <c r="N1569" s="51">
        <f t="shared" si="194"/>
        <v>5.064044690038827E-2</v>
      </c>
      <c r="O1569" s="52">
        <f t="shared" si="197"/>
        <v>213</v>
      </c>
      <c r="P1569" s="61" t="str">
        <f t="shared" si="198"/>
        <v/>
      </c>
      <c r="Q1569" s="62" t="str">
        <f t="shared" si="199"/>
        <v/>
      </c>
      <c r="R1569" s="63" t="str">
        <f t="shared" si="200"/>
        <v/>
      </c>
      <c r="S1569" s="62" t="str">
        <f t="shared" si="201"/>
        <v/>
      </c>
    </row>
    <row r="1570" spans="10:19">
      <c r="J1570" s="45">
        <v>1561</v>
      </c>
      <c r="K1570" s="47"/>
      <c r="L1570" s="41">
        <f t="shared" si="195"/>
        <v>15.134785756174876</v>
      </c>
      <c r="M1570" s="42">
        <f t="shared" si="196"/>
        <v>1.0426770370121868E-3</v>
      </c>
      <c r="N1570" s="51">
        <f t="shared" si="194"/>
        <v>5.057912414081045E-2</v>
      </c>
      <c r="O1570" s="52">
        <f t="shared" si="197"/>
        <v>214</v>
      </c>
      <c r="P1570" s="61" t="str">
        <f t="shared" si="198"/>
        <v/>
      </c>
      <c r="Q1570" s="62" t="str">
        <f t="shared" si="199"/>
        <v/>
      </c>
      <c r="R1570" s="63" t="str">
        <f t="shared" si="200"/>
        <v/>
      </c>
      <c r="S1570" s="62" t="str">
        <f t="shared" si="201"/>
        <v/>
      </c>
    </row>
    <row r="1571" spans="10:19">
      <c r="J1571" s="45">
        <v>1562</v>
      </c>
      <c r="K1571" s="47"/>
      <c r="L1571" s="41">
        <f t="shared" si="195"/>
        <v>15.135827792718247</v>
      </c>
      <c r="M1571" s="42">
        <f t="shared" si="196"/>
        <v>1.0413964406607013E-3</v>
      </c>
      <c r="N1571" s="51">
        <f t="shared" si="194"/>
        <v>5.0517912019529376E-2</v>
      </c>
      <c r="O1571" s="52">
        <f t="shared" si="197"/>
        <v>215</v>
      </c>
      <c r="P1571" s="61" t="str">
        <f t="shared" si="198"/>
        <v/>
      </c>
      <c r="Q1571" s="62" t="str">
        <f t="shared" si="199"/>
        <v/>
      </c>
      <c r="R1571" s="63" t="str">
        <f t="shared" si="200"/>
        <v/>
      </c>
      <c r="S1571" s="62" t="str">
        <f t="shared" si="201"/>
        <v/>
      </c>
    </row>
    <row r="1572" spans="10:19">
      <c r="J1572" s="45">
        <v>1563</v>
      </c>
      <c r="K1572" s="47"/>
      <c r="L1572" s="41">
        <f t="shared" si="195"/>
        <v>15.136868549837073</v>
      </c>
      <c r="M1572" s="42">
        <f t="shared" si="196"/>
        <v>1.0401181870272761E-3</v>
      </c>
      <c r="N1572" s="51">
        <f t="shared" si="194"/>
        <v>5.0456810272212493E-2</v>
      </c>
      <c r="O1572" s="52">
        <f t="shared" si="197"/>
        <v>216</v>
      </c>
      <c r="P1572" s="61" t="str">
        <f t="shared" si="198"/>
        <v/>
      </c>
      <c r="Q1572" s="62" t="str">
        <f t="shared" si="199"/>
        <v/>
      </c>
      <c r="R1572" s="63" t="str">
        <f t="shared" si="200"/>
        <v/>
      </c>
      <c r="S1572" s="62" t="str">
        <f t="shared" si="201"/>
        <v/>
      </c>
    </row>
    <row r="1573" spans="10:19">
      <c r="J1573" s="45">
        <v>1564</v>
      </c>
      <c r="K1573" s="47"/>
      <c r="L1573" s="41">
        <f t="shared" si="195"/>
        <v>15.137908029871314</v>
      </c>
      <c r="M1573" s="42">
        <f t="shared" si="196"/>
        <v>1.0388422704378578E-3</v>
      </c>
      <c r="N1573" s="51">
        <f t="shared" si="194"/>
        <v>5.0395818635177392E-2</v>
      </c>
      <c r="O1573" s="52">
        <f t="shared" si="197"/>
        <v>217</v>
      </c>
      <c r="P1573" s="61" t="str">
        <f t="shared" si="198"/>
        <v/>
      </c>
      <c r="Q1573" s="62" t="str">
        <f t="shared" si="199"/>
        <v/>
      </c>
      <c r="R1573" s="63" t="str">
        <f t="shared" si="200"/>
        <v/>
      </c>
      <c r="S1573" s="62" t="str">
        <f t="shared" si="201"/>
        <v/>
      </c>
    </row>
    <row r="1574" spans="10:19">
      <c r="J1574" s="45">
        <v>1565</v>
      </c>
      <c r="K1574" s="47"/>
      <c r="L1574" s="41">
        <f t="shared" si="195"/>
        <v>15.138946235155091</v>
      </c>
      <c r="M1574" s="42">
        <f t="shared" si="196"/>
        <v>1.0375686852355257E-3</v>
      </c>
      <c r="N1574" s="51">
        <f t="shared" si="194"/>
        <v>5.0334936845793266E-2</v>
      </c>
      <c r="O1574" s="52">
        <f t="shared" si="197"/>
        <v>218</v>
      </c>
      <c r="P1574" s="61" t="str">
        <f t="shared" si="198"/>
        <v/>
      </c>
      <c r="Q1574" s="62" t="str">
        <f t="shared" si="199"/>
        <v/>
      </c>
      <c r="R1574" s="63" t="str">
        <f t="shared" si="200"/>
        <v/>
      </c>
      <c r="S1574" s="62" t="str">
        <f t="shared" si="201"/>
        <v/>
      </c>
    </row>
    <row r="1575" spans="10:19">
      <c r="J1575" s="45">
        <v>1566</v>
      </c>
      <c r="K1575" s="47"/>
      <c r="L1575" s="41">
        <f t="shared" si="195"/>
        <v>15.139983168017027</v>
      </c>
      <c r="M1575" s="42">
        <f t="shared" si="196"/>
        <v>1.0362974257803186E-3</v>
      </c>
      <c r="N1575" s="51">
        <f t="shared" si="194"/>
        <v>5.027416464199419E-2</v>
      </c>
      <c r="O1575" s="52">
        <f t="shared" si="197"/>
        <v>219</v>
      </c>
      <c r="P1575" s="61" t="str">
        <f t="shared" si="198"/>
        <v/>
      </c>
      <c r="Q1575" s="62" t="str">
        <f t="shared" si="199"/>
        <v/>
      </c>
      <c r="R1575" s="63" t="str">
        <f t="shared" si="200"/>
        <v/>
      </c>
      <c r="S1575" s="62" t="str">
        <f t="shared" si="201"/>
        <v/>
      </c>
    </row>
    <row r="1576" spans="10:19">
      <c r="J1576" s="45">
        <v>1567</v>
      </c>
      <c r="K1576" s="47"/>
      <c r="L1576" s="41">
        <f t="shared" si="195"/>
        <v>15.141018830780029</v>
      </c>
      <c r="M1576" s="42">
        <f t="shared" si="196"/>
        <v>1.0350284864492072E-3</v>
      </c>
      <c r="N1576" s="51">
        <f t="shared" si="194"/>
        <v>5.0213501762591761E-2</v>
      </c>
      <c r="O1576" s="52">
        <f t="shared" si="197"/>
        <v>220</v>
      </c>
      <c r="P1576" s="61" t="str">
        <f t="shared" si="198"/>
        <v/>
      </c>
      <c r="Q1576" s="62" t="str">
        <f t="shared" si="199"/>
        <v/>
      </c>
      <c r="R1576" s="63" t="str">
        <f t="shared" si="200"/>
        <v/>
      </c>
      <c r="S1576" s="62" t="str">
        <f t="shared" si="201"/>
        <v/>
      </c>
    </row>
    <row r="1577" spans="10:19">
      <c r="J1577" s="45">
        <v>1568</v>
      </c>
      <c r="K1577" s="47"/>
      <c r="L1577" s="41">
        <f t="shared" si="195"/>
        <v>15.142053225761428</v>
      </c>
      <c r="M1577" s="42">
        <f t="shared" si="196"/>
        <v>1.0337618616360405E-3</v>
      </c>
      <c r="N1577" s="51">
        <f t="shared" si="194"/>
        <v>5.0152947947104565E-2</v>
      </c>
      <c r="O1577" s="52">
        <f t="shared" si="197"/>
        <v>221</v>
      </c>
      <c r="P1577" s="61" t="str">
        <f t="shared" si="198"/>
        <v/>
      </c>
      <c r="Q1577" s="62" t="str">
        <f t="shared" si="199"/>
        <v/>
      </c>
      <c r="R1577" s="63" t="str">
        <f t="shared" si="200"/>
        <v/>
      </c>
      <c r="S1577" s="62" t="str">
        <f t="shared" si="201"/>
        <v/>
      </c>
    </row>
    <row r="1578" spans="10:19">
      <c r="J1578" s="45">
        <v>1569</v>
      </c>
      <c r="K1578" s="47"/>
      <c r="L1578" s="41">
        <f t="shared" si="195"/>
        <v>15.14308635527294</v>
      </c>
      <c r="M1578" s="42">
        <f t="shared" si="196"/>
        <v>1.0324975457514721E-3</v>
      </c>
      <c r="N1578" s="51">
        <f t="shared" si="194"/>
        <v>5.0092502935857652E-2</v>
      </c>
      <c r="O1578" s="52">
        <f t="shared" si="197"/>
        <v>222</v>
      </c>
      <c r="P1578" s="61" t="str">
        <f t="shared" si="198"/>
        <v/>
      </c>
      <c r="Q1578" s="62" t="str">
        <f t="shared" si="199"/>
        <v/>
      </c>
      <c r="R1578" s="63" t="str">
        <f t="shared" si="200"/>
        <v/>
      </c>
      <c r="S1578" s="62" t="str">
        <f t="shared" si="201"/>
        <v/>
      </c>
    </row>
    <row r="1579" spans="10:19">
      <c r="J1579" s="45">
        <v>1570</v>
      </c>
      <c r="K1579" s="47"/>
      <c r="L1579" s="41">
        <f t="shared" si="195"/>
        <v>15.144118221620728</v>
      </c>
      <c r="M1579" s="42">
        <f t="shared" si="196"/>
        <v>1.0312355332229145E-3</v>
      </c>
      <c r="N1579" s="51">
        <f t="shared" si="194"/>
        <v>5.0032166469936357E-2</v>
      </c>
      <c r="O1579" s="52">
        <f t="shared" si="197"/>
        <v>223</v>
      </c>
      <c r="P1579" s="61" t="str">
        <f t="shared" si="198"/>
        <v/>
      </c>
      <c r="Q1579" s="62" t="str">
        <f t="shared" si="199"/>
        <v/>
      </c>
      <c r="R1579" s="63" t="str">
        <f t="shared" si="200"/>
        <v/>
      </c>
      <c r="S1579" s="62" t="str">
        <f t="shared" si="201"/>
        <v/>
      </c>
    </row>
    <row r="1580" spans="10:19">
      <c r="J1580" s="45">
        <v>1571</v>
      </c>
      <c r="K1580" s="47"/>
      <c r="L1580" s="41">
        <f t="shared" si="195"/>
        <v>15.145148827105315</v>
      </c>
      <c r="M1580" s="42">
        <f t="shared" si="196"/>
        <v>1.0299758184944582E-3</v>
      </c>
      <c r="N1580" s="51">
        <f t="shared" si="194"/>
        <v>4.9971938291214713E-2</v>
      </c>
      <c r="O1580" s="52">
        <f t="shared" si="197"/>
        <v>224</v>
      </c>
      <c r="P1580" s="61" t="str">
        <f t="shared" si="198"/>
        <v/>
      </c>
      <c r="Q1580" s="62" t="str">
        <f t="shared" si="199"/>
        <v/>
      </c>
      <c r="R1580" s="63" t="str">
        <f t="shared" si="200"/>
        <v/>
      </c>
      <c r="S1580" s="62" t="str">
        <f t="shared" si="201"/>
        <v/>
      </c>
    </row>
    <row r="1581" spans="10:19">
      <c r="J1581" s="45">
        <v>1572</v>
      </c>
      <c r="K1581" s="47"/>
      <c r="L1581" s="41">
        <f t="shared" si="195"/>
        <v>15.146178174021804</v>
      </c>
      <c r="M1581" s="42">
        <f t="shared" si="196"/>
        <v>1.0287183960268436E-3</v>
      </c>
      <c r="N1581" s="51">
        <f t="shared" si="194"/>
        <v>4.9911818142302167E-2</v>
      </c>
      <c r="O1581" s="52">
        <f t="shared" si="197"/>
        <v>225</v>
      </c>
      <c r="P1581" s="61" t="str">
        <f t="shared" si="198"/>
        <v/>
      </c>
      <c r="Q1581" s="62" t="str">
        <f t="shared" si="199"/>
        <v/>
      </c>
      <c r="R1581" s="63" t="str">
        <f t="shared" si="200"/>
        <v/>
      </c>
      <c r="S1581" s="62" t="str">
        <f t="shared" si="201"/>
        <v/>
      </c>
    </row>
    <row r="1582" spans="10:19">
      <c r="J1582" s="45">
        <v>1573</v>
      </c>
      <c r="K1582" s="47"/>
      <c r="L1582" s="41">
        <f t="shared" si="195"/>
        <v>15.147206264659621</v>
      </c>
      <c r="M1582" s="42">
        <f t="shared" si="196"/>
        <v>1.027463260297406E-3</v>
      </c>
      <c r="N1582" s="51">
        <f t="shared" si="194"/>
        <v>4.9851805766564894E-2</v>
      </c>
      <c r="O1582" s="52">
        <f t="shared" si="197"/>
        <v>226</v>
      </c>
      <c r="P1582" s="61" t="str">
        <f t="shared" si="198"/>
        <v/>
      </c>
      <c r="Q1582" s="62" t="str">
        <f t="shared" si="199"/>
        <v/>
      </c>
      <c r="R1582" s="63" t="str">
        <f t="shared" si="200"/>
        <v/>
      </c>
      <c r="S1582" s="62" t="str">
        <f t="shared" si="201"/>
        <v/>
      </c>
    </row>
    <row r="1583" spans="10:19">
      <c r="J1583" s="45">
        <v>1574</v>
      </c>
      <c r="K1583" s="47"/>
      <c r="L1583" s="41">
        <f t="shared" si="195"/>
        <v>15.148233101302806</v>
      </c>
      <c r="M1583" s="42">
        <f t="shared" si="196"/>
        <v>1.0262104057999224E-3</v>
      </c>
      <c r="N1583" s="51">
        <f t="shared" si="194"/>
        <v>4.9791900908132902E-2</v>
      </c>
      <c r="O1583" s="52">
        <f t="shared" si="197"/>
        <v>227</v>
      </c>
      <c r="P1583" s="61" t="str">
        <f t="shared" si="198"/>
        <v/>
      </c>
      <c r="Q1583" s="62" t="str">
        <f t="shared" si="199"/>
        <v/>
      </c>
      <c r="R1583" s="63" t="str">
        <f t="shared" si="200"/>
        <v/>
      </c>
      <c r="S1583" s="62" t="str">
        <f t="shared" si="201"/>
        <v/>
      </c>
    </row>
    <row r="1584" spans="10:19">
      <c r="J1584" s="45">
        <v>1575</v>
      </c>
      <c r="K1584" s="47"/>
      <c r="L1584" s="41">
        <f t="shared" si="195"/>
        <v>15.149258686229802</v>
      </c>
      <c r="M1584" s="42">
        <f t="shared" si="196"/>
        <v>1.0249598270447007E-3</v>
      </c>
      <c r="N1584" s="51">
        <f t="shared" si="194"/>
        <v>4.9732103311892928E-2</v>
      </c>
      <c r="O1584" s="52">
        <f t="shared" si="197"/>
        <v>228</v>
      </c>
      <c r="P1584" s="61" t="str">
        <f t="shared" si="198"/>
        <v/>
      </c>
      <c r="Q1584" s="62" t="str">
        <f t="shared" si="199"/>
        <v/>
      </c>
      <c r="R1584" s="63" t="str">
        <f t="shared" si="200"/>
        <v/>
      </c>
      <c r="S1584" s="62" t="str">
        <f t="shared" si="201"/>
        <v/>
      </c>
    </row>
    <row r="1585" spans="10:19">
      <c r="J1585" s="45">
        <v>1576</v>
      </c>
      <c r="K1585" s="47"/>
      <c r="L1585" s="41">
        <f t="shared" si="195"/>
        <v>15.150283021713653</v>
      </c>
      <c r="M1585" s="42">
        <f t="shared" si="196"/>
        <v>1.0237115185583899E-3</v>
      </c>
      <c r="N1585" s="51">
        <f t="shared" si="194"/>
        <v>4.9672412723484882E-2</v>
      </c>
      <c r="O1585" s="52">
        <f t="shared" si="197"/>
        <v>229</v>
      </c>
      <c r="P1585" s="61" t="str">
        <f t="shared" si="198"/>
        <v/>
      </c>
      <c r="Q1585" s="62" t="str">
        <f t="shared" si="199"/>
        <v/>
      </c>
      <c r="R1585" s="63" t="str">
        <f t="shared" si="200"/>
        <v/>
      </c>
      <c r="S1585" s="62" t="str">
        <f t="shared" si="201"/>
        <v/>
      </c>
    </row>
    <row r="1586" spans="10:19">
      <c r="J1586" s="45">
        <v>1577</v>
      </c>
      <c r="K1586" s="47"/>
      <c r="L1586" s="41">
        <f t="shared" si="195"/>
        <v>15.151306110021858</v>
      </c>
      <c r="M1586" s="42">
        <f t="shared" si="196"/>
        <v>1.0224654748840335E-3</v>
      </c>
      <c r="N1586" s="51">
        <f t="shared" si="194"/>
        <v>4.961282888931251E-2</v>
      </c>
      <c r="O1586" s="52">
        <f t="shared" si="197"/>
        <v>230</v>
      </c>
      <c r="P1586" s="61" t="str">
        <f t="shared" si="198"/>
        <v/>
      </c>
      <c r="Q1586" s="62" t="str">
        <f t="shared" si="199"/>
        <v/>
      </c>
      <c r="R1586" s="63" t="str">
        <f t="shared" si="200"/>
        <v/>
      </c>
      <c r="S1586" s="62" t="str">
        <f t="shared" si="201"/>
        <v/>
      </c>
    </row>
    <row r="1587" spans="10:19">
      <c r="J1587" s="45">
        <v>1578</v>
      </c>
      <c r="K1587" s="47"/>
      <c r="L1587" s="41">
        <f t="shared" si="195"/>
        <v>15.152327953416533</v>
      </c>
      <c r="M1587" s="42">
        <f t="shared" si="196"/>
        <v>1.0212216905808981E-3</v>
      </c>
      <c r="N1587" s="51">
        <f t="shared" si="194"/>
        <v>4.9553351556500758E-2</v>
      </c>
      <c r="O1587" s="52">
        <f t="shared" si="197"/>
        <v>231</v>
      </c>
      <c r="P1587" s="61" t="str">
        <f t="shared" si="198"/>
        <v/>
      </c>
      <c r="Q1587" s="62" t="str">
        <f t="shared" si="199"/>
        <v/>
      </c>
      <c r="R1587" s="63" t="str">
        <f t="shared" si="200"/>
        <v/>
      </c>
      <c r="S1587" s="62" t="str">
        <f t="shared" si="201"/>
        <v/>
      </c>
    </row>
    <row r="1588" spans="10:19">
      <c r="J1588" s="45">
        <v>1579</v>
      </c>
      <c r="K1588" s="47"/>
      <c r="L1588" s="41">
        <f t="shared" si="195"/>
        <v>15.153348554154329</v>
      </c>
      <c r="M1588" s="42">
        <f t="shared" si="196"/>
        <v>1.0199801602245085E-3</v>
      </c>
      <c r="N1588" s="51">
        <f t="shared" si="194"/>
        <v>4.9493980472902876E-2</v>
      </c>
      <c r="O1588" s="52">
        <f t="shared" si="197"/>
        <v>232</v>
      </c>
      <c r="P1588" s="61" t="str">
        <f t="shared" si="198"/>
        <v/>
      </c>
      <c r="Q1588" s="62" t="str">
        <f t="shared" si="199"/>
        <v/>
      </c>
      <c r="R1588" s="63" t="str">
        <f t="shared" si="200"/>
        <v/>
      </c>
      <c r="S1588" s="62" t="str">
        <f t="shared" si="201"/>
        <v/>
      </c>
    </row>
    <row r="1589" spans="10:19">
      <c r="J1589" s="45">
        <v>1580</v>
      </c>
      <c r="K1589" s="47"/>
      <c r="L1589" s="41">
        <f t="shared" si="195"/>
        <v>15.154367914486498</v>
      </c>
      <c r="M1589" s="42">
        <f t="shared" si="196"/>
        <v>1.0187408784065389E-3</v>
      </c>
      <c r="N1589" s="51">
        <f t="shared" si="194"/>
        <v>4.9434715387164374E-2</v>
      </c>
      <c r="O1589" s="52">
        <f t="shared" si="197"/>
        <v>233</v>
      </c>
      <c r="P1589" s="61" t="str">
        <f t="shared" si="198"/>
        <v/>
      </c>
      <c r="Q1589" s="62" t="str">
        <f t="shared" si="199"/>
        <v/>
      </c>
      <c r="R1589" s="63" t="str">
        <f t="shared" si="200"/>
        <v/>
      </c>
      <c r="S1589" s="62" t="str">
        <f t="shared" si="201"/>
        <v/>
      </c>
    </row>
    <row r="1590" spans="10:19">
      <c r="J1590" s="45">
        <v>1581</v>
      </c>
      <c r="K1590" s="47"/>
      <c r="L1590" s="41">
        <f t="shared" si="195"/>
        <v>15.155386036658863</v>
      </c>
      <c r="M1590" s="42">
        <f t="shared" si="196"/>
        <v>1.0175038397347851E-3</v>
      </c>
      <c r="N1590" s="51">
        <f t="shared" si="194"/>
        <v>4.9375556048595115E-2</v>
      </c>
      <c r="O1590" s="52">
        <f t="shared" si="197"/>
        <v>234</v>
      </c>
      <c r="P1590" s="61" t="str">
        <f t="shared" si="198"/>
        <v/>
      </c>
      <c r="Q1590" s="62" t="str">
        <f t="shared" si="199"/>
        <v/>
      </c>
      <c r="R1590" s="63" t="str">
        <f t="shared" si="200"/>
        <v/>
      </c>
      <c r="S1590" s="62" t="str">
        <f t="shared" si="201"/>
        <v/>
      </c>
    </row>
    <row r="1591" spans="10:19">
      <c r="J1591" s="45">
        <v>1582</v>
      </c>
      <c r="K1591" s="47"/>
      <c r="L1591" s="41">
        <f t="shared" si="195"/>
        <v>15.156402922911886</v>
      </c>
      <c r="M1591" s="42">
        <f t="shared" si="196"/>
        <v>1.016269038833075E-3</v>
      </c>
      <c r="N1591" s="51">
        <f t="shared" si="194"/>
        <v>4.9316502207361168E-2</v>
      </c>
      <c r="O1591" s="52">
        <f t="shared" si="197"/>
        <v>235</v>
      </c>
      <c r="P1591" s="61" t="str">
        <f t="shared" si="198"/>
        <v/>
      </c>
      <c r="Q1591" s="62" t="str">
        <f t="shared" si="199"/>
        <v/>
      </c>
      <c r="R1591" s="63" t="str">
        <f t="shared" si="200"/>
        <v/>
      </c>
      <c r="S1591" s="62" t="str">
        <f t="shared" si="201"/>
        <v/>
      </c>
    </row>
    <row r="1592" spans="10:19">
      <c r="J1592" s="45">
        <v>1583</v>
      </c>
      <c r="K1592" s="47"/>
      <c r="L1592" s="41">
        <f t="shared" si="195"/>
        <v>15.15741857548066</v>
      </c>
      <c r="M1592" s="42">
        <f t="shared" si="196"/>
        <v>1.0150364703412395E-3</v>
      </c>
      <c r="N1592" s="51">
        <f t="shared" si="194"/>
        <v>4.9257553614218352E-2</v>
      </c>
      <c r="O1592" s="52">
        <f t="shared" si="197"/>
        <v>236</v>
      </c>
      <c r="P1592" s="61" t="str">
        <f t="shared" si="198"/>
        <v/>
      </c>
      <c r="Q1592" s="62" t="str">
        <f t="shared" si="199"/>
        <v/>
      </c>
      <c r="R1592" s="63" t="str">
        <f t="shared" si="200"/>
        <v/>
      </c>
      <c r="S1592" s="62" t="str">
        <f t="shared" si="201"/>
        <v/>
      </c>
    </row>
    <row r="1593" spans="10:19">
      <c r="J1593" s="45">
        <v>1584</v>
      </c>
      <c r="K1593" s="47"/>
      <c r="L1593" s="41">
        <f t="shared" si="195"/>
        <v>15.15843299659493</v>
      </c>
      <c r="M1593" s="42">
        <f t="shared" si="196"/>
        <v>1.0138061289150493E-3</v>
      </c>
      <c r="N1593" s="51">
        <f t="shared" si="194"/>
        <v>4.9198710020753822E-2</v>
      </c>
      <c r="O1593" s="52">
        <f t="shared" si="197"/>
        <v>237</v>
      </c>
      <c r="P1593" s="61" t="str">
        <f t="shared" si="198"/>
        <v/>
      </c>
      <c r="Q1593" s="62" t="str">
        <f t="shared" si="199"/>
        <v/>
      </c>
      <c r="R1593" s="63" t="str">
        <f t="shared" si="200"/>
        <v/>
      </c>
      <c r="S1593" s="62" t="str">
        <f t="shared" si="201"/>
        <v/>
      </c>
    </row>
    <row r="1594" spans="10:19">
      <c r="J1594" s="45">
        <v>1585</v>
      </c>
      <c r="K1594" s="47"/>
      <c r="L1594" s="41">
        <f t="shared" si="195"/>
        <v>15.159446188479079</v>
      </c>
      <c r="M1594" s="42">
        <f t="shared" si="196"/>
        <v>1.0125780092261432E-3</v>
      </c>
      <c r="N1594" s="51">
        <f t="shared" si="194"/>
        <v>4.913997117924751E-2</v>
      </c>
      <c r="O1594" s="52">
        <f t="shared" si="197"/>
        <v>238</v>
      </c>
      <c r="P1594" s="61" t="str">
        <f t="shared" si="198"/>
        <v/>
      </c>
      <c r="Q1594" s="62" t="str">
        <f t="shared" si="199"/>
        <v/>
      </c>
      <c r="R1594" s="63" t="str">
        <f t="shared" si="200"/>
        <v/>
      </c>
      <c r="S1594" s="62" t="str">
        <f t="shared" si="201"/>
        <v/>
      </c>
    </row>
    <row r="1595" spans="10:19">
      <c r="J1595" s="45">
        <v>1586</v>
      </c>
      <c r="K1595" s="47"/>
      <c r="L1595" s="41">
        <f t="shared" si="195"/>
        <v>15.160458153352179</v>
      </c>
      <c r="M1595" s="42">
        <f t="shared" si="196"/>
        <v>1.0113521059620083E-3</v>
      </c>
      <c r="N1595" s="51">
        <f t="shared" si="194"/>
        <v>4.908133684272542E-2</v>
      </c>
      <c r="O1595" s="52">
        <f t="shared" si="197"/>
        <v>239</v>
      </c>
      <c r="P1595" s="61" t="str">
        <f t="shared" si="198"/>
        <v/>
      </c>
      <c r="Q1595" s="62" t="str">
        <f t="shared" si="199"/>
        <v/>
      </c>
      <c r="R1595" s="63" t="str">
        <f t="shared" si="200"/>
        <v/>
      </c>
      <c r="S1595" s="62" t="str">
        <f t="shared" si="201"/>
        <v/>
      </c>
    </row>
    <row r="1596" spans="10:19">
      <c r="J1596" s="45">
        <v>1587</v>
      </c>
      <c r="K1596" s="47"/>
      <c r="L1596" s="41">
        <f t="shared" si="195"/>
        <v>15.161468893428035</v>
      </c>
      <c r="M1596" s="42">
        <f t="shared" si="196"/>
        <v>1.0101284138258715E-3</v>
      </c>
      <c r="N1596" s="51">
        <f t="shared" si="194"/>
        <v>4.9022806764888571E-2</v>
      </c>
      <c r="O1596" s="52">
        <f t="shared" si="197"/>
        <v>240</v>
      </c>
      <c r="P1596" s="61" t="str">
        <f t="shared" si="198"/>
        <v/>
      </c>
      <c r="Q1596" s="62" t="str">
        <f t="shared" si="199"/>
        <v/>
      </c>
      <c r="R1596" s="63" t="str">
        <f t="shared" si="200"/>
        <v/>
      </c>
      <c r="S1596" s="62" t="str">
        <f t="shared" si="201"/>
        <v/>
      </c>
    </row>
    <row r="1597" spans="10:19">
      <c r="J1597" s="45">
        <v>1588</v>
      </c>
      <c r="K1597" s="47"/>
      <c r="L1597" s="41">
        <f t="shared" si="195"/>
        <v>15.162478410915115</v>
      </c>
      <c r="M1597" s="42">
        <f t="shared" si="196"/>
        <v>1.0089069275366902E-3</v>
      </c>
      <c r="N1597" s="51">
        <f t="shared" si="194"/>
        <v>4.896438070020892E-2</v>
      </c>
      <c r="O1597" s="52">
        <f t="shared" si="197"/>
        <v>241</v>
      </c>
      <c r="P1597" s="61" t="str">
        <f t="shared" si="198"/>
        <v/>
      </c>
      <c r="Q1597" s="62" t="str">
        <f t="shared" si="199"/>
        <v/>
      </c>
      <c r="R1597" s="63" t="str">
        <f t="shared" si="200"/>
        <v/>
      </c>
      <c r="S1597" s="62" t="str">
        <f t="shared" si="201"/>
        <v/>
      </c>
    </row>
    <row r="1598" spans="10:19">
      <c r="J1598" s="45">
        <v>1589</v>
      </c>
      <c r="K1598" s="47"/>
      <c r="L1598" s="41">
        <f t="shared" si="195"/>
        <v>15.163486708016629</v>
      </c>
      <c r="M1598" s="42">
        <f t="shared" si="196"/>
        <v>1.0076876418290621E-3</v>
      </c>
      <c r="N1598" s="51">
        <f t="shared" si="194"/>
        <v>4.8906058403840547E-2</v>
      </c>
      <c r="O1598" s="52">
        <f t="shared" si="197"/>
        <v>242</v>
      </c>
      <c r="P1598" s="61" t="str">
        <f t="shared" si="198"/>
        <v/>
      </c>
      <c r="Q1598" s="62" t="str">
        <f t="shared" si="199"/>
        <v/>
      </c>
      <c r="R1598" s="63" t="str">
        <f t="shared" si="200"/>
        <v/>
      </c>
      <c r="S1598" s="62" t="str">
        <f t="shared" si="201"/>
        <v/>
      </c>
    </row>
    <row r="1599" spans="10:19">
      <c r="J1599" s="45">
        <v>1590</v>
      </c>
      <c r="K1599" s="47"/>
      <c r="L1599" s="41">
        <f t="shared" si="195"/>
        <v>15.164493786930562</v>
      </c>
      <c r="M1599" s="42">
        <f t="shared" si="196"/>
        <v>1.0064705514531965E-3</v>
      </c>
      <c r="N1599" s="51">
        <f t="shared" si="194"/>
        <v>4.8847839631669387E-2</v>
      </c>
      <c r="O1599" s="52">
        <f t="shared" si="197"/>
        <v>243</v>
      </c>
      <c r="P1599" s="61" t="str">
        <f t="shared" si="198"/>
        <v/>
      </c>
      <c r="Q1599" s="62" t="str">
        <f t="shared" si="199"/>
        <v/>
      </c>
      <c r="R1599" s="63" t="str">
        <f t="shared" si="200"/>
        <v/>
      </c>
      <c r="S1599" s="62" t="str">
        <f t="shared" si="201"/>
        <v/>
      </c>
    </row>
    <row r="1600" spans="10:19">
      <c r="J1600" s="45">
        <v>1591</v>
      </c>
      <c r="K1600" s="47"/>
      <c r="L1600" s="41">
        <f t="shared" si="195"/>
        <v>15.165499649849581</v>
      </c>
      <c r="M1600" s="42">
        <f t="shared" si="196"/>
        <v>1.0052556511748695E-3</v>
      </c>
      <c r="N1600" s="51">
        <f t="shared" si="194"/>
        <v>4.8789724140331003E-2</v>
      </c>
      <c r="O1600" s="52">
        <f t="shared" si="197"/>
        <v>244</v>
      </c>
      <c r="P1600" s="61" t="str">
        <f t="shared" si="198"/>
        <v/>
      </c>
      <c r="Q1600" s="62" t="str">
        <f t="shared" si="199"/>
        <v/>
      </c>
      <c r="R1600" s="63" t="str">
        <f t="shared" si="200"/>
        <v/>
      </c>
      <c r="S1600" s="62" t="str">
        <f t="shared" si="201"/>
        <v/>
      </c>
    </row>
    <row r="1601" spans="10:19">
      <c r="J1601" s="45">
        <v>1592</v>
      </c>
      <c r="K1601" s="47"/>
      <c r="L1601" s="41">
        <f t="shared" si="195"/>
        <v>15.166504298961184</v>
      </c>
      <c r="M1601" s="42">
        <f t="shared" si="196"/>
        <v>1.0040429357753152E-3</v>
      </c>
      <c r="N1601" s="51">
        <f t="shared" si="194"/>
        <v>4.8731711687114654E-2</v>
      </c>
      <c r="O1601" s="52">
        <f t="shared" si="197"/>
        <v>245</v>
      </c>
      <c r="P1601" s="61" t="str">
        <f t="shared" si="198"/>
        <v/>
      </c>
      <c r="Q1601" s="62" t="str">
        <f t="shared" si="199"/>
        <v/>
      </c>
      <c r="R1601" s="63" t="str">
        <f t="shared" si="200"/>
        <v/>
      </c>
      <c r="S1601" s="62" t="str">
        <f t="shared" si="201"/>
        <v/>
      </c>
    </row>
    <row r="1602" spans="10:19">
      <c r="J1602" s="45">
        <v>1593</v>
      </c>
      <c r="K1602" s="47"/>
      <c r="L1602" s="41">
        <f t="shared" si="195"/>
        <v>15.167507736447705</v>
      </c>
      <c r="M1602" s="42">
        <f t="shared" si="196"/>
        <v>1.0028324000511883E-3</v>
      </c>
      <c r="N1602" s="51">
        <f t="shared" si="194"/>
        <v>4.8673802029995272E-2</v>
      </c>
      <c r="O1602" s="52">
        <f t="shared" si="197"/>
        <v>246</v>
      </c>
      <c r="P1602" s="61" t="str">
        <f t="shared" si="198"/>
        <v/>
      </c>
      <c r="Q1602" s="62" t="str">
        <f t="shared" si="199"/>
        <v/>
      </c>
      <c r="R1602" s="63" t="str">
        <f t="shared" si="200"/>
        <v/>
      </c>
      <c r="S1602" s="62" t="str">
        <f t="shared" si="201"/>
        <v/>
      </c>
    </row>
    <row r="1603" spans="10:19">
      <c r="J1603" s="45">
        <v>1594</v>
      </c>
      <c r="K1603" s="47"/>
      <c r="L1603" s="41">
        <f t="shared" si="195"/>
        <v>15.168509964486143</v>
      </c>
      <c r="M1603" s="42">
        <f t="shared" si="196"/>
        <v>1.0016240388146017E-3</v>
      </c>
      <c r="N1603" s="51">
        <f t="shared" si="194"/>
        <v>4.8615994927775574E-2</v>
      </c>
      <c r="O1603" s="52">
        <f t="shared" si="197"/>
        <v>247</v>
      </c>
      <c r="P1603" s="61" t="str">
        <f t="shared" si="198"/>
        <v/>
      </c>
      <c r="Q1603" s="62" t="str">
        <f t="shared" si="199"/>
        <v/>
      </c>
      <c r="R1603" s="63" t="str">
        <f t="shared" si="200"/>
        <v/>
      </c>
      <c r="S1603" s="62" t="str">
        <f t="shared" si="201"/>
        <v/>
      </c>
    </row>
    <row r="1604" spans="10:19">
      <c r="J1604" s="45">
        <v>1595</v>
      </c>
      <c r="K1604" s="47"/>
      <c r="L1604" s="41">
        <f t="shared" si="195"/>
        <v>15.169510985248424</v>
      </c>
      <c r="M1604" s="42">
        <f t="shared" si="196"/>
        <v>1.0004178468929429E-3</v>
      </c>
      <c r="N1604" s="51">
        <f t="shared" si="194"/>
        <v>4.8558290139844473E-2</v>
      </c>
      <c r="O1604" s="52">
        <f t="shared" si="197"/>
        <v>248</v>
      </c>
      <c r="P1604" s="61" t="str">
        <f t="shared" si="198"/>
        <v/>
      </c>
      <c r="Q1604" s="62" t="str">
        <f t="shared" si="199"/>
        <v/>
      </c>
      <c r="R1604" s="63" t="str">
        <f t="shared" si="200"/>
        <v/>
      </c>
      <c r="S1604" s="62" t="str">
        <f t="shared" si="201"/>
        <v/>
      </c>
    </row>
    <row r="1605" spans="10:19">
      <c r="J1605" s="45">
        <v>1596</v>
      </c>
      <c r="K1605" s="47"/>
      <c r="L1605" s="41">
        <f t="shared" si="195"/>
        <v>15.170510800901289</v>
      </c>
      <c r="M1605" s="42">
        <f t="shared" si="196"/>
        <v>9.9921381912885729E-4</v>
      </c>
      <c r="N1605" s="51">
        <f t="shared" si="194"/>
        <v>4.8500687426326294E-2</v>
      </c>
      <c r="O1605" s="52">
        <f t="shared" si="197"/>
        <v>249</v>
      </c>
      <c r="P1605" s="61" t="str">
        <f t="shared" si="198"/>
        <v/>
      </c>
      <c r="Q1605" s="62" t="str">
        <f t="shared" si="199"/>
        <v/>
      </c>
      <c r="R1605" s="63" t="str">
        <f t="shared" si="200"/>
        <v/>
      </c>
      <c r="S1605" s="62" t="str">
        <f t="shared" si="201"/>
        <v/>
      </c>
    </row>
    <row r="1606" spans="10:19">
      <c r="J1606" s="45">
        <v>1597</v>
      </c>
      <c r="K1606" s="47"/>
      <c r="L1606" s="41">
        <f t="shared" si="195"/>
        <v>15.171509413606364</v>
      </c>
      <c r="M1606" s="42">
        <f t="shared" si="196"/>
        <v>9.9801195038022941E-4</v>
      </c>
      <c r="N1606" s="51">
        <f t="shared" si="194"/>
        <v>4.8443186548006167E-2</v>
      </c>
      <c r="O1606" s="52">
        <f t="shared" si="197"/>
        <v>250</v>
      </c>
      <c r="P1606" s="61" t="str">
        <f t="shared" si="198"/>
        <v/>
      </c>
      <c r="Q1606" s="62" t="str">
        <f t="shared" si="199"/>
        <v/>
      </c>
      <c r="R1606" s="63" t="str">
        <f t="shared" si="200"/>
        <v/>
      </c>
      <c r="S1606" s="62" t="str">
        <f t="shared" si="201"/>
        <v/>
      </c>
    </row>
    <row r="1607" spans="10:19">
      <c r="J1607" s="45">
        <v>1598</v>
      </c>
      <c r="K1607" s="47"/>
      <c r="L1607" s="41">
        <f t="shared" si="195"/>
        <v>15.172506825520026</v>
      </c>
      <c r="M1607" s="42">
        <f t="shared" si="196"/>
        <v>9.9681223552015473E-4</v>
      </c>
      <c r="N1607" s="51">
        <f t="shared" si="194"/>
        <v>4.838578726650411E-2</v>
      </c>
      <c r="O1607" s="52">
        <f t="shared" si="197"/>
        <v>251</v>
      </c>
      <c r="P1607" s="61" t="str">
        <f t="shared" si="198"/>
        <v/>
      </c>
      <c r="Q1607" s="62" t="str">
        <f t="shared" si="199"/>
        <v/>
      </c>
      <c r="R1607" s="63" t="str">
        <f t="shared" si="200"/>
        <v/>
      </c>
      <c r="S1607" s="62" t="str">
        <f t="shared" si="201"/>
        <v/>
      </c>
    </row>
    <row r="1608" spans="10:19">
      <c r="J1608" s="45">
        <v>1599</v>
      </c>
      <c r="K1608" s="47"/>
      <c r="L1608" s="41">
        <f t="shared" si="195"/>
        <v>15.173503038793642</v>
      </c>
      <c r="M1608" s="42">
        <f t="shared" si="196"/>
        <v>9.9561466943676852E-4</v>
      </c>
      <c r="N1608" s="51">
        <f t="shared" si="194"/>
        <v>4.8328489343965941E-2</v>
      </c>
      <c r="O1608" s="52">
        <f t="shared" si="197"/>
        <v>252</v>
      </c>
      <c r="P1608" s="61" t="str">
        <f t="shared" si="198"/>
        <v/>
      </c>
      <c r="Q1608" s="62" t="str">
        <f t="shared" si="199"/>
        <v/>
      </c>
      <c r="R1608" s="63" t="str">
        <f t="shared" si="200"/>
        <v/>
      </c>
      <c r="S1608" s="62" t="str">
        <f t="shared" si="201"/>
        <v/>
      </c>
    </row>
    <row r="1609" spans="10:19">
      <c r="J1609" s="45">
        <v>1600</v>
      </c>
      <c r="K1609" s="47"/>
      <c r="L1609" s="41">
        <f t="shared" si="195"/>
        <v>15.174498055573453</v>
      </c>
      <c r="M1609" s="42">
        <f t="shared" si="196"/>
        <v>9.9441924703330795E-4</v>
      </c>
      <c r="N1609" s="51">
        <f t="shared" ref="N1609:N1672" si="202">(L1659-L1609)</f>
        <v>4.8271292543315525E-2</v>
      </c>
      <c r="O1609" s="52">
        <f t="shared" si="197"/>
        <v>253</v>
      </c>
      <c r="P1609" s="61" t="str">
        <f t="shared" si="198"/>
        <v/>
      </c>
      <c r="Q1609" s="62" t="str">
        <f t="shared" si="199"/>
        <v/>
      </c>
      <c r="R1609" s="63" t="str">
        <f t="shared" si="200"/>
        <v/>
      </c>
      <c r="S1609" s="62" t="str">
        <f t="shared" si="201"/>
        <v/>
      </c>
    </row>
    <row r="1610" spans="10:19">
      <c r="J1610" s="45">
        <v>1601</v>
      </c>
      <c r="K1610" s="47"/>
      <c r="L1610" s="41">
        <f t="shared" ref="L1610:L1673" si="203">(((J1610*$F$39+$F$40)-(((($F$39*J1610+$F$40)^2)-(4*$F$39*$F$40*$F$41*J1610))^0.5))/(2*$F$41))-$F$42</f>
        <v>15.175491878000587</v>
      </c>
      <c r="M1610" s="42">
        <f t="shared" ref="M1610:M1673" si="204">($F$39/(2*$F$41))*(1-(($F$39*J1610+$F$40-2*$F$41*$F$40)/(((($F$39*J1610+$F$40)^2)-4*$F$41*$F$39*J1610*$F$40)^0.5)))</f>
        <v>9.9322596322802157E-4</v>
      </c>
      <c r="N1610" s="51">
        <f t="shared" si="202"/>
        <v>4.8214196628116213E-2</v>
      </c>
      <c r="O1610" s="52">
        <f t="shared" ref="O1610:O1673" si="205">IF(N1610&lt;=$B$49,1+O1609,0)</f>
        <v>254</v>
      </c>
      <c r="P1610" s="61" t="str">
        <f t="shared" ref="P1610:P1673" si="206">IF(J1610&lt;=$F$44,J1610,"")</f>
        <v/>
      </c>
      <c r="Q1610" s="62" t="str">
        <f t="shared" ref="Q1610:Q1673" si="207">IF(J1610&lt;=$F$44,L1610,"")</f>
        <v/>
      </c>
      <c r="R1610" s="63" t="str">
        <f t="shared" ref="R1610:R1673" si="208">IF(AND(J1610&gt;=$F$44,J1610&lt;=200),J1610,"")</f>
        <v/>
      </c>
      <c r="S1610" s="62" t="str">
        <f t="shared" ref="S1610:S1673" si="209">IF(AND(J1610&gt;=$F$44,J1610&lt;=200),L1610,"")</f>
        <v/>
      </c>
    </row>
    <row r="1611" spans="10:19">
      <c r="J1611" s="45">
        <v>1602</v>
      </c>
      <c r="K1611" s="47"/>
      <c r="L1611" s="41">
        <f t="shared" si="203"/>
        <v>15.176484508211095</v>
      </c>
      <c r="M1611" s="42">
        <f t="shared" si="204"/>
        <v>9.9203481295408787E-4</v>
      </c>
      <c r="N1611" s="51">
        <f t="shared" si="202"/>
        <v>4.8157201362684532E-2</v>
      </c>
      <c r="O1611" s="52">
        <f t="shared" si="205"/>
        <v>255</v>
      </c>
      <c r="P1611" s="61" t="str">
        <f t="shared" si="206"/>
        <v/>
      </c>
      <c r="Q1611" s="62" t="str">
        <f t="shared" si="207"/>
        <v/>
      </c>
      <c r="R1611" s="63" t="str">
        <f t="shared" si="208"/>
        <v/>
      </c>
      <c r="S1611" s="62" t="str">
        <f t="shared" si="209"/>
        <v/>
      </c>
    </row>
    <row r="1612" spans="10:19">
      <c r="J1612" s="45">
        <v>1603</v>
      </c>
      <c r="K1612" s="47"/>
      <c r="L1612" s="41">
        <f t="shared" si="203"/>
        <v>15.177475948335998</v>
      </c>
      <c r="M1612" s="42">
        <f t="shared" si="204"/>
        <v>9.9084579115962389E-4</v>
      </c>
      <c r="N1612" s="51">
        <f t="shared" si="202"/>
        <v>4.8100306511990709E-2</v>
      </c>
      <c r="O1612" s="52">
        <f t="shared" si="205"/>
        <v>256</v>
      </c>
      <c r="P1612" s="61" t="str">
        <f t="shared" si="206"/>
        <v/>
      </c>
      <c r="Q1612" s="62" t="str">
        <f t="shared" si="207"/>
        <v/>
      </c>
      <c r="R1612" s="63" t="str">
        <f t="shared" si="208"/>
        <v/>
      </c>
      <c r="S1612" s="62" t="str">
        <f t="shared" si="209"/>
        <v/>
      </c>
    </row>
    <row r="1613" spans="10:19">
      <c r="J1613" s="45">
        <v>1604</v>
      </c>
      <c r="K1613" s="47"/>
      <c r="L1613" s="41">
        <f t="shared" si="203"/>
        <v>15.178466200501221</v>
      </c>
      <c r="M1613" s="42">
        <f t="shared" si="204"/>
        <v>9.8965889280754841E-4</v>
      </c>
      <c r="N1613" s="51">
        <f t="shared" si="202"/>
        <v>4.8043511841665776E-2</v>
      </c>
      <c r="O1613" s="52">
        <f t="shared" si="205"/>
        <v>257</v>
      </c>
      <c r="P1613" s="61" t="str">
        <f t="shared" si="206"/>
        <v/>
      </c>
      <c r="Q1613" s="62" t="str">
        <f t="shared" si="207"/>
        <v/>
      </c>
      <c r="R1613" s="63" t="str">
        <f t="shared" si="208"/>
        <v/>
      </c>
      <c r="S1613" s="62" t="str">
        <f t="shared" si="209"/>
        <v/>
      </c>
    </row>
    <row r="1614" spans="10:19">
      <c r="J1614" s="45">
        <v>1605</v>
      </c>
      <c r="K1614" s="47"/>
      <c r="L1614" s="41">
        <f t="shared" si="203"/>
        <v>15.179455266827743</v>
      </c>
      <c r="M1614" s="42">
        <f t="shared" si="204"/>
        <v>9.8847411287561926E-4</v>
      </c>
      <c r="N1614" s="51">
        <f t="shared" si="202"/>
        <v>4.79868171180442E-2</v>
      </c>
      <c r="O1614" s="52">
        <f t="shared" si="205"/>
        <v>258</v>
      </c>
      <c r="P1614" s="61" t="str">
        <f t="shared" si="206"/>
        <v/>
      </c>
      <c r="Q1614" s="62" t="str">
        <f t="shared" si="207"/>
        <v/>
      </c>
      <c r="R1614" s="63" t="str">
        <f t="shared" si="208"/>
        <v/>
      </c>
      <c r="S1614" s="62" t="str">
        <f t="shared" si="209"/>
        <v/>
      </c>
    </row>
    <row r="1615" spans="10:19">
      <c r="J1615" s="45">
        <v>1606</v>
      </c>
      <c r="K1615" s="47"/>
      <c r="L1615" s="41">
        <f t="shared" si="203"/>
        <v>15.180443149431445</v>
      </c>
      <c r="M1615" s="42">
        <f t="shared" si="204"/>
        <v>9.8729144635634116E-4</v>
      </c>
      <c r="N1615" s="51">
        <f t="shared" si="202"/>
        <v>4.7930222108117704E-2</v>
      </c>
      <c r="O1615" s="52">
        <f t="shared" si="205"/>
        <v>259</v>
      </c>
      <c r="P1615" s="61" t="str">
        <f t="shared" si="206"/>
        <v/>
      </c>
      <c r="Q1615" s="62" t="str">
        <f t="shared" si="207"/>
        <v/>
      </c>
      <c r="R1615" s="63" t="str">
        <f t="shared" si="208"/>
        <v/>
      </c>
      <c r="S1615" s="62" t="str">
        <f t="shared" si="209"/>
        <v/>
      </c>
    </row>
    <row r="1616" spans="10:19">
      <c r="J1616" s="45">
        <v>1607</v>
      </c>
      <c r="K1616" s="47"/>
      <c r="L1616" s="41">
        <f t="shared" si="203"/>
        <v>15.181429850423248</v>
      </c>
      <c r="M1616" s="42">
        <f t="shared" si="204"/>
        <v>9.8611088825688504E-4</v>
      </c>
      <c r="N1616" s="51">
        <f t="shared" si="202"/>
        <v>4.7873726579599207E-2</v>
      </c>
      <c r="O1616" s="52">
        <f t="shared" si="205"/>
        <v>260</v>
      </c>
      <c r="P1616" s="61" t="str">
        <f t="shared" si="206"/>
        <v/>
      </c>
      <c r="Q1616" s="62" t="str">
        <f t="shared" si="207"/>
        <v/>
      </c>
      <c r="R1616" s="63" t="str">
        <f t="shared" si="208"/>
        <v/>
      </c>
      <c r="S1616" s="62" t="str">
        <f t="shared" si="209"/>
        <v/>
      </c>
    </row>
    <row r="1617" spans="10:19">
      <c r="J1617" s="45">
        <v>1608</v>
      </c>
      <c r="K1617" s="47"/>
      <c r="L1617" s="41">
        <f t="shared" si="203"/>
        <v>15.182415371909103</v>
      </c>
      <c r="M1617" s="42">
        <f t="shared" si="204"/>
        <v>9.8493243359907743E-4</v>
      </c>
      <c r="N1617" s="51">
        <f t="shared" si="202"/>
        <v>4.7817330300752303E-2</v>
      </c>
      <c r="O1617" s="52">
        <f t="shared" si="205"/>
        <v>261</v>
      </c>
      <c r="P1617" s="61" t="str">
        <f t="shared" si="206"/>
        <v/>
      </c>
      <c r="Q1617" s="62" t="str">
        <f t="shared" si="207"/>
        <v/>
      </c>
      <c r="R1617" s="63" t="str">
        <f t="shared" si="208"/>
        <v/>
      </c>
      <c r="S1617" s="62" t="str">
        <f t="shared" si="209"/>
        <v/>
      </c>
    </row>
    <row r="1618" spans="10:19">
      <c r="J1618" s="45">
        <v>1609</v>
      </c>
      <c r="K1618" s="47"/>
      <c r="L1618" s="41">
        <f t="shared" si="203"/>
        <v>15.183399715989955</v>
      </c>
      <c r="M1618" s="42">
        <f t="shared" si="204"/>
        <v>9.8375607741933865E-4</v>
      </c>
      <c r="N1618" s="51">
        <f t="shared" si="202"/>
        <v>4.7761033040671919E-2</v>
      </c>
      <c r="O1618" s="52">
        <f t="shared" si="205"/>
        <v>262</v>
      </c>
      <c r="P1618" s="61" t="str">
        <f t="shared" si="206"/>
        <v/>
      </c>
      <c r="Q1618" s="62" t="str">
        <f t="shared" si="207"/>
        <v/>
      </c>
      <c r="R1618" s="63" t="str">
        <f t="shared" si="208"/>
        <v/>
      </c>
      <c r="S1618" s="62" t="str">
        <f t="shared" si="209"/>
        <v/>
      </c>
    </row>
    <row r="1619" spans="10:19">
      <c r="J1619" s="45">
        <v>1610</v>
      </c>
      <c r="K1619" s="47"/>
      <c r="L1619" s="41">
        <f t="shared" si="203"/>
        <v>15.18438288476179</v>
      </c>
      <c r="M1619" s="42">
        <f t="shared" si="204"/>
        <v>9.8258181476865332E-4</v>
      </c>
      <c r="N1619" s="51">
        <f t="shared" si="202"/>
        <v>4.7704834569039178E-2</v>
      </c>
      <c r="O1619" s="52">
        <f t="shared" si="205"/>
        <v>263</v>
      </c>
      <c r="P1619" s="61" t="str">
        <f t="shared" si="206"/>
        <v/>
      </c>
      <c r="Q1619" s="62" t="str">
        <f t="shared" si="207"/>
        <v/>
      </c>
      <c r="R1619" s="63" t="str">
        <f t="shared" si="208"/>
        <v/>
      </c>
      <c r="S1619" s="62" t="str">
        <f t="shared" si="209"/>
        <v/>
      </c>
    </row>
    <row r="1620" spans="10:19">
      <c r="J1620" s="45">
        <v>1611</v>
      </c>
      <c r="K1620" s="47"/>
      <c r="L1620" s="41">
        <f t="shared" si="203"/>
        <v>15.185364880315687</v>
      </c>
      <c r="M1620" s="42">
        <f t="shared" si="204"/>
        <v>9.8140964071245372E-4</v>
      </c>
      <c r="N1620" s="51">
        <f t="shared" si="202"/>
        <v>4.7648734656199565E-2</v>
      </c>
      <c r="O1620" s="52">
        <f t="shared" si="205"/>
        <v>264</v>
      </c>
      <c r="P1620" s="61" t="str">
        <f t="shared" si="206"/>
        <v/>
      </c>
      <c r="Q1620" s="62" t="str">
        <f t="shared" si="207"/>
        <v/>
      </c>
      <c r="R1620" s="63" t="str">
        <f t="shared" si="208"/>
        <v/>
      </c>
      <c r="S1620" s="62" t="str">
        <f t="shared" si="209"/>
        <v/>
      </c>
    </row>
    <row r="1621" spans="10:19">
      <c r="J1621" s="45">
        <v>1612</v>
      </c>
      <c r="K1621" s="47"/>
      <c r="L1621" s="41">
        <f t="shared" si="203"/>
        <v>15.186345704737777</v>
      </c>
      <c r="M1621" s="42">
        <f t="shared" si="204"/>
        <v>9.8023955033064644E-4</v>
      </c>
      <c r="N1621" s="51">
        <f t="shared" si="202"/>
        <v>4.7592733073138049E-2</v>
      </c>
      <c r="O1621" s="52">
        <f t="shared" si="205"/>
        <v>265</v>
      </c>
      <c r="P1621" s="61" t="str">
        <f t="shared" si="206"/>
        <v/>
      </c>
      <c r="Q1621" s="62" t="str">
        <f t="shared" si="207"/>
        <v/>
      </c>
      <c r="R1621" s="63" t="str">
        <f t="shared" si="208"/>
        <v/>
      </c>
      <c r="S1621" s="62" t="str">
        <f t="shared" si="209"/>
        <v/>
      </c>
    </row>
    <row r="1622" spans="10:19">
      <c r="J1622" s="45">
        <v>1613</v>
      </c>
      <c r="K1622" s="47"/>
      <c r="L1622" s="41">
        <f t="shared" si="203"/>
        <v>15.187325360109286</v>
      </c>
      <c r="M1622" s="42">
        <f t="shared" si="204"/>
        <v>9.7907153871750331E-4</v>
      </c>
      <c r="N1622" s="51">
        <f t="shared" si="202"/>
        <v>4.7536829591539487E-2</v>
      </c>
      <c r="O1622" s="52">
        <f t="shared" si="205"/>
        <v>266</v>
      </c>
      <c r="P1622" s="61" t="str">
        <f t="shared" si="206"/>
        <v/>
      </c>
      <c r="Q1622" s="62" t="str">
        <f t="shared" si="207"/>
        <v/>
      </c>
      <c r="R1622" s="63" t="str">
        <f t="shared" si="208"/>
        <v/>
      </c>
      <c r="S1622" s="62" t="str">
        <f t="shared" si="209"/>
        <v/>
      </c>
    </row>
    <row r="1623" spans="10:19">
      <c r="J1623" s="45">
        <v>1614</v>
      </c>
      <c r="K1623" s="47"/>
      <c r="L1623" s="41">
        <f t="shared" si="203"/>
        <v>15.188303848506491</v>
      </c>
      <c r="M1623" s="42">
        <f t="shared" si="204"/>
        <v>9.7790560098167897E-4</v>
      </c>
      <c r="N1623" s="51">
        <f t="shared" si="202"/>
        <v>4.748102398379217E-2</v>
      </c>
      <c r="O1623" s="52">
        <f t="shared" si="205"/>
        <v>267</v>
      </c>
      <c r="P1623" s="61" t="str">
        <f t="shared" si="206"/>
        <v/>
      </c>
      <c r="Q1623" s="62" t="str">
        <f t="shared" si="207"/>
        <v/>
      </c>
      <c r="R1623" s="63" t="str">
        <f t="shared" si="208"/>
        <v/>
      </c>
      <c r="S1623" s="62" t="str">
        <f t="shared" si="209"/>
        <v/>
      </c>
    </row>
    <row r="1624" spans="10:19">
      <c r="J1624" s="45">
        <v>1615</v>
      </c>
      <c r="K1624" s="47"/>
      <c r="L1624" s="41">
        <f t="shared" si="203"/>
        <v>15.189281172000884</v>
      </c>
      <c r="M1624" s="42">
        <f t="shared" si="204"/>
        <v>9.7674173224604846E-4</v>
      </c>
      <c r="N1624" s="51">
        <f t="shared" si="202"/>
        <v>4.742531602283151E-2</v>
      </c>
      <c r="O1624" s="52">
        <f t="shared" si="205"/>
        <v>268</v>
      </c>
      <c r="P1624" s="61" t="str">
        <f t="shared" si="206"/>
        <v/>
      </c>
      <c r="Q1624" s="62" t="str">
        <f t="shared" si="207"/>
        <v/>
      </c>
      <c r="R1624" s="63" t="str">
        <f t="shared" si="208"/>
        <v/>
      </c>
      <c r="S1624" s="62" t="str">
        <f t="shared" si="209"/>
        <v/>
      </c>
    </row>
    <row r="1625" spans="10:19">
      <c r="J1625" s="45">
        <v>1616</v>
      </c>
      <c r="K1625" s="47"/>
      <c r="L1625" s="41">
        <f t="shared" si="203"/>
        <v>15.190257332659021</v>
      </c>
      <c r="M1625" s="42">
        <f t="shared" si="204"/>
        <v>9.7557992764777811E-4</v>
      </c>
      <c r="N1625" s="51">
        <f t="shared" si="202"/>
        <v>4.736970548231767E-2</v>
      </c>
      <c r="O1625" s="52">
        <f t="shared" si="205"/>
        <v>269</v>
      </c>
      <c r="P1625" s="61" t="str">
        <f t="shared" si="206"/>
        <v/>
      </c>
      <c r="Q1625" s="62" t="str">
        <f t="shared" si="207"/>
        <v/>
      </c>
      <c r="R1625" s="63" t="str">
        <f t="shared" si="208"/>
        <v/>
      </c>
      <c r="S1625" s="62" t="str">
        <f t="shared" si="209"/>
        <v/>
      </c>
    </row>
    <row r="1626" spans="10:19">
      <c r="J1626" s="45">
        <v>1617</v>
      </c>
      <c r="K1626" s="47"/>
      <c r="L1626" s="41">
        <f t="shared" si="203"/>
        <v>15.19123233254262</v>
      </c>
      <c r="M1626" s="42">
        <f t="shared" si="204"/>
        <v>9.7442018233821791E-4</v>
      </c>
      <c r="N1626" s="51">
        <f t="shared" si="202"/>
        <v>4.731419213653254E-2</v>
      </c>
      <c r="O1626" s="52">
        <f t="shared" si="205"/>
        <v>270</v>
      </c>
      <c r="P1626" s="61" t="str">
        <f t="shared" si="206"/>
        <v/>
      </c>
      <c r="Q1626" s="62" t="str">
        <f t="shared" si="207"/>
        <v/>
      </c>
      <c r="R1626" s="63" t="str">
        <f t="shared" si="208"/>
        <v/>
      </c>
      <c r="S1626" s="62" t="str">
        <f t="shared" si="209"/>
        <v/>
      </c>
    </row>
    <row r="1627" spans="10:19">
      <c r="J1627" s="45">
        <v>1618</v>
      </c>
      <c r="K1627" s="47"/>
      <c r="L1627" s="41">
        <f t="shared" si="203"/>
        <v>15.192206173708533</v>
      </c>
      <c r="M1627" s="42">
        <f t="shared" si="204"/>
        <v>9.7326249148283709E-4</v>
      </c>
      <c r="N1627" s="51">
        <f t="shared" si="202"/>
        <v>4.7258775760415261E-2</v>
      </c>
      <c r="O1627" s="52">
        <f t="shared" si="205"/>
        <v>271</v>
      </c>
      <c r="P1627" s="61" t="str">
        <f t="shared" si="206"/>
        <v/>
      </c>
      <c r="Q1627" s="62" t="str">
        <f t="shared" si="207"/>
        <v/>
      </c>
      <c r="R1627" s="63" t="str">
        <f t="shared" si="208"/>
        <v/>
      </c>
      <c r="S1627" s="62" t="str">
        <f t="shared" si="209"/>
        <v/>
      </c>
    </row>
    <row r="1628" spans="10:19">
      <c r="J1628" s="45">
        <v>1619</v>
      </c>
      <c r="K1628" s="47"/>
      <c r="L1628" s="41">
        <f t="shared" si="203"/>
        <v>15.193178858208798</v>
      </c>
      <c r="M1628" s="42">
        <f t="shared" si="204"/>
        <v>9.7210685026124241E-4</v>
      </c>
      <c r="N1628" s="51">
        <f t="shared" si="202"/>
        <v>4.7203456129611965E-2</v>
      </c>
      <c r="O1628" s="52">
        <f t="shared" si="205"/>
        <v>272</v>
      </c>
      <c r="P1628" s="61" t="str">
        <f t="shared" si="206"/>
        <v/>
      </c>
      <c r="Q1628" s="62" t="str">
        <f t="shared" si="207"/>
        <v/>
      </c>
      <c r="R1628" s="63" t="str">
        <f t="shared" si="208"/>
        <v/>
      </c>
      <c r="S1628" s="62" t="str">
        <f t="shared" si="209"/>
        <v/>
      </c>
    </row>
    <row r="1629" spans="10:19">
      <c r="J1629" s="45">
        <v>1620</v>
      </c>
      <c r="K1629" s="47"/>
      <c r="L1629" s="41">
        <f t="shared" si="203"/>
        <v>15.194150388090664</v>
      </c>
      <c r="M1629" s="42">
        <f t="shared" si="204"/>
        <v>9.7095325386702331E-4</v>
      </c>
      <c r="N1629" s="51">
        <f t="shared" si="202"/>
        <v>4.7148233020305241E-2</v>
      </c>
      <c r="O1629" s="52">
        <f t="shared" si="205"/>
        <v>273</v>
      </c>
      <c r="P1629" s="61" t="str">
        <f t="shared" si="206"/>
        <v/>
      </c>
      <c r="Q1629" s="62" t="str">
        <f t="shared" si="207"/>
        <v/>
      </c>
      <c r="R1629" s="63" t="str">
        <f t="shared" si="208"/>
        <v/>
      </c>
      <c r="S1629" s="62" t="str">
        <f t="shared" si="209"/>
        <v/>
      </c>
    </row>
    <row r="1630" spans="10:19">
      <c r="J1630" s="45">
        <v>1621</v>
      </c>
      <c r="K1630" s="47"/>
      <c r="L1630" s="41">
        <f t="shared" si="203"/>
        <v>15.195120765396529</v>
      </c>
      <c r="M1630" s="42">
        <f t="shared" si="204"/>
        <v>9.69801697507816E-4</v>
      </c>
      <c r="N1630" s="51">
        <f t="shared" si="202"/>
        <v>4.709310620939533E-2</v>
      </c>
      <c r="O1630" s="52">
        <f t="shared" si="205"/>
        <v>274</v>
      </c>
      <c r="P1630" s="61" t="str">
        <f t="shared" si="206"/>
        <v/>
      </c>
      <c r="Q1630" s="62" t="str">
        <f t="shared" si="207"/>
        <v/>
      </c>
      <c r="R1630" s="63" t="str">
        <f t="shared" si="208"/>
        <v/>
      </c>
      <c r="S1630" s="62" t="str">
        <f t="shared" si="209"/>
        <v/>
      </c>
    </row>
    <row r="1631" spans="10:19">
      <c r="J1631" s="45">
        <v>1622</v>
      </c>
      <c r="K1631" s="47"/>
      <c r="L1631" s="41">
        <f t="shared" si="203"/>
        <v>15.196089992164106</v>
      </c>
      <c r="M1631" s="42">
        <f t="shared" si="204"/>
        <v>9.6865217640514805E-4</v>
      </c>
      <c r="N1631" s="51">
        <f t="shared" si="202"/>
        <v>4.7038075474393537E-2</v>
      </c>
      <c r="O1631" s="52">
        <f t="shared" si="205"/>
        <v>275</v>
      </c>
      <c r="P1631" s="61" t="str">
        <f t="shared" si="206"/>
        <v/>
      </c>
      <c r="Q1631" s="62" t="str">
        <f t="shared" si="207"/>
        <v/>
      </c>
      <c r="R1631" s="63" t="str">
        <f t="shared" si="208"/>
        <v/>
      </c>
      <c r="S1631" s="62" t="str">
        <f t="shared" si="209"/>
        <v/>
      </c>
    </row>
    <row r="1632" spans="10:19">
      <c r="J1632" s="45">
        <v>1623</v>
      </c>
      <c r="K1632" s="47"/>
      <c r="L1632" s="41">
        <f t="shared" si="203"/>
        <v>15.197058070426186</v>
      </c>
      <c r="M1632" s="42">
        <f t="shared" si="204"/>
        <v>9.6750468579450289E-4</v>
      </c>
      <c r="N1632" s="51">
        <f t="shared" si="202"/>
        <v>4.6983140593471973E-2</v>
      </c>
      <c r="O1632" s="52">
        <f t="shared" si="205"/>
        <v>276</v>
      </c>
      <c r="P1632" s="61" t="str">
        <f t="shared" si="206"/>
        <v/>
      </c>
      <c r="Q1632" s="62" t="str">
        <f t="shared" si="207"/>
        <v/>
      </c>
      <c r="R1632" s="63" t="str">
        <f t="shared" si="208"/>
        <v/>
      </c>
      <c r="S1632" s="62" t="str">
        <f t="shared" si="209"/>
        <v/>
      </c>
    </row>
    <row r="1633" spans="10:19">
      <c r="J1633" s="45">
        <v>1624</v>
      </c>
      <c r="K1633" s="47"/>
      <c r="L1633" s="41">
        <f t="shared" si="203"/>
        <v>15.198025002210938</v>
      </c>
      <c r="M1633" s="42">
        <f t="shared" si="204"/>
        <v>9.6635922092517363E-4</v>
      </c>
      <c r="N1633" s="51">
        <f t="shared" si="202"/>
        <v>4.6928301345417367E-2</v>
      </c>
      <c r="O1633" s="52">
        <f t="shared" si="205"/>
        <v>277</v>
      </c>
      <c r="P1633" s="61" t="str">
        <f t="shared" si="206"/>
        <v/>
      </c>
      <c r="Q1633" s="62" t="str">
        <f t="shared" si="207"/>
        <v/>
      </c>
      <c r="R1633" s="63" t="str">
        <f t="shared" si="208"/>
        <v/>
      </c>
      <c r="S1633" s="62" t="str">
        <f t="shared" si="209"/>
        <v/>
      </c>
    </row>
    <row r="1634" spans="10:19">
      <c r="J1634" s="45">
        <v>1625</v>
      </c>
      <c r="K1634" s="47"/>
      <c r="L1634" s="41">
        <f t="shared" si="203"/>
        <v>15.198990789541694</v>
      </c>
      <c r="M1634" s="42">
        <f t="shared" si="204"/>
        <v>9.6521577706029042E-4</v>
      </c>
      <c r="N1634" s="51">
        <f t="shared" si="202"/>
        <v>4.6873557509691466E-2</v>
      </c>
      <c r="O1634" s="52">
        <f t="shared" si="205"/>
        <v>278</v>
      </c>
      <c r="P1634" s="61" t="str">
        <f t="shared" si="206"/>
        <v/>
      </c>
      <c r="Q1634" s="62" t="str">
        <f t="shared" si="207"/>
        <v/>
      </c>
      <c r="R1634" s="63" t="str">
        <f t="shared" si="208"/>
        <v/>
      </c>
      <c r="S1634" s="62" t="str">
        <f t="shared" si="209"/>
        <v/>
      </c>
    </row>
    <row r="1635" spans="10:19">
      <c r="J1635" s="45">
        <v>1626</v>
      </c>
      <c r="K1635" s="47"/>
      <c r="L1635" s="41">
        <f t="shared" si="203"/>
        <v>15.199955434437138</v>
      </c>
      <c r="M1635" s="42">
        <f t="shared" si="204"/>
        <v>9.6407434947667502E-4</v>
      </c>
      <c r="N1635" s="51">
        <f t="shared" si="202"/>
        <v>4.6818908866292475E-2</v>
      </c>
      <c r="O1635" s="52">
        <f t="shared" si="205"/>
        <v>279</v>
      </c>
      <c r="P1635" s="61" t="str">
        <f t="shared" si="206"/>
        <v/>
      </c>
      <c r="Q1635" s="62" t="str">
        <f t="shared" si="207"/>
        <v/>
      </c>
      <c r="R1635" s="63" t="str">
        <f t="shared" si="208"/>
        <v/>
      </c>
      <c r="S1635" s="62" t="str">
        <f t="shared" si="209"/>
        <v/>
      </c>
    </row>
    <row r="1636" spans="10:19">
      <c r="J1636" s="45">
        <v>1627</v>
      </c>
      <c r="K1636" s="47"/>
      <c r="L1636" s="41">
        <f t="shared" si="203"/>
        <v>15.200918938911171</v>
      </c>
      <c r="M1636" s="42">
        <f t="shared" si="204"/>
        <v>9.6293493346492247E-4</v>
      </c>
      <c r="N1636" s="51">
        <f t="shared" si="202"/>
        <v>4.6764355195964669E-2</v>
      </c>
      <c r="O1636" s="52">
        <f t="shared" si="205"/>
        <v>280</v>
      </c>
      <c r="P1636" s="61" t="str">
        <f t="shared" si="206"/>
        <v/>
      </c>
      <c r="Q1636" s="62" t="str">
        <f t="shared" si="207"/>
        <v/>
      </c>
      <c r="R1636" s="63" t="str">
        <f t="shared" si="208"/>
        <v/>
      </c>
      <c r="S1636" s="62" t="str">
        <f t="shared" si="209"/>
        <v/>
      </c>
    </row>
    <row r="1637" spans="10:19">
      <c r="J1637" s="45">
        <v>1628</v>
      </c>
      <c r="K1637" s="47"/>
      <c r="L1637" s="41">
        <f t="shared" si="203"/>
        <v>15.201881304973034</v>
      </c>
      <c r="M1637" s="42">
        <f t="shared" si="204"/>
        <v>9.6179752432922849E-4</v>
      </c>
      <c r="N1637" s="51">
        <f t="shared" si="202"/>
        <v>4.6709896279981677E-2</v>
      </c>
      <c r="O1637" s="52">
        <f t="shared" si="205"/>
        <v>281</v>
      </c>
      <c r="P1637" s="61" t="str">
        <f t="shared" si="206"/>
        <v/>
      </c>
      <c r="Q1637" s="62" t="str">
        <f t="shared" si="207"/>
        <v/>
      </c>
      <c r="R1637" s="63" t="str">
        <f t="shared" si="208"/>
        <v/>
      </c>
      <c r="S1637" s="62" t="str">
        <f t="shared" si="209"/>
        <v/>
      </c>
    </row>
    <row r="1638" spans="10:19">
      <c r="J1638" s="45">
        <v>1629</v>
      </c>
      <c r="K1638" s="47"/>
      <c r="L1638" s="41">
        <f t="shared" si="203"/>
        <v>15.202842534627232</v>
      </c>
      <c r="M1638" s="42">
        <f t="shared" si="204"/>
        <v>9.6066211738746177E-4</v>
      </c>
      <c r="N1638" s="51">
        <f t="shared" si="202"/>
        <v>4.6655531900320568E-2</v>
      </c>
      <c r="O1638" s="52">
        <f t="shared" si="205"/>
        <v>282</v>
      </c>
      <c r="P1638" s="61" t="str">
        <f t="shared" si="206"/>
        <v/>
      </c>
      <c r="Q1638" s="62" t="str">
        <f t="shared" si="207"/>
        <v/>
      </c>
      <c r="R1638" s="63" t="str">
        <f t="shared" si="208"/>
        <v/>
      </c>
      <c r="S1638" s="62" t="str">
        <f t="shared" si="209"/>
        <v/>
      </c>
    </row>
    <row r="1639" spans="10:19">
      <c r="J1639" s="45">
        <v>1630</v>
      </c>
      <c r="K1639" s="47"/>
      <c r="L1639" s="41">
        <f t="shared" si="203"/>
        <v>15.203802629873662</v>
      </c>
      <c r="M1639" s="42">
        <f t="shared" si="204"/>
        <v>9.5952870797099158E-4</v>
      </c>
      <c r="N1639" s="51">
        <f t="shared" si="202"/>
        <v>4.6601261839519736E-2</v>
      </c>
      <c r="O1639" s="52">
        <f t="shared" si="205"/>
        <v>283</v>
      </c>
      <c r="P1639" s="61" t="str">
        <f t="shared" si="206"/>
        <v/>
      </c>
      <c r="Q1639" s="62" t="str">
        <f t="shared" si="207"/>
        <v/>
      </c>
      <c r="R1639" s="63" t="str">
        <f t="shared" si="208"/>
        <v/>
      </c>
      <c r="S1639" s="62" t="str">
        <f t="shared" si="209"/>
        <v/>
      </c>
    </row>
    <row r="1640" spans="10:19">
      <c r="J1640" s="45">
        <v>1631</v>
      </c>
      <c r="K1640" s="47"/>
      <c r="L1640" s="41">
        <f t="shared" si="203"/>
        <v>15.204761592707458</v>
      </c>
      <c r="M1640" s="42">
        <f t="shared" si="204"/>
        <v>9.5839729142476924E-4</v>
      </c>
      <c r="N1640" s="51">
        <f t="shared" si="202"/>
        <v>4.6547085880821015E-2</v>
      </c>
      <c r="O1640" s="52">
        <f t="shared" si="205"/>
        <v>284</v>
      </c>
      <c r="P1640" s="61" t="str">
        <f t="shared" si="206"/>
        <v/>
      </c>
      <c r="Q1640" s="62" t="str">
        <f t="shared" si="207"/>
        <v/>
      </c>
      <c r="R1640" s="63" t="str">
        <f t="shared" si="208"/>
        <v/>
      </c>
      <c r="S1640" s="62" t="str">
        <f t="shared" si="209"/>
        <v/>
      </c>
    </row>
    <row r="1641" spans="10:19">
      <c r="J1641" s="45">
        <v>1632</v>
      </c>
      <c r="K1641" s="47"/>
      <c r="L1641" s="41">
        <f t="shared" si="203"/>
        <v>15.205719425119247</v>
      </c>
      <c r="M1641" s="42">
        <f t="shared" si="204"/>
        <v>9.5726786310712812E-4</v>
      </c>
      <c r="N1641" s="51">
        <f t="shared" si="202"/>
        <v>4.649300380796717E-2</v>
      </c>
      <c r="O1641" s="52">
        <f t="shared" si="205"/>
        <v>285</v>
      </c>
      <c r="P1641" s="61" t="str">
        <f t="shared" si="206"/>
        <v/>
      </c>
      <c r="Q1641" s="62" t="str">
        <f t="shared" si="207"/>
        <v/>
      </c>
      <c r="R1641" s="63" t="str">
        <f t="shared" si="208"/>
        <v/>
      </c>
      <c r="S1641" s="62" t="str">
        <f t="shared" si="209"/>
        <v/>
      </c>
    </row>
    <row r="1642" spans="10:19">
      <c r="J1642" s="45">
        <v>1633</v>
      </c>
      <c r="K1642" s="47"/>
      <c r="L1642" s="41">
        <f t="shared" si="203"/>
        <v>15.206676129094879</v>
      </c>
      <c r="M1642" s="42">
        <f t="shared" si="204"/>
        <v>9.5614041838992922E-4</v>
      </c>
      <c r="N1642" s="51">
        <f t="shared" si="202"/>
        <v>4.6439015405436379E-2</v>
      </c>
      <c r="O1642" s="52">
        <f t="shared" si="205"/>
        <v>286</v>
      </c>
      <c r="P1642" s="61" t="str">
        <f t="shared" si="206"/>
        <v/>
      </c>
      <c r="Q1642" s="62" t="str">
        <f t="shared" si="207"/>
        <v/>
      </c>
      <c r="R1642" s="63" t="str">
        <f t="shared" si="208"/>
        <v/>
      </c>
      <c r="S1642" s="62" t="str">
        <f t="shared" si="209"/>
        <v/>
      </c>
    </row>
    <row r="1643" spans="10:19">
      <c r="J1643" s="45">
        <v>1634</v>
      </c>
      <c r="K1643" s="47"/>
      <c r="L1643" s="41">
        <f t="shared" si="203"/>
        <v>15.207631706615684</v>
      </c>
      <c r="M1643" s="42">
        <f t="shared" si="204"/>
        <v>9.5501495265833353E-4</v>
      </c>
      <c r="N1643" s="51">
        <f t="shared" si="202"/>
        <v>4.6385120458225515E-2</v>
      </c>
      <c r="O1643" s="52">
        <f t="shared" si="205"/>
        <v>287</v>
      </c>
      <c r="P1643" s="61" t="str">
        <f t="shared" si="206"/>
        <v/>
      </c>
      <c r="Q1643" s="62" t="str">
        <f t="shared" si="207"/>
        <v/>
      </c>
      <c r="R1643" s="63" t="str">
        <f t="shared" si="208"/>
        <v/>
      </c>
      <c r="S1643" s="62" t="str">
        <f t="shared" si="209"/>
        <v/>
      </c>
    </row>
    <row r="1644" spans="10:19">
      <c r="J1644" s="45">
        <v>1635</v>
      </c>
      <c r="K1644" s="47"/>
      <c r="L1644" s="41">
        <f t="shared" si="203"/>
        <v>15.208586159658326</v>
      </c>
      <c r="M1644" s="42">
        <f t="shared" si="204"/>
        <v>9.5389146131087492E-4</v>
      </c>
      <c r="N1644" s="51">
        <f t="shared" si="202"/>
        <v>4.6331318752006467E-2</v>
      </c>
      <c r="O1644" s="52">
        <f t="shared" si="205"/>
        <v>288</v>
      </c>
      <c r="P1644" s="61" t="str">
        <f t="shared" si="206"/>
        <v/>
      </c>
      <c r="Q1644" s="62" t="str">
        <f t="shared" si="207"/>
        <v/>
      </c>
      <c r="R1644" s="63" t="str">
        <f t="shared" si="208"/>
        <v/>
      </c>
      <c r="S1644" s="62" t="str">
        <f t="shared" si="209"/>
        <v/>
      </c>
    </row>
    <row r="1645" spans="10:19">
      <c r="J1645" s="45">
        <v>1636</v>
      </c>
      <c r="K1645" s="47"/>
      <c r="L1645" s="41">
        <f t="shared" si="203"/>
        <v>15.209539490194905</v>
      </c>
      <c r="M1645" s="42">
        <f t="shared" si="204"/>
        <v>9.5276993975935086E-4</v>
      </c>
      <c r="N1645" s="51">
        <f t="shared" si="202"/>
        <v>4.6277610073037323E-2</v>
      </c>
      <c r="O1645" s="52">
        <f t="shared" si="205"/>
        <v>289</v>
      </c>
      <c r="P1645" s="61" t="str">
        <f t="shared" si="206"/>
        <v/>
      </c>
      <c r="Q1645" s="62" t="str">
        <f t="shared" si="207"/>
        <v/>
      </c>
      <c r="R1645" s="63" t="str">
        <f t="shared" si="208"/>
        <v/>
      </c>
      <c r="S1645" s="62" t="str">
        <f t="shared" si="209"/>
        <v/>
      </c>
    </row>
    <row r="1646" spans="10:19">
      <c r="J1646" s="45">
        <v>1637</v>
      </c>
      <c r="K1646" s="47"/>
      <c r="L1646" s="41">
        <f t="shared" si="203"/>
        <v>15.210491700192923</v>
      </c>
      <c r="M1646" s="42">
        <f t="shared" si="204"/>
        <v>9.5165038342880429E-4</v>
      </c>
      <c r="N1646" s="51">
        <f t="shared" si="202"/>
        <v>4.6223994208173025E-2</v>
      </c>
      <c r="O1646" s="52">
        <f t="shared" si="205"/>
        <v>290</v>
      </c>
      <c r="P1646" s="61" t="str">
        <f t="shared" si="206"/>
        <v/>
      </c>
      <c r="Q1646" s="62" t="str">
        <f t="shared" si="207"/>
        <v/>
      </c>
      <c r="R1646" s="63" t="str">
        <f t="shared" si="208"/>
        <v/>
      </c>
      <c r="S1646" s="62" t="str">
        <f t="shared" si="209"/>
        <v/>
      </c>
    </row>
    <row r="1647" spans="10:19">
      <c r="J1647" s="45">
        <v>1638</v>
      </c>
      <c r="K1647" s="47"/>
      <c r="L1647" s="41">
        <f t="shared" si="203"/>
        <v>15.211442791615324</v>
      </c>
      <c r="M1647" s="42">
        <f t="shared" si="204"/>
        <v>9.505327877574963E-4</v>
      </c>
      <c r="N1647" s="51">
        <f t="shared" si="202"/>
        <v>4.6170470944918662E-2</v>
      </c>
      <c r="O1647" s="52">
        <f t="shared" si="205"/>
        <v>291</v>
      </c>
      <c r="P1647" s="61" t="str">
        <f t="shared" si="206"/>
        <v/>
      </c>
      <c r="Q1647" s="62" t="str">
        <f t="shared" si="207"/>
        <v/>
      </c>
      <c r="R1647" s="63" t="str">
        <f t="shared" si="208"/>
        <v/>
      </c>
      <c r="S1647" s="62" t="str">
        <f t="shared" si="209"/>
        <v/>
      </c>
    </row>
    <row r="1648" spans="10:19">
      <c r="J1648" s="45">
        <v>1639</v>
      </c>
      <c r="K1648" s="47"/>
      <c r="L1648" s="41">
        <f t="shared" si="203"/>
        <v>15.21239276642047</v>
      </c>
      <c r="M1648" s="42">
        <f t="shared" si="204"/>
        <v>9.4941714819679656E-4</v>
      </c>
      <c r="N1648" s="51">
        <f t="shared" si="202"/>
        <v>4.6117040071347759E-2</v>
      </c>
      <c r="O1648" s="52">
        <f t="shared" si="205"/>
        <v>292</v>
      </c>
      <c r="P1648" s="61" t="str">
        <f t="shared" si="206"/>
        <v/>
      </c>
      <c r="Q1648" s="62" t="str">
        <f t="shared" si="207"/>
        <v/>
      </c>
      <c r="R1648" s="63" t="str">
        <f t="shared" si="208"/>
        <v/>
      </c>
      <c r="S1648" s="62" t="str">
        <f t="shared" si="209"/>
        <v/>
      </c>
    </row>
    <row r="1649" spans="10:19">
      <c r="J1649" s="45">
        <v>1640</v>
      </c>
      <c r="K1649" s="47"/>
      <c r="L1649" s="41">
        <f t="shared" si="203"/>
        <v>15.213341626562231</v>
      </c>
      <c r="M1649" s="42">
        <f t="shared" si="204"/>
        <v>9.4830346021120221E-4</v>
      </c>
      <c r="N1649" s="51">
        <f t="shared" si="202"/>
        <v>4.6063701376152011E-2</v>
      </c>
      <c r="O1649" s="52">
        <f t="shared" si="205"/>
        <v>293</v>
      </c>
      <c r="P1649" s="61" t="str">
        <f t="shared" si="206"/>
        <v/>
      </c>
      <c r="Q1649" s="62" t="str">
        <f t="shared" si="207"/>
        <v/>
      </c>
      <c r="R1649" s="63" t="str">
        <f t="shared" si="208"/>
        <v/>
      </c>
      <c r="S1649" s="62" t="str">
        <f t="shared" si="209"/>
        <v/>
      </c>
    </row>
    <row r="1650" spans="10:19">
      <c r="J1650" s="45">
        <v>1641</v>
      </c>
      <c r="K1650" s="47"/>
      <c r="L1650" s="41">
        <f t="shared" si="203"/>
        <v>15.214289373989912</v>
      </c>
      <c r="M1650" s="42">
        <f t="shared" si="204"/>
        <v>9.4719171927827345E-4</v>
      </c>
      <c r="N1650" s="51">
        <f t="shared" si="202"/>
        <v>4.6010454648573784E-2</v>
      </c>
      <c r="O1650" s="52">
        <f t="shared" si="205"/>
        <v>294</v>
      </c>
      <c r="P1650" s="61" t="str">
        <f t="shared" si="206"/>
        <v/>
      </c>
      <c r="Q1650" s="62" t="str">
        <f t="shared" si="207"/>
        <v/>
      </c>
      <c r="R1650" s="63" t="str">
        <f t="shared" si="208"/>
        <v/>
      </c>
      <c r="S1650" s="62" t="str">
        <f t="shared" si="209"/>
        <v/>
      </c>
    </row>
    <row r="1651" spans="10:19">
      <c r="J1651" s="45">
        <v>1642</v>
      </c>
      <c r="K1651" s="47"/>
      <c r="L1651" s="41">
        <f t="shared" si="203"/>
        <v>15.215236010648299</v>
      </c>
      <c r="M1651" s="42">
        <f t="shared" si="204"/>
        <v>9.4608192088857935E-4</v>
      </c>
      <c r="N1651" s="51">
        <f t="shared" si="202"/>
        <v>4.5957299678523356E-2</v>
      </c>
      <c r="O1651" s="52">
        <f t="shared" si="205"/>
        <v>295</v>
      </c>
      <c r="P1651" s="61" t="str">
        <f t="shared" si="206"/>
        <v/>
      </c>
      <c r="Q1651" s="62" t="str">
        <f t="shared" si="207"/>
        <v/>
      </c>
      <c r="R1651" s="63" t="str">
        <f t="shared" si="208"/>
        <v/>
      </c>
      <c r="S1651" s="62" t="str">
        <f t="shared" si="209"/>
        <v/>
      </c>
    </row>
    <row r="1652" spans="10:19">
      <c r="J1652" s="45">
        <v>1643</v>
      </c>
      <c r="K1652" s="47"/>
      <c r="L1652" s="41">
        <f t="shared" si="203"/>
        <v>15.2161815384777</v>
      </c>
      <c r="M1652" s="42">
        <f t="shared" si="204"/>
        <v>9.4497406054564305E-4</v>
      </c>
      <c r="N1652" s="51">
        <f t="shared" si="202"/>
        <v>4.59042362564972E-2</v>
      </c>
      <c r="O1652" s="52">
        <f t="shared" si="205"/>
        <v>296</v>
      </c>
      <c r="P1652" s="61" t="str">
        <f t="shared" si="206"/>
        <v/>
      </c>
      <c r="Q1652" s="62" t="str">
        <f t="shared" si="207"/>
        <v/>
      </c>
      <c r="R1652" s="63" t="str">
        <f t="shared" si="208"/>
        <v/>
      </c>
      <c r="S1652" s="62" t="str">
        <f t="shared" si="209"/>
        <v/>
      </c>
    </row>
    <row r="1653" spans="10:19">
      <c r="J1653" s="45">
        <v>1644</v>
      </c>
      <c r="K1653" s="47"/>
      <c r="L1653" s="41">
        <f t="shared" si="203"/>
        <v>15.217125959413918</v>
      </c>
      <c r="M1653" s="42">
        <f t="shared" si="204"/>
        <v>9.4386813376594173E-4</v>
      </c>
      <c r="N1653" s="51">
        <f t="shared" si="202"/>
        <v>4.5851264173535355E-2</v>
      </c>
      <c r="O1653" s="52">
        <f t="shared" si="205"/>
        <v>297</v>
      </c>
      <c r="P1653" s="61" t="str">
        <f t="shared" si="206"/>
        <v/>
      </c>
      <c r="Q1653" s="62" t="str">
        <f t="shared" si="207"/>
        <v/>
      </c>
      <c r="R1653" s="63" t="str">
        <f t="shared" si="208"/>
        <v/>
      </c>
      <c r="S1653" s="62" t="str">
        <f t="shared" si="209"/>
        <v/>
      </c>
    </row>
    <row r="1654" spans="10:19">
      <c r="J1654" s="45">
        <v>1645</v>
      </c>
      <c r="K1654" s="47"/>
      <c r="L1654" s="41">
        <f t="shared" si="203"/>
        <v>15.218069275388268</v>
      </c>
      <c r="M1654" s="42">
        <f t="shared" si="204"/>
        <v>9.4276413607880655E-4</v>
      </c>
      <c r="N1654" s="51">
        <f t="shared" si="202"/>
        <v>4.5798383221324457E-2</v>
      </c>
      <c r="O1654" s="52">
        <f t="shared" si="205"/>
        <v>298</v>
      </c>
      <c r="P1654" s="61" t="str">
        <f t="shared" si="206"/>
        <v/>
      </c>
      <c r="Q1654" s="62" t="str">
        <f t="shared" si="207"/>
        <v/>
      </c>
      <c r="R1654" s="63" t="str">
        <f t="shared" si="208"/>
        <v/>
      </c>
      <c r="S1654" s="62" t="str">
        <f t="shared" si="209"/>
        <v/>
      </c>
    </row>
    <row r="1655" spans="10:19">
      <c r="J1655" s="45">
        <v>1646</v>
      </c>
      <c r="K1655" s="47"/>
      <c r="L1655" s="41">
        <f t="shared" si="203"/>
        <v>15.219011488327615</v>
      </c>
      <c r="M1655" s="42">
        <f t="shared" si="204"/>
        <v>9.4166206302643196E-4</v>
      </c>
      <c r="N1655" s="51">
        <f t="shared" si="202"/>
        <v>4.5745593192137335E-2</v>
      </c>
      <c r="O1655" s="52">
        <f t="shared" si="205"/>
        <v>299</v>
      </c>
      <c r="P1655" s="61" t="str">
        <f t="shared" si="206"/>
        <v/>
      </c>
      <c r="Q1655" s="62" t="str">
        <f t="shared" si="207"/>
        <v/>
      </c>
      <c r="R1655" s="63" t="str">
        <f t="shared" si="208"/>
        <v/>
      </c>
      <c r="S1655" s="62" t="str">
        <f t="shared" si="209"/>
        <v/>
      </c>
    </row>
    <row r="1656" spans="10:19">
      <c r="J1656" s="45">
        <v>1647</v>
      </c>
      <c r="K1656" s="47"/>
      <c r="L1656" s="41">
        <f t="shared" si="203"/>
        <v>15.21995260015437</v>
      </c>
      <c r="M1656" s="42">
        <f t="shared" si="204"/>
        <v>9.405619101637841E-4</v>
      </c>
      <c r="N1656" s="51">
        <f t="shared" si="202"/>
        <v>4.569289387880815E-2</v>
      </c>
      <c r="O1656" s="52">
        <f t="shared" si="205"/>
        <v>300</v>
      </c>
      <c r="P1656" s="61" t="str">
        <f t="shared" si="206"/>
        <v/>
      </c>
      <c r="Q1656" s="62" t="str">
        <f t="shared" si="207"/>
        <v/>
      </c>
      <c r="R1656" s="63" t="str">
        <f t="shared" si="208"/>
        <v/>
      </c>
      <c r="S1656" s="62" t="str">
        <f t="shared" si="209"/>
        <v/>
      </c>
    </row>
    <row r="1657" spans="10:19">
      <c r="J1657" s="45">
        <v>1648</v>
      </c>
      <c r="K1657" s="47"/>
      <c r="L1657" s="41">
        <f t="shared" si="203"/>
        <v>15.22089261278653</v>
      </c>
      <c r="M1657" s="42">
        <f t="shared" si="204"/>
        <v>9.3946367305857402E-4</v>
      </c>
      <c r="N1657" s="51">
        <f t="shared" si="202"/>
        <v>4.5640285074707521E-2</v>
      </c>
      <c r="O1657" s="52">
        <f t="shared" si="205"/>
        <v>301</v>
      </c>
      <c r="P1657" s="61" t="str">
        <f t="shared" si="206"/>
        <v/>
      </c>
      <c r="Q1657" s="62" t="str">
        <f t="shared" si="207"/>
        <v/>
      </c>
      <c r="R1657" s="63" t="str">
        <f t="shared" si="208"/>
        <v/>
      </c>
      <c r="S1657" s="62" t="str">
        <f t="shared" si="209"/>
        <v/>
      </c>
    </row>
    <row r="1658" spans="10:19">
      <c r="J1658" s="45">
        <v>1649</v>
      </c>
      <c r="K1658" s="47"/>
      <c r="L1658" s="41">
        <f t="shared" si="203"/>
        <v>15.221831528137608</v>
      </c>
      <c r="M1658" s="42">
        <f t="shared" si="204"/>
        <v>9.3836734729123945E-4</v>
      </c>
      <c r="N1658" s="51">
        <f t="shared" si="202"/>
        <v>4.5587766573909505E-2</v>
      </c>
      <c r="O1658" s="52">
        <f t="shared" si="205"/>
        <v>302</v>
      </c>
      <c r="P1658" s="61" t="str">
        <f t="shared" si="206"/>
        <v/>
      </c>
      <c r="Q1658" s="62" t="str">
        <f t="shared" si="207"/>
        <v/>
      </c>
      <c r="R1658" s="63" t="str">
        <f t="shared" si="208"/>
        <v/>
      </c>
      <c r="S1658" s="62" t="str">
        <f t="shared" si="209"/>
        <v/>
      </c>
    </row>
    <row r="1659" spans="10:19">
      <c r="J1659" s="45">
        <v>1650</v>
      </c>
      <c r="K1659" s="47"/>
      <c r="L1659" s="41">
        <f t="shared" si="203"/>
        <v>15.222769348116769</v>
      </c>
      <c r="M1659" s="42">
        <f t="shared" si="204"/>
        <v>9.3727292845486232E-4</v>
      </c>
      <c r="N1659" s="51">
        <f t="shared" si="202"/>
        <v>4.5535338171006856E-2</v>
      </c>
      <c r="O1659" s="52">
        <f t="shared" si="205"/>
        <v>303</v>
      </c>
      <c r="P1659" s="61" t="str">
        <f t="shared" si="206"/>
        <v/>
      </c>
      <c r="Q1659" s="62" t="str">
        <f t="shared" si="207"/>
        <v/>
      </c>
      <c r="R1659" s="63" t="str">
        <f t="shared" si="208"/>
        <v/>
      </c>
      <c r="S1659" s="62" t="str">
        <f t="shared" si="209"/>
        <v/>
      </c>
    </row>
    <row r="1660" spans="10:19">
      <c r="J1660" s="45">
        <v>1651</v>
      </c>
      <c r="K1660" s="47"/>
      <c r="L1660" s="41">
        <f t="shared" si="203"/>
        <v>15.223706074628703</v>
      </c>
      <c r="M1660" s="42">
        <f t="shared" si="204"/>
        <v>9.3618041215516048E-4</v>
      </c>
      <c r="N1660" s="51">
        <f t="shared" si="202"/>
        <v>4.5482999661167867E-2</v>
      </c>
      <c r="O1660" s="52">
        <f t="shared" si="205"/>
        <v>304</v>
      </c>
      <c r="P1660" s="61" t="str">
        <f t="shared" si="206"/>
        <v/>
      </c>
      <c r="Q1660" s="62" t="str">
        <f t="shared" si="207"/>
        <v/>
      </c>
      <c r="R1660" s="63" t="str">
        <f t="shared" si="208"/>
        <v/>
      </c>
      <c r="S1660" s="62" t="str">
        <f t="shared" si="209"/>
        <v/>
      </c>
    </row>
    <row r="1661" spans="10:19">
      <c r="J1661" s="45">
        <v>1652</v>
      </c>
      <c r="K1661" s="47"/>
      <c r="L1661" s="41">
        <f t="shared" si="203"/>
        <v>15.224641709573779</v>
      </c>
      <c r="M1661" s="42">
        <f t="shared" si="204"/>
        <v>9.3508979401042322E-4</v>
      </c>
      <c r="N1661" s="51">
        <f t="shared" si="202"/>
        <v>4.543075084015058E-2</v>
      </c>
      <c r="O1661" s="52">
        <f t="shared" si="205"/>
        <v>305</v>
      </c>
      <c r="P1661" s="61" t="str">
        <f t="shared" si="206"/>
        <v/>
      </c>
      <c r="Q1661" s="62" t="str">
        <f t="shared" si="207"/>
        <v/>
      </c>
      <c r="R1661" s="63" t="str">
        <f t="shared" si="208"/>
        <v/>
      </c>
      <c r="S1661" s="62" t="str">
        <f t="shared" si="209"/>
        <v/>
      </c>
    </row>
    <row r="1662" spans="10:19">
      <c r="J1662" s="45">
        <v>1653</v>
      </c>
      <c r="K1662" s="47"/>
      <c r="L1662" s="41">
        <f t="shared" si="203"/>
        <v>15.225576254847988</v>
      </c>
      <c r="M1662" s="42">
        <f t="shared" si="204"/>
        <v>9.3400106965143897E-4</v>
      </c>
      <c r="N1662" s="51">
        <f t="shared" si="202"/>
        <v>4.537859150426371E-2</v>
      </c>
      <c r="O1662" s="52">
        <f t="shared" si="205"/>
        <v>306</v>
      </c>
      <c r="P1662" s="61" t="str">
        <f t="shared" si="206"/>
        <v/>
      </c>
      <c r="Q1662" s="62" t="str">
        <f t="shared" si="207"/>
        <v/>
      </c>
      <c r="R1662" s="63" t="str">
        <f t="shared" si="208"/>
        <v/>
      </c>
      <c r="S1662" s="62" t="str">
        <f t="shared" si="209"/>
        <v/>
      </c>
    </row>
    <row r="1663" spans="10:19">
      <c r="J1663" s="45">
        <v>1654</v>
      </c>
      <c r="K1663" s="47"/>
      <c r="L1663" s="41">
        <f t="shared" si="203"/>
        <v>15.226509712342887</v>
      </c>
      <c r="M1663" s="42">
        <f t="shared" si="204"/>
        <v>9.3291423472154046E-4</v>
      </c>
      <c r="N1663" s="51">
        <f t="shared" si="202"/>
        <v>4.5326521450455459E-2</v>
      </c>
      <c r="O1663" s="52">
        <f t="shared" si="205"/>
        <v>307</v>
      </c>
      <c r="P1663" s="61" t="str">
        <f t="shared" si="206"/>
        <v/>
      </c>
      <c r="Q1663" s="62" t="str">
        <f t="shared" si="207"/>
        <v/>
      </c>
      <c r="R1663" s="63" t="str">
        <f t="shared" si="208"/>
        <v/>
      </c>
      <c r="S1663" s="62" t="str">
        <f t="shared" si="209"/>
        <v/>
      </c>
    </row>
    <row r="1664" spans="10:19">
      <c r="J1664" s="45">
        <v>1655</v>
      </c>
      <c r="K1664" s="47"/>
      <c r="L1664" s="41">
        <f t="shared" si="203"/>
        <v>15.227442083945787</v>
      </c>
      <c r="M1664" s="42">
        <f t="shared" si="204"/>
        <v>9.3182928487646846E-4</v>
      </c>
      <c r="N1664" s="51">
        <f t="shared" si="202"/>
        <v>4.5274540476174963E-2</v>
      </c>
      <c r="O1664" s="52">
        <f t="shared" si="205"/>
        <v>308</v>
      </c>
      <c r="P1664" s="61" t="str">
        <f t="shared" si="206"/>
        <v/>
      </c>
      <c r="Q1664" s="62" t="str">
        <f t="shared" si="207"/>
        <v/>
      </c>
      <c r="R1664" s="63" t="str">
        <f t="shared" si="208"/>
        <v/>
      </c>
      <c r="S1664" s="62" t="str">
        <f t="shared" si="209"/>
        <v/>
      </c>
    </row>
    <row r="1665" spans="10:19">
      <c r="J1665" s="45">
        <v>1656</v>
      </c>
      <c r="K1665" s="47"/>
      <c r="L1665" s="41">
        <f t="shared" si="203"/>
        <v>15.228373371539563</v>
      </c>
      <c r="M1665" s="42">
        <f t="shared" si="204"/>
        <v>9.3074621578438969E-4</v>
      </c>
      <c r="N1665" s="51">
        <f t="shared" si="202"/>
        <v>4.5222648379507291E-2</v>
      </c>
      <c r="O1665" s="52">
        <f t="shared" si="205"/>
        <v>309</v>
      </c>
      <c r="P1665" s="61" t="str">
        <f t="shared" si="206"/>
        <v/>
      </c>
      <c r="Q1665" s="62" t="str">
        <f t="shared" si="207"/>
        <v/>
      </c>
      <c r="R1665" s="63" t="str">
        <f t="shared" si="208"/>
        <v/>
      </c>
      <c r="S1665" s="62" t="str">
        <f t="shared" si="209"/>
        <v/>
      </c>
    </row>
    <row r="1666" spans="10:19">
      <c r="J1666" s="45">
        <v>1657</v>
      </c>
      <c r="K1666" s="47"/>
      <c r="L1666" s="41">
        <f t="shared" si="203"/>
        <v>15.229303577002847</v>
      </c>
      <c r="M1666" s="42">
        <f t="shared" si="204"/>
        <v>9.2966502312581527E-4</v>
      </c>
      <c r="N1666" s="51">
        <f t="shared" si="202"/>
        <v>4.5170844958992262E-2</v>
      </c>
      <c r="O1666" s="52">
        <f t="shared" si="205"/>
        <v>310</v>
      </c>
      <c r="P1666" s="61" t="str">
        <f t="shared" si="206"/>
        <v/>
      </c>
      <c r="Q1666" s="62" t="str">
        <f t="shared" si="207"/>
        <v/>
      </c>
      <c r="R1666" s="63" t="str">
        <f t="shared" si="208"/>
        <v/>
      </c>
      <c r="S1666" s="62" t="str">
        <f t="shared" si="209"/>
        <v/>
      </c>
    </row>
    <row r="1667" spans="10:19">
      <c r="J1667" s="45">
        <v>1658</v>
      </c>
      <c r="K1667" s="47"/>
      <c r="L1667" s="41">
        <f t="shared" si="203"/>
        <v>15.230232702209856</v>
      </c>
      <c r="M1667" s="42">
        <f t="shared" si="204"/>
        <v>9.2858570259360938E-4</v>
      </c>
      <c r="N1667" s="51">
        <f t="shared" si="202"/>
        <v>4.5119130013929976E-2</v>
      </c>
      <c r="O1667" s="52">
        <f t="shared" si="205"/>
        <v>311</v>
      </c>
      <c r="P1667" s="61" t="str">
        <f t="shared" si="206"/>
        <v/>
      </c>
      <c r="Q1667" s="62" t="str">
        <f t="shared" si="207"/>
        <v/>
      </c>
      <c r="R1667" s="63" t="str">
        <f t="shared" si="208"/>
        <v/>
      </c>
      <c r="S1667" s="62" t="str">
        <f t="shared" si="209"/>
        <v/>
      </c>
    </row>
    <row r="1668" spans="10:19">
      <c r="J1668" s="45">
        <v>1659</v>
      </c>
      <c r="K1668" s="47"/>
      <c r="L1668" s="41">
        <f t="shared" si="203"/>
        <v>15.231160749030627</v>
      </c>
      <c r="M1668" s="42">
        <f t="shared" si="204"/>
        <v>9.2750824989287122E-4</v>
      </c>
      <c r="N1668" s="51">
        <f t="shared" si="202"/>
        <v>4.5067503343979354E-2</v>
      </c>
      <c r="O1668" s="52">
        <f t="shared" si="205"/>
        <v>312</v>
      </c>
      <c r="P1668" s="61" t="str">
        <f t="shared" si="206"/>
        <v/>
      </c>
      <c r="Q1668" s="62" t="str">
        <f t="shared" si="207"/>
        <v/>
      </c>
      <c r="R1668" s="63" t="str">
        <f t="shared" si="208"/>
        <v/>
      </c>
      <c r="S1668" s="62" t="str">
        <f t="shared" si="209"/>
        <v/>
      </c>
    </row>
    <row r="1669" spans="10:19">
      <c r="J1669" s="45">
        <v>1660</v>
      </c>
      <c r="K1669" s="47"/>
      <c r="L1669" s="41">
        <f t="shared" si="203"/>
        <v>15.23208771933083</v>
      </c>
      <c r="M1669" s="42">
        <f t="shared" si="204"/>
        <v>9.2643266074097152E-4</v>
      </c>
      <c r="N1669" s="51">
        <f t="shared" si="202"/>
        <v>4.5015964749481441E-2</v>
      </c>
      <c r="O1669" s="52">
        <f t="shared" si="205"/>
        <v>313</v>
      </c>
      <c r="P1669" s="61" t="str">
        <f t="shared" si="206"/>
        <v/>
      </c>
      <c r="Q1669" s="62" t="str">
        <f t="shared" si="207"/>
        <v/>
      </c>
      <c r="R1669" s="63" t="str">
        <f t="shared" si="208"/>
        <v/>
      </c>
      <c r="S1669" s="62" t="str">
        <f t="shared" si="209"/>
        <v/>
      </c>
    </row>
    <row r="1670" spans="10:19">
      <c r="J1670" s="45">
        <v>1661</v>
      </c>
      <c r="K1670" s="47"/>
      <c r="L1670" s="41">
        <f t="shared" si="203"/>
        <v>15.233013614971886</v>
      </c>
      <c r="M1670" s="42">
        <f t="shared" si="204"/>
        <v>9.2535893086745185E-4</v>
      </c>
      <c r="N1670" s="51">
        <f t="shared" si="202"/>
        <v>4.4964514031292424E-2</v>
      </c>
      <c r="O1670" s="52">
        <f t="shared" si="205"/>
        <v>314</v>
      </c>
      <c r="P1670" s="61" t="str">
        <f t="shared" si="206"/>
        <v/>
      </c>
      <c r="Q1670" s="62" t="str">
        <f t="shared" si="207"/>
        <v/>
      </c>
      <c r="R1670" s="63" t="str">
        <f t="shared" si="208"/>
        <v/>
      </c>
      <c r="S1670" s="62" t="str">
        <f t="shared" si="209"/>
        <v/>
      </c>
    </row>
    <row r="1671" spans="10:19">
      <c r="J1671" s="45">
        <v>1662</v>
      </c>
      <c r="K1671" s="47"/>
      <c r="L1671" s="41">
        <f t="shared" si="203"/>
        <v>15.233938437810915</v>
      </c>
      <c r="M1671" s="42">
        <f t="shared" si="204"/>
        <v>9.2428705601404365E-4</v>
      </c>
      <c r="N1671" s="51">
        <f t="shared" si="202"/>
        <v>4.4913150990883111E-2</v>
      </c>
      <c r="O1671" s="52">
        <f t="shared" si="205"/>
        <v>315</v>
      </c>
      <c r="P1671" s="61" t="str">
        <f t="shared" si="206"/>
        <v/>
      </c>
      <c r="Q1671" s="62" t="str">
        <f t="shared" si="207"/>
        <v/>
      </c>
      <c r="R1671" s="63" t="str">
        <f t="shared" si="208"/>
        <v/>
      </c>
      <c r="S1671" s="62" t="str">
        <f t="shared" si="209"/>
        <v/>
      </c>
    </row>
    <row r="1672" spans="10:19">
      <c r="J1672" s="45">
        <v>1663</v>
      </c>
      <c r="K1672" s="47"/>
      <c r="L1672" s="41">
        <f t="shared" si="203"/>
        <v>15.234862189700825</v>
      </c>
      <c r="M1672" s="42">
        <f t="shared" si="204"/>
        <v>9.2321703193455824E-4</v>
      </c>
      <c r="N1672" s="51">
        <f t="shared" si="202"/>
        <v>4.4861875430235898E-2</v>
      </c>
      <c r="O1672" s="52">
        <f t="shared" si="205"/>
        <v>316</v>
      </c>
      <c r="P1672" s="61" t="str">
        <f t="shared" si="206"/>
        <v/>
      </c>
      <c r="Q1672" s="62" t="str">
        <f t="shared" si="207"/>
        <v/>
      </c>
      <c r="R1672" s="63" t="str">
        <f t="shared" si="208"/>
        <v/>
      </c>
      <c r="S1672" s="62" t="str">
        <f t="shared" si="209"/>
        <v/>
      </c>
    </row>
    <row r="1673" spans="10:19">
      <c r="J1673" s="45">
        <v>1664</v>
      </c>
      <c r="K1673" s="47"/>
      <c r="L1673" s="41">
        <f t="shared" si="203"/>
        <v>15.235784872490283</v>
      </c>
      <c r="M1673" s="42">
        <f t="shared" si="204"/>
        <v>9.22148854394887E-4</v>
      </c>
      <c r="N1673" s="51">
        <f t="shared" ref="N1673:N1736" si="210">(L1723-L1673)</f>
        <v>4.4810687151887407E-2</v>
      </c>
      <c r="O1673" s="52">
        <f t="shared" si="205"/>
        <v>317</v>
      </c>
      <c r="P1673" s="61" t="str">
        <f t="shared" si="206"/>
        <v/>
      </c>
      <c r="Q1673" s="62" t="str">
        <f t="shared" si="207"/>
        <v/>
      </c>
      <c r="R1673" s="63" t="str">
        <f t="shared" si="208"/>
        <v/>
      </c>
      <c r="S1673" s="62" t="str">
        <f t="shared" si="209"/>
        <v/>
      </c>
    </row>
    <row r="1674" spans="10:19">
      <c r="J1674" s="45">
        <v>1665</v>
      </c>
      <c r="K1674" s="47"/>
      <c r="L1674" s="41">
        <f t="shared" ref="L1674:L1737" si="211">(((J1674*$F$39+$F$40)-(((($F$39*J1674+$F$40)^2)-(4*$F$39*$F$40*$F$41*J1674))^0.5))/(2*$F$41))-$F$42</f>
        <v>15.236706488023716</v>
      </c>
      <c r="M1674" s="42">
        <f t="shared" ref="M1674:M1737" si="212">($F$39/(2*$F$41))*(1-(($F$39*J1674+$F$40-2*$F$41*$F$40)/(((($F$39*J1674+$F$40)^2)-4*$F$41*$F$39*J1674*$F$40)^0.5)))</f>
        <v>9.2108251917294741E-4</v>
      </c>
      <c r="N1674" s="51">
        <f t="shared" si="210"/>
        <v>4.4759585958942694E-2</v>
      </c>
      <c r="O1674" s="52">
        <f t="shared" ref="O1674:O1737" si="213">IF(N1674&lt;=$B$49,1+O1673,0)</f>
        <v>318</v>
      </c>
      <c r="P1674" s="61" t="str">
        <f t="shared" ref="P1674:P1737" si="214">IF(J1674&lt;=$F$44,J1674,"")</f>
        <v/>
      </c>
      <c r="Q1674" s="62" t="str">
        <f t="shared" ref="Q1674:Q1737" si="215">IF(J1674&lt;=$F$44,L1674,"")</f>
        <v/>
      </c>
      <c r="R1674" s="63" t="str">
        <f t="shared" ref="R1674:R1737" si="216">IF(AND(J1674&gt;=$F$44,J1674&lt;=200),J1674,"")</f>
        <v/>
      </c>
      <c r="S1674" s="62" t="str">
        <f t="shared" ref="S1674:S1737" si="217">IF(AND(J1674&gt;=$F$44,J1674&lt;=200),L1674,"")</f>
        <v/>
      </c>
    </row>
    <row r="1675" spans="10:19">
      <c r="J1675" s="45">
        <v>1666</v>
      </c>
      <c r="K1675" s="47"/>
      <c r="L1675" s="41">
        <f t="shared" si="211"/>
        <v>15.237627038141339</v>
      </c>
      <c r="M1675" s="42">
        <f t="shared" si="212"/>
        <v>9.2001802205866369E-4</v>
      </c>
      <c r="N1675" s="51">
        <f t="shared" si="210"/>
        <v>4.4708571655032614E-2</v>
      </c>
      <c r="O1675" s="52">
        <f t="shared" si="213"/>
        <v>319</v>
      </c>
      <c r="P1675" s="61" t="str">
        <f t="shared" si="214"/>
        <v/>
      </c>
      <c r="Q1675" s="62" t="str">
        <f t="shared" si="215"/>
        <v/>
      </c>
      <c r="R1675" s="63" t="str">
        <f t="shared" si="216"/>
        <v/>
      </c>
      <c r="S1675" s="62" t="str">
        <f t="shared" si="217"/>
        <v/>
      </c>
    </row>
    <row r="1676" spans="10:19">
      <c r="J1676" s="45">
        <v>1667</v>
      </c>
      <c r="K1676" s="47"/>
      <c r="L1676" s="41">
        <f t="shared" si="211"/>
        <v>15.238546524679153</v>
      </c>
      <c r="M1676" s="42">
        <f t="shared" si="212"/>
        <v>9.1895535885390411E-4</v>
      </c>
      <c r="N1676" s="51">
        <f t="shared" si="210"/>
        <v>4.4657644044374223E-2</v>
      </c>
      <c r="O1676" s="52">
        <f t="shared" si="213"/>
        <v>320</v>
      </c>
      <c r="P1676" s="61" t="str">
        <f t="shared" si="214"/>
        <v/>
      </c>
      <c r="Q1676" s="62" t="str">
        <f t="shared" si="215"/>
        <v/>
      </c>
      <c r="R1676" s="63" t="str">
        <f t="shared" si="216"/>
        <v/>
      </c>
      <c r="S1676" s="62" t="str">
        <f t="shared" si="217"/>
        <v/>
      </c>
    </row>
    <row r="1677" spans="10:19">
      <c r="J1677" s="45">
        <v>1668</v>
      </c>
      <c r="K1677" s="47"/>
      <c r="L1677" s="41">
        <f t="shared" si="211"/>
        <v>15.239464949468948</v>
      </c>
      <c r="M1677" s="42">
        <f t="shared" si="212"/>
        <v>9.1789452537243473E-4</v>
      </c>
      <c r="N1677" s="51">
        <f t="shared" si="210"/>
        <v>4.4606802931760114E-2</v>
      </c>
      <c r="O1677" s="52">
        <f t="shared" si="213"/>
        <v>321</v>
      </c>
      <c r="P1677" s="61" t="str">
        <f t="shared" si="214"/>
        <v/>
      </c>
      <c r="Q1677" s="62" t="str">
        <f t="shared" si="215"/>
        <v/>
      </c>
      <c r="R1677" s="63" t="str">
        <f t="shared" si="216"/>
        <v/>
      </c>
      <c r="S1677" s="62" t="str">
        <f t="shared" si="217"/>
        <v/>
      </c>
    </row>
    <row r="1678" spans="10:19">
      <c r="J1678" s="45">
        <v>1669</v>
      </c>
      <c r="K1678" s="47"/>
      <c r="L1678" s="41">
        <f t="shared" si="211"/>
        <v>15.24038231433841</v>
      </c>
      <c r="M1678" s="42">
        <f t="shared" si="212"/>
        <v>9.1683551743989287E-4</v>
      </c>
      <c r="N1678" s="51">
        <f t="shared" si="210"/>
        <v>4.4556048122412761E-2</v>
      </c>
      <c r="O1678" s="52">
        <f t="shared" si="213"/>
        <v>322</v>
      </c>
      <c r="P1678" s="61" t="str">
        <f t="shared" si="214"/>
        <v/>
      </c>
      <c r="Q1678" s="62" t="str">
        <f t="shared" si="215"/>
        <v/>
      </c>
      <c r="R1678" s="63" t="str">
        <f t="shared" si="216"/>
        <v/>
      </c>
      <c r="S1678" s="62" t="str">
        <f t="shared" si="217"/>
        <v/>
      </c>
    </row>
    <row r="1679" spans="10:19">
      <c r="J1679" s="45">
        <v>1670</v>
      </c>
      <c r="K1679" s="47"/>
      <c r="L1679" s="41">
        <f t="shared" si="211"/>
        <v>15.241298621110969</v>
      </c>
      <c r="M1679" s="42">
        <f t="shared" si="212"/>
        <v>9.1577833089375891E-4</v>
      </c>
      <c r="N1679" s="51">
        <f t="shared" si="210"/>
        <v>4.4505379422222546E-2</v>
      </c>
      <c r="O1679" s="52">
        <f t="shared" si="213"/>
        <v>323</v>
      </c>
      <c r="P1679" s="61" t="str">
        <f t="shared" si="214"/>
        <v/>
      </c>
      <c r="Q1679" s="62" t="str">
        <f t="shared" si="215"/>
        <v/>
      </c>
      <c r="R1679" s="63" t="str">
        <f t="shared" si="216"/>
        <v/>
      </c>
      <c r="S1679" s="62" t="str">
        <f t="shared" si="217"/>
        <v/>
      </c>
    </row>
    <row r="1680" spans="10:19">
      <c r="J1680" s="45">
        <v>1671</v>
      </c>
      <c r="K1680" s="47"/>
      <c r="L1680" s="41">
        <f t="shared" si="211"/>
        <v>15.242213871605925</v>
      </c>
      <c r="M1680" s="42">
        <f t="shared" si="212"/>
        <v>9.1472296158331132E-4</v>
      </c>
      <c r="N1680" s="51">
        <f t="shared" si="210"/>
        <v>4.4454796637570126E-2</v>
      </c>
      <c r="O1680" s="52">
        <f t="shared" si="213"/>
        <v>324</v>
      </c>
      <c r="P1680" s="61" t="str">
        <f t="shared" si="214"/>
        <v/>
      </c>
      <c r="Q1680" s="62" t="str">
        <f t="shared" si="215"/>
        <v/>
      </c>
      <c r="R1680" s="63" t="str">
        <f t="shared" si="216"/>
        <v/>
      </c>
      <c r="S1680" s="62" t="str">
        <f t="shared" si="217"/>
        <v/>
      </c>
    </row>
    <row r="1681" spans="10:19">
      <c r="J1681" s="45">
        <v>1672</v>
      </c>
      <c r="K1681" s="47"/>
      <c r="L1681" s="41">
        <f t="shared" si="211"/>
        <v>15.2431280676385</v>
      </c>
      <c r="M1681" s="42">
        <f t="shared" si="212"/>
        <v>9.1366940536952656E-4</v>
      </c>
      <c r="N1681" s="51">
        <f t="shared" si="210"/>
        <v>4.4404299575344197E-2</v>
      </c>
      <c r="O1681" s="52">
        <f t="shared" si="213"/>
        <v>325</v>
      </c>
      <c r="P1681" s="61" t="str">
        <f t="shared" si="214"/>
        <v/>
      </c>
      <c r="Q1681" s="62" t="str">
        <f t="shared" si="215"/>
        <v/>
      </c>
      <c r="R1681" s="63" t="str">
        <f t="shared" si="216"/>
        <v/>
      </c>
      <c r="S1681" s="62" t="str">
        <f t="shared" si="217"/>
        <v/>
      </c>
    </row>
    <row r="1682" spans="10:19">
      <c r="J1682" s="45">
        <v>1673</v>
      </c>
      <c r="K1682" s="47"/>
      <c r="L1682" s="41">
        <f t="shared" si="211"/>
        <v>15.244041211019658</v>
      </c>
      <c r="M1682" s="42">
        <f t="shared" si="212"/>
        <v>9.126176581251425E-4</v>
      </c>
      <c r="N1682" s="51">
        <f t="shared" si="210"/>
        <v>4.4353888043055179E-2</v>
      </c>
      <c r="O1682" s="52">
        <f t="shared" si="213"/>
        <v>326</v>
      </c>
      <c r="P1682" s="61" t="str">
        <f t="shared" si="214"/>
        <v/>
      </c>
      <c r="Q1682" s="62" t="str">
        <f t="shared" si="215"/>
        <v/>
      </c>
      <c r="R1682" s="63" t="str">
        <f t="shared" si="216"/>
        <v/>
      </c>
      <c r="S1682" s="62" t="str">
        <f t="shared" si="217"/>
        <v/>
      </c>
    </row>
    <row r="1683" spans="10:19">
      <c r="J1683" s="45">
        <v>1674</v>
      </c>
      <c r="K1683" s="47"/>
      <c r="L1683" s="41">
        <f t="shared" si="211"/>
        <v>15.244953303556356</v>
      </c>
      <c r="M1683" s="42">
        <f t="shared" si="212"/>
        <v>9.1156771573454027E-4</v>
      </c>
      <c r="N1683" s="51">
        <f t="shared" si="210"/>
        <v>4.4303561848678896E-2</v>
      </c>
      <c r="O1683" s="52">
        <f t="shared" si="213"/>
        <v>327</v>
      </c>
      <c r="P1683" s="61" t="str">
        <f t="shared" si="214"/>
        <v/>
      </c>
      <c r="Q1683" s="62" t="str">
        <f t="shared" si="215"/>
        <v/>
      </c>
      <c r="R1683" s="63" t="str">
        <f t="shared" si="216"/>
        <v/>
      </c>
      <c r="S1683" s="62" t="str">
        <f t="shared" si="217"/>
        <v/>
      </c>
    </row>
    <row r="1684" spans="10:19">
      <c r="J1684" s="45">
        <v>1675</v>
      </c>
      <c r="K1684" s="47"/>
      <c r="L1684" s="41">
        <f t="shared" si="211"/>
        <v>15.245864347051386</v>
      </c>
      <c r="M1684" s="42">
        <f t="shared" si="212"/>
        <v>9.1051957409374426E-4</v>
      </c>
      <c r="N1684" s="51">
        <f t="shared" si="210"/>
        <v>4.4253320800741847E-2</v>
      </c>
      <c r="O1684" s="52">
        <f t="shared" si="213"/>
        <v>328</v>
      </c>
      <c r="P1684" s="61" t="str">
        <f t="shared" si="214"/>
        <v/>
      </c>
      <c r="Q1684" s="62" t="str">
        <f t="shared" si="215"/>
        <v/>
      </c>
      <c r="R1684" s="63" t="str">
        <f t="shared" si="216"/>
        <v/>
      </c>
      <c r="S1684" s="62" t="str">
        <f t="shared" si="217"/>
        <v/>
      </c>
    </row>
    <row r="1685" spans="10:19">
      <c r="J1685" s="45">
        <v>1676</v>
      </c>
      <c r="K1685" s="47"/>
      <c r="L1685" s="41">
        <f t="shared" si="211"/>
        <v>15.24677434330343</v>
      </c>
      <c r="M1685" s="42">
        <f t="shared" si="212"/>
        <v>9.0947322911035834E-4</v>
      </c>
      <c r="N1685" s="51">
        <f t="shared" si="210"/>
        <v>4.4203164708346065E-2</v>
      </c>
      <c r="O1685" s="52">
        <f t="shared" si="213"/>
        <v>329</v>
      </c>
      <c r="P1685" s="61" t="str">
        <f t="shared" si="214"/>
        <v/>
      </c>
      <c r="Q1685" s="62" t="str">
        <f t="shared" si="215"/>
        <v/>
      </c>
      <c r="R1685" s="63" t="str">
        <f t="shared" si="216"/>
        <v/>
      </c>
      <c r="S1685" s="62" t="str">
        <f t="shared" si="217"/>
        <v/>
      </c>
    </row>
    <row r="1686" spans="10:19">
      <c r="J1686" s="45">
        <v>1677</v>
      </c>
      <c r="K1686" s="47"/>
      <c r="L1686" s="41">
        <f t="shared" si="211"/>
        <v>15.247683294107135</v>
      </c>
      <c r="M1686" s="42">
        <f t="shared" si="212"/>
        <v>9.0842867670355677E-4</v>
      </c>
      <c r="N1686" s="51">
        <f t="shared" si="210"/>
        <v>4.4153093381041231E-2</v>
      </c>
      <c r="O1686" s="52">
        <f t="shared" si="213"/>
        <v>330</v>
      </c>
      <c r="P1686" s="61" t="str">
        <f t="shared" si="214"/>
        <v/>
      </c>
      <c r="Q1686" s="62" t="str">
        <f t="shared" si="215"/>
        <v/>
      </c>
      <c r="R1686" s="63" t="str">
        <f t="shared" si="216"/>
        <v/>
      </c>
      <c r="S1686" s="62" t="str">
        <f t="shared" si="217"/>
        <v/>
      </c>
    </row>
    <row r="1687" spans="10:19">
      <c r="J1687" s="45">
        <v>1678</v>
      </c>
      <c r="K1687" s="47"/>
      <c r="L1687" s="41">
        <f t="shared" si="211"/>
        <v>15.248591201253015</v>
      </c>
      <c r="M1687" s="42">
        <f t="shared" si="212"/>
        <v>9.0738591280400223E-4</v>
      </c>
      <c r="N1687" s="51">
        <f t="shared" si="210"/>
        <v>4.4103106629023614E-2</v>
      </c>
      <c r="O1687" s="52">
        <f t="shared" si="213"/>
        <v>331</v>
      </c>
      <c r="P1687" s="61" t="str">
        <f t="shared" si="214"/>
        <v/>
      </c>
      <c r="Q1687" s="62" t="str">
        <f t="shared" si="215"/>
        <v/>
      </c>
      <c r="R1687" s="63" t="str">
        <f t="shared" si="216"/>
        <v/>
      </c>
      <c r="S1687" s="62" t="str">
        <f t="shared" si="217"/>
        <v/>
      </c>
    </row>
    <row r="1688" spans="10:19">
      <c r="J1688" s="45">
        <v>1679</v>
      </c>
      <c r="K1688" s="47"/>
      <c r="L1688" s="41">
        <f t="shared" si="211"/>
        <v>15.249498066527552</v>
      </c>
      <c r="M1688" s="42">
        <f t="shared" si="212"/>
        <v>9.0634493335386404E-4</v>
      </c>
      <c r="N1688" s="51">
        <f t="shared" si="210"/>
        <v>4.4053204262940682E-2</v>
      </c>
      <c r="O1688" s="52">
        <f t="shared" si="213"/>
        <v>332</v>
      </c>
      <c r="P1688" s="61" t="str">
        <f t="shared" si="214"/>
        <v/>
      </c>
      <c r="Q1688" s="62" t="str">
        <f t="shared" si="215"/>
        <v/>
      </c>
      <c r="R1688" s="63" t="str">
        <f t="shared" si="216"/>
        <v/>
      </c>
      <c r="S1688" s="62" t="str">
        <f t="shared" si="217"/>
        <v/>
      </c>
    </row>
    <row r="1689" spans="10:19">
      <c r="J1689" s="45">
        <v>1680</v>
      </c>
      <c r="K1689" s="47"/>
      <c r="L1689" s="41">
        <f t="shared" si="211"/>
        <v>15.250403891713182</v>
      </c>
      <c r="M1689" s="42">
        <f t="shared" si="212"/>
        <v>9.0530573430671821E-4</v>
      </c>
      <c r="N1689" s="51">
        <f t="shared" si="210"/>
        <v>4.4003386093933727E-2</v>
      </c>
      <c r="O1689" s="52">
        <f t="shared" si="213"/>
        <v>333</v>
      </c>
      <c r="P1689" s="61" t="str">
        <f t="shared" si="214"/>
        <v/>
      </c>
      <c r="Q1689" s="62" t="str">
        <f t="shared" si="215"/>
        <v/>
      </c>
      <c r="R1689" s="63" t="str">
        <f t="shared" si="216"/>
        <v/>
      </c>
      <c r="S1689" s="62" t="str">
        <f t="shared" si="217"/>
        <v/>
      </c>
    </row>
    <row r="1690" spans="10:19">
      <c r="J1690" s="45">
        <v>1681</v>
      </c>
      <c r="K1690" s="47"/>
      <c r="L1690" s="41">
        <f t="shared" si="211"/>
        <v>15.251308678588279</v>
      </c>
      <c r="M1690" s="42">
        <f t="shared" si="212"/>
        <v>9.0426831162754718E-4</v>
      </c>
      <c r="N1690" s="51">
        <f t="shared" si="210"/>
        <v>4.3953651933765769E-2</v>
      </c>
      <c r="O1690" s="52">
        <f t="shared" si="213"/>
        <v>334</v>
      </c>
      <c r="P1690" s="61" t="str">
        <f t="shared" si="214"/>
        <v/>
      </c>
      <c r="Q1690" s="62" t="str">
        <f t="shared" si="215"/>
        <v/>
      </c>
      <c r="R1690" s="63" t="str">
        <f t="shared" si="216"/>
        <v/>
      </c>
      <c r="S1690" s="62" t="str">
        <f t="shared" si="217"/>
        <v/>
      </c>
    </row>
    <row r="1691" spans="10:19">
      <c r="J1691" s="45">
        <v>1682</v>
      </c>
      <c r="K1691" s="47"/>
      <c r="L1691" s="41">
        <f t="shared" si="211"/>
        <v>15.252212428927214</v>
      </c>
      <c r="M1691" s="42">
        <f t="shared" si="212"/>
        <v>9.0323266129269434E-4</v>
      </c>
      <c r="N1691" s="51">
        <f t="shared" si="210"/>
        <v>4.3904001594633257E-2</v>
      </c>
      <c r="O1691" s="52">
        <f t="shared" si="213"/>
        <v>335</v>
      </c>
      <c r="P1691" s="61" t="str">
        <f t="shared" si="214"/>
        <v/>
      </c>
      <c r="Q1691" s="62" t="str">
        <f t="shared" si="215"/>
        <v/>
      </c>
      <c r="R1691" s="63" t="str">
        <f t="shared" si="216"/>
        <v/>
      </c>
      <c r="S1691" s="62" t="str">
        <f t="shared" si="217"/>
        <v/>
      </c>
    </row>
    <row r="1692" spans="10:19">
      <c r="J1692" s="45">
        <v>1683</v>
      </c>
      <c r="K1692" s="47"/>
      <c r="L1692" s="41">
        <f t="shared" si="211"/>
        <v>15.253115144500315</v>
      </c>
      <c r="M1692" s="42">
        <f t="shared" si="212"/>
        <v>9.0219877928983698E-4</v>
      </c>
      <c r="N1692" s="51">
        <f t="shared" si="210"/>
        <v>4.3854434889301075E-2</v>
      </c>
      <c r="O1692" s="52">
        <f t="shared" si="213"/>
        <v>336</v>
      </c>
      <c r="P1692" s="61" t="str">
        <f t="shared" si="214"/>
        <v/>
      </c>
      <c r="Q1692" s="62" t="str">
        <f t="shared" si="215"/>
        <v/>
      </c>
      <c r="R1692" s="63" t="str">
        <f t="shared" si="216"/>
        <v/>
      </c>
      <c r="S1692" s="62" t="str">
        <f t="shared" si="217"/>
        <v/>
      </c>
    </row>
    <row r="1693" spans="10:19">
      <c r="J1693" s="45">
        <v>1684</v>
      </c>
      <c r="K1693" s="47"/>
      <c r="L1693" s="41">
        <f t="shared" si="211"/>
        <v>15.25401682707391</v>
      </c>
      <c r="M1693" s="42">
        <f t="shared" si="212"/>
        <v>9.0116666161791303E-4</v>
      </c>
      <c r="N1693" s="51">
        <f t="shared" si="210"/>
        <v>4.3804951631067013E-2</v>
      </c>
      <c r="O1693" s="52">
        <f t="shared" si="213"/>
        <v>337</v>
      </c>
      <c r="P1693" s="61" t="str">
        <f t="shared" si="214"/>
        <v/>
      </c>
      <c r="Q1693" s="62" t="str">
        <f t="shared" si="215"/>
        <v/>
      </c>
      <c r="R1693" s="63" t="str">
        <f t="shared" si="216"/>
        <v/>
      </c>
      <c r="S1693" s="62" t="str">
        <f t="shared" si="217"/>
        <v/>
      </c>
    </row>
    <row r="1694" spans="10:19">
      <c r="J1694" s="45">
        <v>1685</v>
      </c>
      <c r="K1694" s="47"/>
      <c r="L1694" s="41">
        <f t="shared" si="211"/>
        <v>15.254917478410333</v>
      </c>
      <c r="M1694" s="42">
        <f t="shared" si="212"/>
        <v>9.0013630428712138E-4</v>
      </c>
      <c r="N1694" s="51">
        <f t="shared" si="210"/>
        <v>4.3755551633729795E-2</v>
      </c>
      <c r="O1694" s="52">
        <f t="shared" si="213"/>
        <v>338</v>
      </c>
      <c r="P1694" s="61" t="str">
        <f t="shared" si="214"/>
        <v/>
      </c>
      <c r="Q1694" s="62" t="str">
        <f t="shared" si="215"/>
        <v/>
      </c>
      <c r="R1694" s="63" t="str">
        <f t="shared" si="216"/>
        <v/>
      </c>
      <c r="S1694" s="62" t="str">
        <f t="shared" si="217"/>
        <v/>
      </c>
    </row>
    <row r="1695" spans="10:19">
      <c r="J1695" s="45">
        <v>1686</v>
      </c>
      <c r="K1695" s="47"/>
      <c r="L1695" s="41">
        <f t="shared" si="211"/>
        <v>15.255817100267942</v>
      </c>
      <c r="M1695" s="42">
        <f t="shared" si="212"/>
        <v>8.9910770331885835E-4</v>
      </c>
      <c r="N1695" s="51">
        <f t="shared" si="210"/>
        <v>4.3706234711542891E-2</v>
      </c>
      <c r="O1695" s="52">
        <f t="shared" si="213"/>
        <v>339</v>
      </c>
      <c r="P1695" s="61" t="str">
        <f t="shared" si="214"/>
        <v/>
      </c>
      <c r="Q1695" s="62" t="str">
        <f t="shared" si="215"/>
        <v/>
      </c>
      <c r="R1695" s="63" t="str">
        <f t="shared" si="216"/>
        <v/>
      </c>
      <c r="S1695" s="62" t="str">
        <f t="shared" si="217"/>
        <v/>
      </c>
    </row>
    <row r="1696" spans="10:19">
      <c r="J1696" s="45">
        <v>1687</v>
      </c>
      <c r="K1696" s="47"/>
      <c r="L1696" s="41">
        <f t="shared" si="211"/>
        <v>15.256715694401096</v>
      </c>
      <c r="M1696" s="42">
        <f t="shared" si="212"/>
        <v>8.9808085474571691E-4</v>
      </c>
      <c r="N1696" s="51">
        <f t="shared" si="210"/>
        <v>4.3657000679417024E-2</v>
      </c>
      <c r="O1696" s="52">
        <f t="shared" si="213"/>
        <v>340</v>
      </c>
      <c r="P1696" s="61" t="str">
        <f t="shared" si="214"/>
        <v/>
      </c>
      <c r="Q1696" s="62" t="str">
        <f t="shared" si="215"/>
        <v/>
      </c>
      <c r="R1696" s="63" t="str">
        <f t="shared" si="216"/>
        <v/>
      </c>
      <c r="S1696" s="62" t="str">
        <f t="shared" si="217"/>
        <v/>
      </c>
    </row>
    <row r="1697" spans="10:19">
      <c r="J1697" s="45">
        <v>1688</v>
      </c>
      <c r="K1697" s="47"/>
      <c r="L1697" s="41">
        <f t="shared" si="211"/>
        <v>15.257613262560243</v>
      </c>
      <c r="M1697" s="42">
        <f t="shared" si="212"/>
        <v>8.9705575461137838E-4</v>
      </c>
      <c r="N1697" s="51">
        <f t="shared" si="210"/>
        <v>4.3607849352628847E-2</v>
      </c>
      <c r="O1697" s="52">
        <f t="shared" si="213"/>
        <v>341</v>
      </c>
      <c r="P1697" s="61" t="str">
        <f t="shared" si="214"/>
        <v/>
      </c>
      <c r="Q1697" s="62" t="str">
        <f t="shared" si="215"/>
        <v/>
      </c>
      <c r="R1697" s="63" t="str">
        <f t="shared" si="216"/>
        <v/>
      </c>
      <c r="S1697" s="62" t="str">
        <f t="shared" si="217"/>
        <v/>
      </c>
    </row>
    <row r="1698" spans="10:19">
      <c r="J1698" s="45">
        <v>1689</v>
      </c>
      <c r="K1698" s="47"/>
      <c r="L1698" s="41">
        <f t="shared" si="211"/>
        <v>15.258509806491817</v>
      </c>
      <c r="M1698" s="42">
        <f t="shared" si="212"/>
        <v>8.9603239897065713E-4</v>
      </c>
      <c r="N1698" s="51">
        <f t="shared" si="210"/>
        <v>4.3558780547048315E-2</v>
      </c>
      <c r="O1698" s="52">
        <f t="shared" si="213"/>
        <v>342</v>
      </c>
      <c r="P1698" s="61" t="str">
        <f t="shared" si="214"/>
        <v/>
      </c>
      <c r="Q1698" s="62" t="str">
        <f t="shared" si="215"/>
        <v/>
      </c>
      <c r="R1698" s="63" t="str">
        <f t="shared" si="216"/>
        <v/>
      </c>
      <c r="S1698" s="62" t="str">
        <f t="shared" si="217"/>
        <v/>
      </c>
    </row>
    <row r="1699" spans="10:19">
      <c r="J1699" s="45">
        <v>1690</v>
      </c>
      <c r="K1699" s="47"/>
      <c r="L1699" s="41">
        <f t="shared" si="211"/>
        <v>15.259405327938383</v>
      </c>
      <c r="M1699" s="42">
        <f t="shared" si="212"/>
        <v>8.9501078388940132E-4</v>
      </c>
      <c r="N1699" s="51">
        <f t="shared" si="210"/>
        <v>4.3509794078996578E-2</v>
      </c>
      <c r="O1699" s="52">
        <f t="shared" si="213"/>
        <v>343</v>
      </c>
      <c r="P1699" s="61" t="str">
        <f t="shared" si="214"/>
        <v/>
      </c>
      <c r="Q1699" s="62" t="str">
        <f t="shared" si="215"/>
        <v/>
      </c>
      <c r="R1699" s="63" t="str">
        <f t="shared" si="216"/>
        <v/>
      </c>
      <c r="S1699" s="62" t="str">
        <f t="shared" si="217"/>
        <v/>
      </c>
    </row>
    <row r="1700" spans="10:19">
      <c r="J1700" s="45">
        <v>1691</v>
      </c>
      <c r="K1700" s="47"/>
      <c r="L1700" s="41">
        <f t="shared" si="211"/>
        <v>15.260299828638486</v>
      </c>
      <c r="M1700" s="42">
        <f t="shared" si="212"/>
        <v>8.9399090544451006E-4</v>
      </c>
      <c r="N1700" s="51">
        <f t="shared" si="210"/>
        <v>4.34608897654023E-2</v>
      </c>
      <c r="O1700" s="52">
        <f t="shared" si="213"/>
        <v>344</v>
      </c>
      <c r="P1700" s="61" t="str">
        <f t="shared" si="214"/>
        <v/>
      </c>
      <c r="Q1700" s="62" t="str">
        <f t="shared" si="215"/>
        <v/>
      </c>
      <c r="R1700" s="63" t="str">
        <f t="shared" si="216"/>
        <v/>
      </c>
      <c r="S1700" s="62" t="str">
        <f t="shared" si="217"/>
        <v/>
      </c>
    </row>
    <row r="1701" spans="10:19">
      <c r="J1701" s="45">
        <v>1692</v>
      </c>
      <c r="K1701" s="47"/>
      <c r="L1701" s="41">
        <f t="shared" si="211"/>
        <v>15.261193310326822</v>
      </c>
      <c r="M1701" s="42">
        <f t="shared" si="212"/>
        <v>8.9297275972384342E-4</v>
      </c>
      <c r="N1701" s="51">
        <f t="shared" si="210"/>
        <v>4.3412067423634682E-2</v>
      </c>
      <c r="O1701" s="52">
        <f t="shared" si="213"/>
        <v>345</v>
      </c>
      <c r="P1701" s="61" t="str">
        <f t="shared" si="214"/>
        <v/>
      </c>
      <c r="Q1701" s="62" t="str">
        <f t="shared" si="215"/>
        <v/>
      </c>
      <c r="R1701" s="63" t="str">
        <f t="shared" si="216"/>
        <v/>
      </c>
      <c r="S1701" s="62" t="str">
        <f t="shared" si="217"/>
        <v/>
      </c>
    </row>
    <row r="1702" spans="10:19">
      <c r="J1702" s="45">
        <v>1693</v>
      </c>
      <c r="K1702" s="47"/>
      <c r="L1702" s="41">
        <f t="shared" si="211"/>
        <v>15.262085774734198</v>
      </c>
      <c r="M1702" s="42">
        <f t="shared" si="212"/>
        <v>8.9195634282620336E-4</v>
      </c>
      <c r="N1702" s="51">
        <f t="shared" si="210"/>
        <v>4.3363326871510566E-2</v>
      </c>
      <c r="O1702" s="52">
        <f t="shared" si="213"/>
        <v>346</v>
      </c>
      <c r="P1702" s="61" t="str">
        <f t="shared" si="214"/>
        <v/>
      </c>
      <c r="Q1702" s="62" t="str">
        <f t="shared" si="215"/>
        <v/>
      </c>
      <c r="R1702" s="63" t="str">
        <f t="shared" si="216"/>
        <v/>
      </c>
      <c r="S1702" s="62" t="str">
        <f t="shared" si="217"/>
        <v/>
      </c>
    </row>
    <row r="1703" spans="10:19">
      <c r="J1703" s="45">
        <v>1694</v>
      </c>
      <c r="K1703" s="47"/>
      <c r="L1703" s="41">
        <f t="shared" si="211"/>
        <v>15.262977223587454</v>
      </c>
      <c r="M1703" s="42">
        <f t="shared" si="212"/>
        <v>8.9094165086132503E-4</v>
      </c>
      <c r="N1703" s="51">
        <f t="shared" si="210"/>
        <v>4.331466792746852E-2</v>
      </c>
      <c r="O1703" s="52">
        <f t="shared" si="213"/>
        <v>347</v>
      </c>
      <c r="P1703" s="61" t="str">
        <f t="shared" si="214"/>
        <v/>
      </c>
      <c r="Q1703" s="62" t="str">
        <f t="shared" si="215"/>
        <v/>
      </c>
      <c r="R1703" s="63" t="str">
        <f t="shared" si="216"/>
        <v/>
      </c>
      <c r="S1703" s="62" t="str">
        <f t="shared" si="217"/>
        <v/>
      </c>
    </row>
    <row r="1704" spans="10:19">
      <c r="J1704" s="45">
        <v>1695</v>
      </c>
      <c r="K1704" s="47"/>
      <c r="L1704" s="41">
        <f t="shared" si="211"/>
        <v>15.263867658609593</v>
      </c>
      <c r="M1704" s="42">
        <f t="shared" si="212"/>
        <v>8.8992867994981337E-4</v>
      </c>
      <c r="N1704" s="51">
        <f t="shared" si="210"/>
        <v>4.3266090410359226E-2</v>
      </c>
      <c r="O1704" s="52">
        <f t="shared" si="213"/>
        <v>348</v>
      </c>
      <c r="P1704" s="61" t="str">
        <f t="shared" si="214"/>
        <v/>
      </c>
      <c r="Q1704" s="62" t="str">
        <f t="shared" si="215"/>
        <v/>
      </c>
      <c r="R1704" s="63" t="str">
        <f t="shared" si="216"/>
        <v/>
      </c>
      <c r="S1704" s="62" t="str">
        <f t="shared" si="217"/>
        <v/>
      </c>
    </row>
    <row r="1705" spans="10:19">
      <c r="J1705" s="45">
        <v>1696</v>
      </c>
      <c r="K1705" s="47"/>
      <c r="L1705" s="41">
        <f t="shared" si="211"/>
        <v>15.264757081519752</v>
      </c>
      <c r="M1705" s="42">
        <f t="shared" si="212"/>
        <v>8.8891742622308778E-4</v>
      </c>
      <c r="N1705" s="51">
        <f t="shared" si="210"/>
        <v>4.3217594139541404E-2</v>
      </c>
      <c r="O1705" s="52">
        <f t="shared" si="213"/>
        <v>349</v>
      </c>
      <c r="P1705" s="61" t="str">
        <f t="shared" si="214"/>
        <v/>
      </c>
      <c r="Q1705" s="62" t="str">
        <f t="shared" si="215"/>
        <v/>
      </c>
      <c r="R1705" s="63" t="str">
        <f t="shared" si="216"/>
        <v/>
      </c>
      <c r="S1705" s="62" t="str">
        <f t="shared" si="217"/>
        <v/>
      </c>
    </row>
    <row r="1706" spans="10:19">
      <c r="J1706" s="45">
        <v>1697</v>
      </c>
      <c r="K1706" s="47"/>
      <c r="L1706" s="41">
        <f t="shared" si="211"/>
        <v>15.265645494033178</v>
      </c>
      <c r="M1706" s="42">
        <f t="shared" si="212"/>
        <v>8.879078858234007E-4</v>
      </c>
      <c r="N1706" s="51">
        <f t="shared" si="210"/>
        <v>4.316917893491734E-2</v>
      </c>
      <c r="O1706" s="52">
        <f t="shared" si="213"/>
        <v>350</v>
      </c>
      <c r="P1706" s="61" t="str">
        <f t="shared" si="214"/>
        <v/>
      </c>
      <c r="Q1706" s="62" t="str">
        <f t="shared" si="215"/>
        <v/>
      </c>
      <c r="R1706" s="63" t="str">
        <f t="shared" si="216"/>
        <v/>
      </c>
      <c r="S1706" s="62" t="str">
        <f t="shared" si="217"/>
        <v/>
      </c>
    </row>
    <row r="1707" spans="10:19">
      <c r="J1707" s="45">
        <v>1698</v>
      </c>
      <c r="K1707" s="47"/>
      <c r="L1707" s="41">
        <f t="shared" si="211"/>
        <v>15.266532897861238</v>
      </c>
      <c r="M1707" s="42">
        <f t="shared" si="212"/>
        <v>8.8690005490378316E-4</v>
      </c>
      <c r="N1707" s="51">
        <f t="shared" si="210"/>
        <v>4.3120844616911569E-2</v>
      </c>
      <c r="O1707" s="52">
        <f t="shared" si="213"/>
        <v>351</v>
      </c>
      <c r="P1707" s="61" t="str">
        <f t="shared" si="214"/>
        <v/>
      </c>
      <c r="Q1707" s="62" t="str">
        <f t="shared" si="215"/>
        <v/>
      </c>
      <c r="R1707" s="63" t="str">
        <f t="shared" si="216"/>
        <v/>
      </c>
      <c r="S1707" s="62" t="str">
        <f t="shared" si="217"/>
        <v/>
      </c>
    </row>
    <row r="1708" spans="10:19">
      <c r="J1708" s="45">
        <v>1699</v>
      </c>
      <c r="K1708" s="47"/>
      <c r="L1708" s="41">
        <f t="shared" si="211"/>
        <v>15.267419294711518</v>
      </c>
      <c r="M1708" s="42">
        <f t="shared" si="212"/>
        <v>8.858939296279624E-4</v>
      </c>
      <c r="N1708" s="51">
        <f t="shared" si="210"/>
        <v>4.3072591006346528E-2</v>
      </c>
      <c r="O1708" s="52">
        <f t="shared" si="213"/>
        <v>352</v>
      </c>
      <c r="P1708" s="61" t="str">
        <f t="shared" si="214"/>
        <v/>
      </c>
      <c r="Q1708" s="62" t="str">
        <f t="shared" si="215"/>
        <v/>
      </c>
      <c r="R1708" s="63" t="str">
        <f t="shared" si="216"/>
        <v/>
      </c>
      <c r="S1708" s="62" t="str">
        <f t="shared" si="217"/>
        <v/>
      </c>
    </row>
    <row r="1709" spans="10:19">
      <c r="J1709" s="45">
        <v>1700</v>
      </c>
      <c r="K1709" s="47"/>
      <c r="L1709" s="41">
        <f t="shared" si="211"/>
        <v>15.268304686287776</v>
      </c>
      <c r="M1709" s="42">
        <f t="shared" si="212"/>
        <v>8.8488950617034428E-4</v>
      </c>
      <c r="N1709" s="51">
        <f t="shared" si="210"/>
        <v>4.3024417924542036E-2</v>
      </c>
      <c r="O1709" s="52">
        <f t="shared" si="213"/>
        <v>353</v>
      </c>
      <c r="P1709" s="61" t="str">
        <f t="shared" si="214"/>
        <v/>
      </c>
      <c r="Q1709" s="62" t="str">
        <f t="shared" si="215"/>
        <v/>
      </c>
      <c r="R1709" s="63" t="str">
        <f t="shared" si="216"/>
        <v/>
      </c>
      <c r="S1709" s="62" t="str">
        <f t="shared" si="217"/>
        <v/>
      </c>
    </row>
    <row r="1710" spans="10:19">
      <c r="J1710" s="45">
        <v>1701</v>
      </c>
      <c r="K1710" s="47"/>
      <c r="L1710" s="41">
        <f t="shared" si="211"/>
        <v>15.269189074289871</v>
      </c>
      <c r="M1710" s="42">
        <f t="shared" si="212"/>
        <v>8.8388678071606717E-4</v>
      </c>
      <c r="N1710" s="51">
        <f t="shared" si="210"/>
        <v>4.2976325193425424E-2</v>
      </c>
      <c r="O1710" s="52">
        <f t="shared" si="213"/>
        <v>354</v>
      </c>
      <c r="P1710" s="61" t="str">
        <f t="shared" si="214"/>
        <v/>
      </c>
      <c r="Q1710" s="62" t="str">
        <f t="shared" si="215"/>
        <v/>
      </c>
      <c r="R1710" s="63" t="str">
        <f t="shared" si="216"/>
        <v/>
      </c>
      <c r="S1710" s="62" t="str">
        <f t="shared" si="217"/>
        <v/>
      </c>
    </row>
    <row r="1711" spans="10:19">
      <c r="J1711" s="45">
        <v>1702</v>
      </c>
      <c r="K1711" s="47"/>
      <c r="L1711" s="41">
        <f t="shared" si="211"/>
        <v>15.27007246041393</v>
      </c>
      <c r="M1711" s="42">
        <f t="shared" si="212"/>
        <v>8.8288574946082958E-4</v>
      </c>
      <c r="N1711" s="51">
        <f t="shared" si="210"/>
        <v>4.2928312635325483E-2</v>
      </c>
      <c r="O1711" s="52">
        <f t="shared" si="213"/>
        <v>355</v>
      </c>
      <c r="P1711" s="61" t="str">
        <f t="shared" si="214"/>
        <v/>
      </c>
      <c r="Q1711" s="62" t="str">
        <f t="shared" si="215"/>
        <v/>
      </c>
      <c r="R1711" s="63" t="str">
        <f t="shared" si="216"/>
        <v/>
      </c>
      <c r="S1711" s="62" t="str">
        <f t="shared" si="217"/>
        <v/>
      </c>
    </row>
    <row r="1712" spans="10:19">
      <c r="J1712" s="45">
        <v>1703</v>
      </c>
      <c r="K1712" s="47"/>
      <c r="L1712" s="41">
        <f t="shared" si="211"/>
        <v>15.270954846352252</v>
      </c>
      <c r="M1712" s="42">
        <f t="shared" si="212"/>
        <v>8.8188640861093547E-4</v>
      </c>
      <c r="N1712" s="51">
        <f t="shared" si="210"/>
        <v>4.2880380073043511E-2</v>
      </c>
      <c r="O1712" s="52">
        <f t="shared" si="213"/>
        <v>356</v>
      </c>
      <c r="P1712" s="61" t="str">
        <f t="shared" si="214"/>
        <v/>
      </c>
      <c r="Q1712" s="62" t="str">
        <f t="shared" si="215"/>
        <v/>
      </c>
      <c r="R1712" s="63" t="str">
        <f t="shared" si="216"/>
        <v/>
      </c>
      <c r="S1712" s="62" t="str">
        <f t="shared" si="217"/>
        <v/>
      </c>
    </row>
    <row r="1713" spans="10:19">
      <c r="J1713" s="45">
        <v>1704</v>
      </c>
      <c r="K1713" s="47"/>
      <c r="L1713" s="41">
        <f t="shared" si="211"/>
        <v>15.271836233793342</v>
      </c>
      <c r="M1713" s="42">
        <f t="shared" si="212"/>
        <v>8.8088875438326671E-4</v>
      </c>
      <c r="N1713" s="51">
        <f t="shared" si="210"/>
        <v>4.2832527329906611E-2</v>
      </c>
      <c r="O1713" s="52">
        <f t="shared" si="213"/>
        <v>357</v>
      </c>
      <c r="P1713" s="61" t="str">
        <f t="shared" si="214"/>
        <v/>
      </c>
      <c r="Q1713" s="62" t="str">
        <f t="shared" si="215"/>
        <v/>
      </c>
      <c r="R1713" s="63" t="str">
        <f t="shared" si="216"/>
        <v/>
      </c>
      <c r="S1713" s="62" t="str">
        <f t="shared" si="217"/>
        <v/>
      </c>
    </row>
    <row r="1714" spans="10:19">
      <c r="J1714" s="45">
        <v>1705</v>
      </c>
      <c r="K1714" s="47"/>
      <c r="L1714" s="41">
        <f t="shared" si="211"/>
        <v>15.272716624421962</v>
      </c>
      <c r="M1714" s="42">
        <f t="shared" si="212"/>
        <v>8.7989278300517433E-4</v>
      </c>
      <c r="N1714" s="51">
        <f t="shared" si="210"/>
        <v>4.2784754229728605E-2</v>
      </c>
      <c r="O1714" s="52">
        <f t="shared" si="213"/>
        <v>358</v>
      </c>
      <c r="P1714" s="61" t="str">
        <f t="shared" si="214"/>
        <v/>
      </c>
      <c r="Q1714" s="62" t="str">
        <f t="shared" si="215"/>
        <v/>
      </c>
      <c r="R1714" s="63" t="str">
        <f t="shared" si="216"/>
        <v/>
      </c>
      <c r="S1714" s="62" t="str">
        <f t="shared" si="217"/>
        <v/>
      </c>
    </row>
    <row r="1715" spans="10:19">
      <c r="J1715" s="45">
        <v>1706</v>
      </c>
      <c r="K1715" s="47"/>
      <c r="L1715" s="41">
        <f t="shared" si="211"/>
        <v>15.27359601991907</v>
      </c>
      <c r="M1715" s="42">
        <f t="shared" si="212"/>
        <v>8.7889849071454173E-4</v>
      </c>
      <c r="N1715" s="51">
        <f t="shared" si="210"/>
        <v>4.2737060596753196E-2</v>
      </c>
      <c r="O1715" s="52">
        <f t="shared" si="213"/>
        <v>359</v>
      </c>
      <c r="P1715" s="61" t="str">
        <f t="shared" si="214"/>
        <v/>
      </c>
      <c r="Q1715" s="62" t="str">
        <f t="shared" si="215"/>
        <v/>
      </c>
      <c r="R1715" s="63" t="str">
        <f t="shared" si="216"/>
        <v/>
      </c>
      <c r="S1715" s="62" t="str">
        <f t="shared" si="217"/>
        <v/>
      </c>
    </row>
    <row r="1716" spans="10:19">
      <c r="J1716" s="45">
        <v>1707</v>
      </c>
      <c r="K1716" s="47"/>
      <c r="L1716" s="41">
        <f t="shared" si="211"/>
        <v>15.274474421961839</v>
      </c>
      <c r="M1716" s="42">
        <f t="shared" si="212"/>
        <v>8.7790587375967584E-4</v>
      </c>
      <c r="N1716" s="51">
        <f t="shared" si="210"/>
        <v>4.2689446255838703E-2</v>
      </c>
      <c r="O1716" s="52">
        <f t="shared" si="213"/>
        <v>360</v>
      </c>
      <c r="P1716" s="61" t="str">
        <f t="shared" si="214"/>
        <v/>
      </c>
      <c r="Q1716" s="62" t="str">
        <f t="shared" si="215"/>
        <v/>
      </c>
      <c r="R1716" s="63" t="str">
        <f t="shared" si="216"/>
        <v/>
      </c>
      <c r="S1716" s="62" t="str">
        <f t="shared" si="217"/>
        <v/>
      </c>
    </row>
    <row r="1717" spans="10:19">
      <c r="J1717" s="45">
        <v>1708</v>
      </c>
      <c r="K1717" s="47"/>
      <c r="L1717" s="41">
        <f t="shared" si="211"/>
        <v>15.275351832223786</v>
      </c>
      <c r="M1717" s="42">
        <f t="shared" si="212"/>
        <v>8.7691492839930677E-4</v>
      </c>
      <c r="N1717" s="51">
        <f t="shared" si="210"/>
        <v>4.2641911032131219E-2</v>
      </c>
      <c r="O1717" s="52">
        <f t="shared" si="213"/>
        <v>361</v>
      </c>
      <c r="P1717" s="61" t="str">
        <f t="shared" si="214"/>
        <v/>
      </c>
      <c r="Q1717" s="62" t="str">
        <f t="shared" si="215"/>
        <v/>
      </c>
      <c r="R1717" s="63" t="str">
        <f t="shared" si="216"/>
        <v/>
      </c>
      <c r="S1717" s="62" t="str">
        <f t="shared" si="217"/>
        <v/>
      </c>
    </row>
    <row r="1718" spans="10:19">
      <c r="J1718" s="45">
        <v>1709</v>
      </c>
      <c r="K1718" s="47"/>
      <c r="L1718" s="41">
        <f t="shared" si="211"/>
        <v>15.276228252374606</v>
      </c>
      <c r="M1718" s="42">
        <f t="shared" si="212"/>
        <v>8.7592565090257018E-4</v>
      </c>
      <c r="N1718" s="51">
        <f t="shared" si="210"/>
        <v>4.259445475142698E-2</v>
      </c>
      <c r="O1718" s="52">
        <f t="shared" si="213"/>
        <v>362</v>
      </c>
      <c r="P1718" s="61" t="str">
        <f t="shared" si="214"/>
        <v/>
      </c>
      <c r="Q1718" s="62" t="str">
        <f t="shared" si="215"/>
        <v/>
      </c>
      <c r="R1718" s="63" t="str">
        <f t="shared" si="216"/>
        <v/>
      </c>
      <c r="S1718" s="62" t="str">
        <f t="shared" si="217"/>
        <v/>
      </c>
    </row>
    <row r="1719" spans="10:19">
      <c r="J1719" s="45">
        <v>1710</v>
      </c>
      <c r="K1719" s="47"/>
      <c r="L1719" s="41">
        <f t="shared" si="211"/>
        <v>15.277103684080311</v>
      </c>
      <c r="M1719" s="42">
        <f t="shared" si="212"/>
        <v>8.7493803754886985E-4</v>
      </c>
      <c r="N1719" s="51">
        <f t="shared" si="210"/>
        <v>4.254707723987039E-2</v>
      </c>
      <c r="O1719" s="52">
        <f t="shared" si="213"/>
        <v>363</v>
      </c>
      <c r="P1719" s="61" t="str">
        <f t="shared" si="214"/>
        <v/>
      </c>
      <c r="Q1719" s="62" t="str">
        <f t="shared" si="215"/>
        <v/>
      </c>
      <c r="R1719" s="63" t="str">
        <f t="shared" si="216"/>
        <v/>
      </c>
      <c r="S1719" s="62" t="str">
        <f t="shared" si="217"/>
        <v/>
      </c>
    </row>
    <row r="1720" spans="10:19">
      <c r="J1720" s="45">
        <v>1711</v>
      </c>
      <c r="K1720" s="47"/>
      <c r="L1720" s="41">
        <f t="shared" si="211"/>
        <v>15.277978129003179</v>
      </c>
      <c r="M1720" s="42">
        <f t="shared" si="212"/>
        <v>8.739520846280151E-4</v>
      </c>
      <c r="N1720" s="51">
        <f t="shared" si="210"/>
        <v>4.2499778324238235E-2</v>
      </c>
      <c r="O1720" s="52">
        <f t="shared" si="213"/>
        <v>364</v>
      </c>
      <c r="P1720" s="61" t="str">
        <f t="shared" si="214"/>
        <v/>
      </c>
      <c r="Q1720" s="62" t="str">
        <f t="shared" si="215"/>
        <v/>
      </c>
      <c r="R1720" s="63" t="str">
        <f t="shared" si="216"/>
        <v/>
      </c>
      <c r="S1720" s="62" t="str">
        <f t="shared" si="217"/>
        <v/>
      </c>
    </row>
    <row r="1721" spans="10:19">
      <c r="J1721" s="45">
        <v>1712</v>
      </c>
      <c r="K1721" s="47"/>
      <c r="L1721" s="41">
        <f t="shared" si="211"/>
        <v>15.278851588801798</v>
      </c>
      <c r="M1721" s="42">
        <f t="shared" si="212"/>
        <v>8.7296778844002897E-4</v>
      </c>
      <c r="N1721" s="51">
        <f t="shared" si="210"/>
        <v>4.2452557831587967E-2</v>
      </c>
      <c r="O1721" s="52">
        <f t="shared" si="213"/>
        <v>365</v>
      </c>
      <c r="P1721" s="61" t="str">
        <f t="shared" si="214"/>
        <v/>
      </c>
      <c r="Q1721" s="62" t="str">
        <f t="shared" si="215"/>
        <v/>
      </c>
      <c r="R1721" s="63" t="str">
        <f t="shared" si="216"/>
        <v/>
      </c>
      <c r="S1721" s="62" t="str">
        <f t="shared" si="217"/>
        <v/>
      </c>
    </row>
    <row r="1722" spans="10:19">
      <c r="J1722" s="45">
        <v>1713</v>
      </c>
      <c r="K1722" s="47"/>
      <c r="L1722" s="41">
        <f t="shared" si="211"/>
        <v>15.279724065131061</v>
      </c>
      <c r="M1722" s="42">
        <f t="shared" si="212"/>
        <v>8.7198514529520331E-4</v>
      </c>
      <c r="N1722" s="51">
        <f t="shared" si="210"/>
        <v>4.2405415589609419E-2</v>
      </c>
      <c r="O1722" s="52">
        <f t="shared" si="213"/>
        <v>366</v>
      </c>
      <c r="P1722" s="61" t="str">
        <f t="shared" si="214"/>
        <v/>
      </c>
      <c r="Q1722" s="62" t="str">
        <f t="shared" si="215"/>
        <v/>
      </c>
      <c r="R1722" s="63" t="str">
        <f t="shared" si="216"/>
        <v/>
      </c>
      <c r="S1722" s="62" t="str">
        <f t="shared" si="217"/>
        <v/>
      </c>
    </row>
    <row r="1723" spans="10:19">
      <c r="J1723" s="45">
        <v>1714</v>
      </c>
      <c r="K1723" s="47"/>
      <c r="L1723" s="41">
        <f t="shared" si="211"/>
        <v>15.280595559642171</v>
      </c>
      <c r="M1723" s="42">
        <f t="shared" si="212"/>
        <v>8.7100415151403481E-4</v>
      </c>
      <c r="N1723" s="51">
        <f t="shared" si="210"/>
        <v>4.235835142634059E-2</v>
      </c>
      <c r="O1723" s="52">
        <f t="shared" si="213"/>
        <v>367</v>
      </c>
      <c r="P1723" s="61" t="str">
        <f t="shared" si="214"/>
        <v/>
      </c>
      <c r="Q1723" s="62" t="str">
        <f t="shared" si="215"/>
        <v/>
      </c>
      <c r="R1723" s="63" t="str">
        <f t="shared" si="216"/>
        <v/>
      </c>
      <c r="S1723" s="62" t="str">
        <f t="shared" si="217"/>
        <v/>
      </c>
    </row>
    <row r="1724" spans="10:19">
      <c r="J1724" s="45">
        <v>1715</v>
      </c>
      <c r="K1724" s="47"/>
      <c r="L1724" s="41">
        <f t="shared" si="211"/>
        <v>15.281466073982658</v>
      </c>
      <c r="M1724" s="42">
        <f t="shared" si="212"/>
        <v>8.7002480342719755E-4</v>
      </c>
      <c r="N1724" s="51">
        <f t="shared" si="210"/>
        <v>4.2311365170391468E-2</v>
      </c>
      <c r="O1724" s="52">
        <f t="shared" si="213"/>
        <v>368</v>
      </c>
      <c r="P1724" s="61" t="str">
        <f t="shared" si="214"/>
        <v/>
      </c>
      <c r="Q1724" s="62" t="str">
        <f t="shared" si="215"/>
        <v/>
      </c>
      <c r="R1724" s="63" t="str">
        <f t="shared" si="216"/>
        <v/>
      </c>
      <c r="S1724" s="62" t="str">
        <f t="shared" si="217"/>
        <v/>
      </c>
    </row>
    <row r="1725" spans="10:19">
      <c r="J1725" s="45">
        <v>1716</v>
      </c>
      <c r="K1725" s="47"/>
      <c r="L1725" s="41">
        <f t="shared" si="211"/>
        <v>15.282335609796371</v>
      </c>
      <c r="M1725" s="42">
        <f t="shared" si="212"/>
        <v>8.6904709737550703E-4</v>
      </c>
      <c r="N1725" s="51">
        <f t="shared" si="210"/>
        <v>4.2264456650773496E-2</v>
      </c>
      <c r="O1725" s="52">
        <f t="shared" si="213"/>
        <v>369</v>
      </c>
      <c r="P1725" s="61" t="str">
        <f t="shared" si="214"/>
        <v/>
      </c>
      <c r="Q1725" s="62" t="str">
        <f t="shared" si="215"/>
        <v/>
      </c>
      <c r="R1725" s="63" t="str">
        <f t="shared" si="216"/>
        <v/>
      </c>
      <c r="S1725" s="62" t="str">
        <f t="shared" si="217"/>
        <v/>
      </c>
    </row>
    <row r="1726" spans="10:19">
      <c r="J1726" s="45">
        <v>1717</v>
      </c>
      <c r="K1726" s="47"/>
      <c r="L1726" s="41">
        <f t="shared" si="211"/>
        <v>15.283204168723527</v>
      </c>
      <c r="M1726" s="42">
        <f t="shared" si="212"/>
        <v>8.6807102970988342E-4</v>
      </c>
      <c r="N1726" s="51">
        <f t="shared" si="210"/>
        <v>4.2217625696977734E-2</v>
      </c>
      <c r="O1726" s="52">
        <f t="shared" si="213"/>
        <v>370</v>
      </c>
      <c r="P1726" s="61" t="str">
        <f t="shared" si="214"/>
        <v/>
      </c>
      <c r="Q1726" s="62" t="str">
        <f t="shared" si="215"/>
        <v/>
      </c>
      <c r="R1726" s="63" t="str">
        <f t="shared" si="216"/>
        <v/>
      </c>
      <c r="S1726" s="62" t="str">
        <f t="shared" si="217"/>
        <v/>
      </c>
    </row>
    <row r="1727" spans="10:19">
      <c r="J1727" s="45">
        <v>1718</v>
      </c>
      <c r="K1727" s="47"/>
      <c r="L1727" s="41">
        <f t="shared" si="211"/>
        <v>15.284071752400708</v>
      </c>
      <c r="M1727" s="42">
        <f t="shared" si="212"/>
        <v>8.6709659679132429E-4</v>
      </c>
      <c r="N1727" s="51">
        <f t="shared" si="210"/>
        <v>4.2170872138971305E-2</v>
      </c>
      <c r="O1727" s="52">
        <f t="shared" si="213"/>
        <v>371</v>
      </c>
      <c r="P1727" s="61" t="str">
        <f t="shared" si="214"/>
        <v/>
      </c>
      <c r="Q1727" s="62" t="str">
        <f t="shared" si="215"/>
        <v/>
      </c>
      <c r="R1727" s="63" t="str">
        <f t="shared" si="216"/>
        <v/>
      </c>
      <c r="S1727" s="62" t="str">
        <f t="shared" si="217"/>
        <v/>
      </c>
    </row>
    <row r="1728" spans="10:19">
      <c r="J1728" s="45">
        <v>1719</v>
      </c>
      <c r="K1728" s="47"/>
      <c r="L1728" s="41">
        <f t="shared" si="211"/>
        <v>15.284938362460823</v>
      </c>
      <c r="M1728" s="42">
        <f t="shared" si="212"/>
        <v>8.6612379499088638E-4</v>
      </c>
      <c r="N1728" s="51">
        <f t="shared" si="210"/>
        <v>4.2124195807208054E-2</v>
      </c>
      <c r="O1728" s="52">
        <f t="shared" si="213"/>
        <v>372</v>
      </c>
      <c r="P1728" s="61" t="str">
        <f t="shared" si="214"/>
        <v/>
      </c>
      <c r="Q1728" s="62" t="str">
        <f t="shared" si="215"/>
        <v/>
      </c>
      <c r="R1728" s="63" t="str">
        <f t="shared" si="216"/>
        <v/>
      </c>
      <c r="S1728" s="62" t="str">
        <f t="shared" si="217"/>
        <v/>
      </c>
    </row>
    <row r="1729" spans="10:19">
      <c r="J1729" s="45">
        <v>1720</v>
      </c>
      <c r="K1729" s="47"/>
      <c r="L1729" s="41">
        <f t="shared" si="211"/>
        <v>15.285804000533192</v>
      </c>
      <c r="M1729" s="42">
        <f t="shared" si="212"/>
        <v>8.6515262068960399E-4</v>
      </c>
      <c r="N1729" s="51">
        <f t="shared" si="210"/>
        <v>4.2077596532578809E-2</v>
      </c>
      <c r="O1729" s="52">
        <f t="shared" si="213"/>
        <v>373</v>
      </c>
      <c r="P1729" s="61" t="str">
        <f t="shared" si="214"/>
        <v/>
      </c>
      <c r="Q1729" s="62" t="str">
        <f t="shared" si="215"/>
        <v/>
      </c>
      <c r="R1729" s="63" t="str">
        <f t="shared" si="216"/>
        <v/>
      </c>
      <c r="S1729" s="62" t="str">
        <f t="shared" si="217"/>
        <v/>
      </c>
    </row>
    <row r="1730" spans="10:19">
      <c r="J1730" s="45">
        <v>1721</v>
      </c>
      <c r="K1730" s="47"/>
      <c r="L1730" s="41">
        <f t="shared" si="211"/>
        <v>15.286668668243495</v>
      </c>
      <c r="M1730" s="42">
        <f t="shared" si="212"/>
        <v>8.6418307027851557E-4</v>
      </c>
      <c r="N1730" s="51">
        <f t="shared" si="210"/>
        <v>4.2031074146386516E-2</v>
      </c>
      <c r="O1730" s="52">
        <f t="shared" si="213"/>
        <v>374</v>
      </c>
      <c r="P1730" s="61" t="str">
        <f t="shared" si="214"/>
        <v/>
      </c>
      <c r="Q1730" s="62" t="str">
        <f t="shared" si="215"/>
        <v/>
      </c>
      <c r="R1730" s="63" t="str">
        <f t="shared" si="216"/>
        <v/>
      </c>
      <c r="S1730" s="62" t="str">
        <f t="shared" si="217"/>
        <v/>
      </c>
    </row>
    <row r="1731" spans="10:19">
      <c r="J1731" s="45">
        <v>1722</v>
      </c>
      <c r="K1731" s="47"/>
      <c r="L1731" s="41">
        <f t="shared" si="211"/>
        <v>15.287532367213844</v>
      </c>
      <c r="M1731" s="42">
        <f t="shared" si="212"/>
        <v>8.6321514015860106E-4</v>
      </c>
      <c r="N1731" s="51">
        <f t="shared" si="210"/>
        <v>4.198462848048834E-2</v>
      </c>
      <c r="O1731" s="52">
        <f t="shared" si="213"/>
        <v>375</v>
      </c>
      <c r="P1731" s="61" t="str">
        <f t="shared" si="214"/>
        <v/>
      </c>
      <c r="Q1731" s="62" t="str">
        <f t="shared" si="215"/>
        <v/>
      </c>
      <c r="R1731" s="63" t="str">
        <f t="shared" si="216"/>
        <v/>
      </c>
      <c r="S1731" s="62" t="str">
        <f t="shared" si="217"/>
        <v/>
      </c>
    </row>
    <row r="1732" spans="10:19">
      <c r="J1732" s="45">
        <v>1723</v>
      </c>
      <c r="K1732" s="47"/>
      <c r="L1732" s="41">
        <f t="shared" si="211"/>
        <v>15.288395099062713</v>
      </c>
      <c r="M1732" s="42">
        <f t="shared" si="212"/>
        <v>8.6224882674072604E-4</v>
      </c>
      <c r="N1732" s="51">
        <f t="shared" si="210"/>
        <v>4.1938259367125141E-2</v>
      </c>
      <c r="O1732" s="52">
        <f t="shared" si="213"/>
        <v>376</v>
      </c>
      <c r="P1732" s="61" t="str">
        <f t="shared" si="214"/>
        <v/>
      </c>
      <c r="Q1732" s="62" t="str">
        <f t="shared" si="215"/>
        <v/>
      </c>
      <c r="R1732" s="63" t="str">
        <f t="shared" si="216"/>
        <v/>
      </c>
      <c r="S1732" s="62" t="str">
        <f t="shared" si="217"/>
        <v/>
      </c>
    </row>
    <row r="1733" spans="10:19">
      <c r="J1733" s="45">
        <v>1724</v>
      </c>
      <c r="K1733" s="47"/>
      <c r="L1733" s="41">
        <f t="shared" si="211"/>
        <v>15.289256865405035</v>
      </c>
      <c r="M1733" s="42">
        <f t="shared" si="212"/>
        <v>8.6128412644566115E-4</v>
      </c>
      <c r="N1733" s="51">
        <f t="shared" si="210"/>
        <v>4.1891966639013845E-2</v>
      </c>
      <c r="O1733" s="52">
        <f t="shared" si="213"/>
        <v>377</v>
      </c>
      <c r="P1733" s="61" t="str">
        <f t="shared" si="214"/>
        <v/>
      </c>
      <c r="Q1733" s="62" t="str">
        <f t="shared" si="215"/>
        <v/>
      </c>
      <c r="R1733" s="63" t="str">
        <f t="shared" si="216"/>
        <v/>
      </c>
      <c r="S1733" s="62" t="str">
        <f t="shared" si="217"/>
        <v/>
      </c>
    </row>
    <row r="1734" spans="10:19">
      <c r="J1734" s="45">
        <v>1725</v>
      </c>
      <c r="K1734" s="47"/>
      <c r="L1734" s="41">
        <f t="shared" si="211"/>
        <v>15.290117667852128</v>
      </c>
      <c r="M1734" s="42">
        <f t="shared" si="212"/>
        <v>8.6032103570401726E-4</v>
      </c>
      <c r="N1734" s="51">
        <f t="shared" si="210"/>
        <v>4.1845750129336778E-2</v>
      </c>
      <c r="O1734" s="52">
        <f t="shared" si="213"/>
        <v>378</v>
      </c>
      <c r="P1734" s="61" t="str">
        <f t="shared" si="214"/>
        <v/>
      </c>
      <c r="Q1734" s="62" t="str">
        <f t="shared" si="215"/>
        <v/>
      </c>
      <c r="R1734" s="63" t="str">
        <f t="shared" si="216"/>
        <v/>
      </c>
      <c r="S1734" s="62" t="str">
        <f t="shared" si="217"/>
        <v/>
      </c>
    </row>
    <row r="1735" spans="10:19">
      <c r="J1735" s="45">
        <v>1726</v>
      </c>
      <c r="K1735" s="47"/>
      <c r="L1735" s="41">
        <f t="shared" si="211"/>
        <v>15.290977508011776</v>
      </c>
      <c r="M1735" s="42">
        <f t="shared" si="212"/>
        <v>8.5935955095620999E-4</v>
      </c>
      <c r="N1735" s="51">
        <f t="shared" si="210"/>
        <v>4.1799609671762994E-2</v>
      </c>
      <c r="O1735" s="52">
        <f t="shared" si="213"/>
        <v>379</v>
      </c>
      <c r="P1735" s="61" t="str">
        <f t="shared" si="214"/>
        <v/>
      </c>
      <c r="Q1735" s="62" t="str">
        <f t="shared" si="215"/>
        <v/>
      </c>
      <c r="R1735" s="63" t="str">
        <f t="shared" si="216"/>
        <v/>
      </c>
      <c r="S1735" s="62" t="str">
        <f t="shared" si="217"/>
        <v/>
      </c>
    </row>
    <row r="1736" spans="10:19">
      <c r="J1736" s="45">
        <v>1727</v>
      </c>
      <c r="K1736" s="47"/>
      <c r="L1736" s="41">
        <f t="shared" si="211"/>
        <v>15.291836387488177</v>
      </c>
      <c r="M1736" s="42">
        <f t="shared" si="212"/>
        <v>8.5839966865245906E-4</v>
      </c>
      <c r="N1736" s="51">
        <f t="shared" si="210"/>
        <v>4.1753545100313261E-2</v>
      </c>
      <c r="O1736" s="52">
        <f t="shared" si="213"/>
        <v>380</v>
      </c>
      <c r="P1736" s="61" t="str">
        <f t="shared" si="214"/>
        <v/>
      </c>
      <c r="Q1736" s="62" t="str">
        <f t="shared" si="215"/>
        <v/>
      </c>
      <c r="R1736" s="63" t="str">
        <f t="shared" si="216"/>
        <v/>
      </c>
      <c r="S1736" s="62" t="str">
        <f t="shared" si="217"/>
        <v/>
      </c>
    </row>
    <row r="1737" spans="10:19">
      <c r="J1737" s="45">
        <v>1728</v>
      </c>
      <c r="K1737" s="47"/>
      <c r="L1737" s="41">
        <f t="shared" si="211"/>
        <v>15.292694307882039</v>
      </c>
      <c r="M1737" s="42">
        <f t="shared" si="212"/>
        <v>8.5744138525268849E-4</v>
      </c>
      <c r="N1737" s="51">
        <f t="shared" ref="N1737:N1800" si="218">(L1787-L1737)</f>
        <v>4.1707556249519939E-2</v>
      </c>
      <c r="O1737" s="52">
        <f t="shared" si="213"/>
        <v>381</v>
      </c>
      <c r="P1737" s="61" t="str">
        <f t="shared" si="214"/>
        <v/>
      </c>
      <c r="Q1737" s="62" t="str">
        <f t="shared" si="215"/>
        <v/>
      </c>
      <c r="R1737" s="63" t="str">
        <f t="shared" si="216"/>
        <v/>
      </c>
      <c r="S1737" s="62" t="str">
        <f t="shared" si="217"/>
        <v/>
      </c>
    </row>
    <row r="1738" spans="10:19">
      <c r="J1738" s="45">
        <v>1729</v>
      </c>
      <c r="K1738" s="47"/>
      <c r="L1738" s="41">
        <f t="shared" ref="L1738:L1801" si="219">(((J1738*$F$39+$F$40)-(((($F$39*J1738+$F$40)^2)-(4*$F$39*$F$40*$F$41*J1738))^0.5))/(2*$F$41))-$F$42</f>
        <v>15.293551270790493</v>
      </c>
      <c r="M1738" s="42">
        <f t="shared" ref="M1738:M1801" si="220">($F$39/(2*$F$41))*(1-(($F$39*J1738+$F$40-2*$F$41*$F$40)/(((($F$39*J1738+$F$40)^2)-4*$F$41*$F$39*J1738*$F$40)^0.5)))</f>
        <v>8.5648469722658107E-4</v>
      </c>
      <c r="N1738" s="51">
        <f t="shared" si="218"/>
        <v>4.1661642954359479E-2</v>
      </c>
      <c r="O1738" s="52">
        <f t="shared" ref="O1738:O1801" si="221">IF(N1738&lt;=$B$49,1+O1737,0)</f>
        <v>382</v>
      </c>
      <c r="P1738" s="61" t="str">
        <f t="shared" ref="P1738:P1801" si="222">IF(J1738&lt;=$F$44,J1738,"")</f>
        <v/>
      </c>
      <c r="Q1738" s="62" t="str">
        <f t="shared" ref="Q1738:Q1801" si="223">IF(J1738&lt;=$F$44,L1738,"")</f>
        <v/>
      </c>
      <c r="R1738" s="63" t="str">
        <f t="shared" ref="R1738:R1801" si="224">IF(AND(J1738&gt;=$F$44,J1738&lt;=200),J1738,"")</f>
        <v/>
      </c>
      <c r="S1738" s="62" t="str">
        <f t="shared" ref="S1738:S1801" si="225">IF(AND(J1738&gt;=$F$44,J1738&lt;=200),L1738,"")</f>
        <v/>
      </c>
    </row>
    <row r="1739" spans="10:19">
      <c r="J1739" s="45">
        <v>1730</v>
      </c>
      <c r="K1739" s="47"/>
      <c r="L1739" s="41">
        <f t="shared" si="219"/>
        <v>15.294407277807116</v>
      </c>
      <c r="M1739" s="42">
        <f t="shared" si="220"/>
        <v>8.5552960105351474E-4</v>
      </c>
      <c r="N1739" s="51">
        <f t="shared" si="218"/>
        <v>4.1615805050348342E-2</v>
      </c>
      <c r="O1739" s="52">
        <f t="shared" si="221"/>
        <v>383</v>
      </c>
      <c r="P1739" s="61" t="str">
        <f t="shared" si="222"/>
        <v/>
      </c>
      <c r="Q1739" s="62" t="str">
        <f t="shared" si="223"/>
        <v/>
      </c>
      <c r="R1739" s="63" t="str">
        <f t="shared" si="224"/>
        <v/>
      </c>
      <c r="S1739" s="62" t="str">
        <f t="shared" si="225"/>
        <v/>
      </c>
    </row>
    <row r="1740" spans="10:19">
      <c r="J1740" s="45">
        <v>1731</v>
      </c>
      <c r="K1740" s="47"/>
      <c r="L1740" s="41">
        <f t="shared" si="219"/>
        <v>15.295262330522045</v>
      </c>
      <c r="M1740" s="42">
        <f t="shared" si="220"/>
        <v>8.5457609322247153E-4</v>
      </c>
      <c r="N1740" s="51">
        <f t="shared" si="218"/>
        <v>4.1570042373216154E-2</v>
      </c>
      <c r="O1740" s="52">
        <f t="shared" si="221"/>
        <v>384</v>
      </c>
      <c r="P1740" s="61" t="str">
        <f t="shared" si="222"/>
        <v/>
      </c>
      <c r="Q1740" s="62" t="str">
        <f t="shared" si="223"/>
        <v/>
      </c>
      <c r="R1740" s="63" t="str">
        <f t="shared" si="224"/>
        <v/>
      </c>
      <c r="S1740" s="62" t="str">
        <f t="shared" si="225"/>
        <v/>
      </c>
    </row>
    <row r="1741" spans="10:19">
      <c r="J1741" s="45">
        <v>1732</v>
      </c>
      <c r="K1741" s="47"/>
      <c r="L1741" s="41">
        <f t="shared" si="219"/>
        <v>15.296116430521847</v>
      </c>
      <c r="M1741" s="42">
        <f t="shared" si="220"/>
        <v>8.5362417023209186E-4</v>
      </c>
      <c r="N1741" s="51">
        <f t="shared" si="218"/>
        <v>4.1524354759378213E-2</v>
      </c>
      <c r="O1741" s="52">
        <f t="shared" si="221"/>
        <v>385</v>
      </c>
      <c r="P1741" s="61" t="str">
        <f t="shared" si="222"/>
        <v/>
      </c>
      <c r="Q1741" s="62" t="str">
        <f t="shared" si="223"/>
        <v/>
      </c>
      <c r="R1741" s="63" t="str">
        <f t="shared" si="224"/>
        <v/>
      </c>
      <c r="S1741" s="62" t="str">
        <f t="shared" si="225"/>
        <v/>
      </c>
    </row>
    <row r="1742" spans="10:19">
      <c r="J1742" s="45">
        <v>1733</v>
      </c>
      <c r="K1742" s="47"/>
      <c r="L1742" s="41">
        <f t="shared" si="219"/>
        <v>15.296969579389616</v>
      </c>
      <c r="M1742" s="42">
        <f t="shared" si="220"/>
        <v>8.5267382859061157E-4</v>
      </c>
      <c r="N1742" s="51">
        <f t="shared" si="218"/>
        <v>4.1478742045558903E-2</v>
      </c>
      <c r="O1742" s="52">
        <f t="shared" si="221"/>
        <v>386</v>
      </c>
      <c r="P1742" s="61" t="str">
        <f t="shared" si="222"/>
        <v/>
      </c>
      <c r="Q1742" s="62" t="str">
        <f t="shared" si="223"/>
        <v/>
      </c>
      <c r="R1742" s="63" t="str">
        <f t="shared" si="224"/>
        <v/>
      </c>
      <c r="S1742" s="62" t="str">
        <f t="shared" si="225"/>
        <v/>
      </c>
    </row>
    <row r="1743" spans="10:19">
      <c r="J1743" s="45">
        <v>1734</v>
      </c>
      <c r="K1743" s="47"/>
      <c r="L1743" s="41">
        <f t="shared" si="219"/>
        <v>15.297821778704977</v>
      </c>
      <c r="M1743" s="42">
        <f t="shared" si="220"/>
        <v>8.5172506481579749E-4</v>
      </c>
      <c r="N1743" s="51">
        <f t="shared" si="218"/>
        <v>4.1433204068969332E-2</v>
      </c>
      <c r="O1743" s="52">
        <f t="shared" si="221"/>
        <v>387</v>
      </c>
      <c r="P1743" s="61" t="str">
        <f t="shared" si="222"/>
        <v/>
      </c>
      <c r="Q1743" s="62" t="str">
        <f t="shared" si="223"/>
        <v/>
      </c>
      <c r="R1743" s="63" t="str">
        <f t="shared" si="224"/>
        <v/>
      </c>
      <c r="S1743" s="62" t="str">
        <f t="shared" si="225"/>
        <v/>
      </c>
    </row>
    <row r="1744" spans="10:19">
      <c r="J1744" s="45">
        <v>1735</v>
      </c>
      <c r="K1744" s="47"/>
      <c r="L1744" s="41">
        <f t="shared" si="219"/>
        <v>15.298673030044062</v>
      </c>
      <c r="M1744" s="42">
        <f t="shared" si="220"/>
        <v>8.5077787543495667E-4</v>
      </c>
      <c r="N1744" s="51">
        <f t="shared" si="218"/>
        <v>4.1387740667190087E-2</v>
      </c>
      <c r="O1744" s="52">
        <f t="shared" si="221"/>
        <v>388</v>
      </c>
      <c r="P1744" s="61" t="str">
        <f t="shared" si="222"/>
        <v/>
      </c>
      <c r="Q1744" s="62" t="str">
        <f t="shared" si="223"/>
        <v/>
      </c>
      <c r="R1744" s="63" t="str">
        <f t="shared" si="224"/>
        <v/>
      </c>
      <c r="S1744" s="62" t="str">
        <f t="shared" si="225"/>
        <v/>
      </c>
    </row>
    <row r="1745" spans="10:19">
      <c r="J1745" s="45">
        <v>1736</v>
      </c>
      <c r="K1745" s="47"/>
      <c r="L1745" s="41">
        <f t="shared" si="219"/>
        <v>15.299523334979485</v>
      </c>
      <c r="M1745" s="42">
        <f t="shared" si="220"/>
        <v>8.4983225698493682E-4</v>
      </c>
      <c r="N1745" s="51">
        <f t="shared" si="218"/>
        <v>4.1342351678427036E-2</v>
      </c>
      <c r="O1745" s="52">
        <f t="shared" si="221"/>
        <v>389</v>
      </c>
      <c r="P1745" s="61" t="str">
        <f t="shared" si="222"/>
        <v/>
      </c>
      <c r="Q1745" s="62" t="str">
        <f t="shared" si="223"/>
        <v/>
      </c>
      <c r="R1745" s="63" t="str">
        <f t="shared" si="224"/>
        <v/>
      </c>
      <c r="S1745" s="62" t="str">
        <f t="shared" si="225"/>
        <v/>
      </c>
    </row>
    <row r="1746" spans="10:19">
      <c r="J1746" s="45">
        <v>1737</v>
      </c>
      <c r="K1746" s="47"/>
      <c r="L1746" s="41">
        <f t="shared" si="219"/>
        <v>15.300372695080513</v>
      </c>
      <c r="M1746" s="42">
        <f t="shared" si="220"/>
        <v>8.4888820601197095E-4</v>
      </c>
      <c r="N1746" s="51">
        <f t="shared" si="218"/>
        <v>4.1297036941038812E-2</v>
      </c>
      <c r="O1746" s="52">
        <f t="shared" si="221"/>
        <v>390</v>
      </c>
      <c r="P1746" s="61" t="str">
        <f t="shared" si="222"/>
        <v/>
      </c>
      <c r="Q1746" s="62" t="str">
        <f t="shared" si="223"/>
        <v/>
      </c>
      <c r="R1746" s="63" t="str">
        <f t="shared" si="224"/>
        <v/>
      </c>
      <c r="S1746" s="62" t="str">
        <f t="shared" si="225"/>
        <v/>
      </c>
    </row>
    <row r="1747" spans="10:19">
      <c r="J1747" s="45">
        <v>1738</v>
      </c>
      <c r="K1747" s="47"/>
      <c r="L1747" s="41">
        <f t="shared" si="219"/>
        <v>15.301221111912872</v>
      </c>
      <c r="M1747" s="42">
        <f t="shared" si="220"/>
        <v>8.4794571907179604E-4</v>
      </c>
      <c r="N1747" s="51">
        <f t="shared" si="218"/>
        <v>4.1251796294048404E-2</v>
      </c>
      <c r="O1747" s="52">
        <f t="shared" si="221"/>
        <v>391</v>
      </c>
      <c r="P1747" s="61" t="str">
        <f t="shared" si="222"/>
        <v/>
      </c>
      <c r="Q1747" s="62" t="str">
        <f t="shared" si="223"/>
        <v/>
      </c>
      <c r="R1747" s="63" t="str">
        <f t="shared" si="224"/>
        <v/>
      </c>
      <c r="S1747" s="62" t="str">
        <f t="shared" si="225"/>
        <v/>
      </c>
    </row>
    <row r="1748" spans="10:19">
      <c r="J1748" s="45">
        <v>1739</v>
      </c>
      <c r="K1748" s="47"/>
      <c r="L1748" s="41">
        <f t="shared" si="219"/>
        <v>15.302068587038866</v>
      </c>
      <c r="M1748" s="42">
        <f t="shared" si="220"/>
        <v>8.4700479272950752E-4</v>
      </c>
      <c r="N1748" s="51">
        <f t="shared" si="218"/>
        <v>4.120662957686605E-2</v>
      </c>
      <c r="O1748" s="52">
        <f t="shared" si="221"/>
        <v>392</v>
      </c>
      <c r="P1748" s="61" t="str">
        <f t="shared" si="222"/>
        <v/>
      </c>
      <c r="Q1748" s="62" t="str">
        <f t="shared" si="223"/>
        <v/>
      </c>
      <c r="R1748" s="63" t="str">
        <f t="shared" si="224"/>
        <v/>
      </c>
      <c r="S1748" s="62" t="str">
        <f t="shared" si="225"/>
        <v/>
      </c>
    </row>
    <row r="1749" spans="10:19">
      <c r="J1749" s="45">
        <v>1740</v>
      </c>
      <c r="K1749" s="47"/>
      <c r="L1749" s="41">
        <f t="shared" si="219"/>
        <v>15.30291512201738</v>
      </c>
      <c r="M1749" s="42">
        <f t="shared" si="220"/>
        <v>8.4606542355962272E-4</v>
      </c>
      <c r="N1749" s="51">
        <f t="shared" si="218"/>
        <v>4.1161536629267914E-2</v>
      </c>
      <c r="O1749" s="52">
        <f t="shared" si="221"/>
        <v>393</v>
      </c>
      <c r="P1749" s="61" t="str">
        <f t="shared" si="222"/>
        <v/>
      </c>
      <c r="Q1749" s="62" t="str">
        <f t="shared" si="223"/>
        <v/>
      </c>
      <c r="R1749" s="63" t="str">
        <f t="shared" si="224"/>
        <v/>
      </c>
      <c r="S1749" s="62" t="str">
        <f t="shared" si="225"/>
        <v/>
      </c>
    </row>
    <row r="1750" spans="10:19">
      <c r="J1750" s="45">
        <v>1741</v>
      </c>
      <c r="K1750" s="47"/>
      <c r="L1750" s="41">
        <f t="shared" si="219"/>
        <v>15.303760718403888</v>
      </c>
      <c r="M1750" s="42">
        <f t="shared" si="220"/>
        <v>8.451276081459625E-4</v>
      </c>
      <c r="N1750" s="51">
        <f t="shared" si="218"/>
        <v>4.1116517291516885E-2</v>
      </c>
      <c r="O1750" s="52">
        <f t="shared" si="221"/>
        <v>394</v>
      </c>
      <c r="P1750" s="61" t="str">
        <f t="shared" si="222"/>
        <v/>
      </c>
      <c r="Q1750" s="62" t="str">
        <f t="shared" si="223"/>
        <v/>
      </c>
      <c r="R1750" s="63" t="str">
        <f t="shared" si="224"/>
        <v/>
      </c>
      <c r="S1750" s="62" t="str">
        <f t="shared" si="225"/>
        <v/>
      </c>
    </row>
    <row r="1751" spans="10:19">
      <c r="J1751" s="45">
        <v>1742</v>
      </c>
      <c r="K1751" s="47"/>
      <c r="L1751" s="41">
        <f t="shared" si="219"/>
        <v>15.304605377750457</v>
      </c>
      <c r="M1751" s="42">
        <f t="shared" si="220"/>
        <v>8.4419134308166073E-4</v>
      </c>
      <c r="N1751" s="51">
        <f t="shared" si="218"/>
        <v>4.1071571404255991E-2</v>
      </c>
      <c r="O1751" s="52">
        <f t="shared" si="221"/>
        <v>395</v>
      </c>
      <c r="P1751" s="61" t="str">
        <f t="shared" si="222"/>
        <v/>
      </c>
      <c r="Q1751" s="62" t="str">
        <f t="shared" si="223"/>
        <v/>
      </c>
      <c r="R1751" s="63" t="str">
        <f t="shared" si="224"/>
        <v/>
      </c>
      <c r="S1751" s="62" t="str">
        <f t="shared" si="225"/>
        <v/>
      </c>
    </row>
    <row r="1752" spans="10:19">
      <c r="J1752" s="45">
        <v>1743</v>
      </c>
      <c r="K1752" s="47"/>
      <c r="L1752" s="41">
        <f t="shared" si="219"/>
        <v>15.305449101605708</v>
      </c>
      <c r="M1752" s="42">
        <f t="shared" si="220"/>
        <v>8.4325662496917279E-4</v>
      </c>
      <c r="N1752" s="51">
        <f t="shared" si="218"/>
        <v>4.1026698808661166E-2</v>
      </c>
      <c r="O1752" s="52">
        <f t="shared" si="221"/>
        <v>396</v>
      </c>
      <c r="P1752" s="61" t="str">
        <f t="shared" si="222"/>
        <v/>
      </c>
      <c r="Q1752" s="62" t="str">
        <f t="shared" si="223"/>
        <v/>
      </c>
      <c r="R1752" s="63" t="str">
        <f t="shared" si="224"/>
        <v/>
      </c>
      <c r="S1752" s="62" t="str">
        <f t="shared" si="225"/>
        <v/>
      </c>
    </row>
    <row r="1753" spans="10:19">
      <c r="J1753" s="45">
        <v>1744</v>
      </c>
      <c r="K1753" s="47"/>
      <c r="L1753" s="41">
        <f t="shared" si="219"/>
        <v>15.306291891514922</v>
      </c>
      <c r="M1753" s="42">
        <f t="shared" si="220"/>
        <v>8.4232345042014873E-4</v>
      </c>
      <c r="N1753" s="51">
        <f t="shared" si="218"/>
        <v>4.0981899346245854E-2</v>
      </c>
      <c r="O1753" s="52">
        <f t="shared" si="221"/>
        <v>397</v>
      </c>
      <c r="P1753" s="61" t="str">
        <f t="shared" si="222"/>
        <v/>
      </c>
      <c r="Q1753" s="62" t="str">
        <f t="shared" si="223"/>
        <v/>
      </c>
      <c r="R1753" s="63" t="str">
        <f t="shared" si="224"/>
        <v/>
      </c>
      <c r="S1753" s="62" t="str">
        <f t="shared" si="225"/>
        <v/>
      </c>
    </row>
    <row r="1754" spans="10:19">
      <c r="J1754" s="45">
        <v>1745</v>
      </c>
      <c r="K1754" s="47"/>
      <c r="L1754" s="41">
        <f t="shared" si="219"/>
        <v>15.307133749019952</v>
      </c>
      <c r="M1754" s="42">
        <f t="shared" si="220"/>
        <v>8.4139181605553319E-4</v>
      </c>
      <c r="N1754" s="51">
        <f t="shared" si="218"/>
        <v>4.0937172858900084E-2</v>
      </c>
      <c r="O1754" s="52">
        <f t="shared" si="221"/>
        <v>398</v>
      </c>
      <c r="P1754" s="61" t="str">
        <f t="shared" si="222"/>
        <v/>
      </c>
      <c r="Q1754" s="62" t="str">
        <f t="shared" si="223"/>
        <v/>
      </c>
      <c r="R1754" s="63" t="str">
        <f t="shared" si="224"/>
        <v/>
      </c>
      <c r="S1754" s="62" t="str">
        <f t="shared" si="225"/>
        <v/>
      </c>
    </row>
    <row r="1755" spans="10:19">
      <c r="J1755" s="45">
        <v>1746</v>
      </c>
      <c r="K1755" s="47"/>
      <c r="L1755" s="41">
        <f t="shared" si="219"/>
        <v>15.307974675659294</v>
      </c>
      <c r="M1755" s="42">
        <f t="shared" si="220"/>
        <v>8.4046171850541036E-4</v>
      </c>
      <c r="N1755" s="51">
        <f t="shared" si="218"/>
        <v>4.0892519189078769E-2</v>
      </c>
      <c r="O1755" s="52">
        <f t="shared" si="221"/>
        <v>399</v>
      </c>
      <c r="P1755" s="61" t="str">
        <f t="shared" si="222"/>
        <v/>
      </c>
      <c r="Q1755" s="62" t="str">
        <f t="shared" si="223"/>
        <v/>
      </c>
      <c r="R1755" s="63" t="str">
        <f t="shared" si="224"/>
        <v/>
      </c>
      <c r="S1755" s="62" t="str">
        <f t="shared" si="225"/>
        <v/>
      </c>
    </row>
    <row r="1756" spans="10:19">
      <c r="J1756" s="45">
        <v>1747</v>
      </c>
      <c r="K1756" s="47"/>
      <c r="L1756" s="41">
        <f t="shared" si="219"/>
        <v>15.308814672968095</v>
      </c>
      <c r="M1756" s="42">
        <f t="shared" si="220"/>
        <v>8.3953315440903173E-4</v>
      </c>
      <c r="N1756" s="51">
        <f t="shared" si="218"/>
        <v>4.0847938179556564E-2</v>
      </c>
      <c r="O1756" s="52">
        <f t="shared" si="221"/>
        <v>400</v>
      </c>
      <c r="P1756" s="61" t="str">
        <f t="shared" si="222"/>
        <v/>
      </c>
      <c r="Q1756" s="62" t="str">
        <f t="shared" si="223"/>
        <v/>
      </c>
      <c r="R1756" s="63" t="str">
        <f t="shared" si="224"/>
        <v/>
      </c>
      <c r="S1756" s="62" t="str">
        <f t="shared" si="225"/>
        <v/>
      </c>
    </row>
    <row r="1757" spans="10:19">
      <c r="J1757" s="45">
        <v>1748</v>
      </c>
      <c r="K1757" s="47"/>
      <c r="L1757" s="41">
        <f t="shared" si="219"/>
        <v>15.309653742478149</v>
      </c>
      <c r="M1757" s="42">
        <f t="shared" si="220"/>
        <v>8.3860612041478848E-4</v>
      </c>
      <c r="N1757" s="51">
        <f t="shared" si="218"/>
        <v>4.0803429673580638E-2</v>
      </c>
      <c r="O1757" s="52">
        <f t="shared" si="221"/>
        <v>401</v>
      </c>
      <c r="P1757" s="61" t="str">
        <f t="shared" si="222"/>
        <v/>
      </c>
      <c r="Q1757" s="62" t="str">
        <f t="shared" si="223"/>
        <v/>
      </c>
      <c r="R1757" s="63" t="str">
        <f t="shared" si="224"/>
        <v/>
      </c>
      <c r="S1757" s="62" t="str">
        <f t="shared" si="225"/>
        <v/>
      </c>
    </row>
    <row r="1758" spans="10:19">
      <c r="J1758" s="45">
        <v>1749</v>
      </c>
      <c r="K1758" s="47"/>
      <c r="L1758" s="41">
        <f t="shared" si="219"/>
        <v>15.310491885717864</v>
      </c>
      <c r="M1758" s="42">
        <f t="shared" si="220"/>
        <v>8.3768061318018441E-4</v>
      </c>
      <c r="N1758" s="51">
        <f t="shared" si="218"/>
        <v>4.0758993514788955E-2</v>
      </c>
      <c r="O1758" s="52">
        <f t="shared" si="221"/>
        <v>402</v>
      </c>
      <c r="P1758" s="61" t="str">
        <f t="shared" si="222"/>
        <v/>
      </c>
      <c r="Q1758" s="62" t="str">
        <f t="shared" si="223"/>
        <v/>
      </c>
      <c r="R1758" s="63" t="str">
        <f t="shared" si="224"/>
        <v/>
      </c>
      <c r="S1758" s="62" t="str">
        <f t="shared" si="225"/>
        <v/>
      </c>
    </row>
    <row r="1759" spans="10:19">
      <c r="J1759" s="45">
        <v>1750</v>
      </c>
      <c r="K1759" s="47"/>
      <c r="L1759" s="41">
        <f t="shared" si="219"/>
        <v>15.311329104212318</v>
      </c>
      <c r="M1759" s="42">
        <f t="shared" si="220"/>
        <v>8.3675662937181738E-4</v>
      </c>
      <c r="N1759" s="51">
        <f t="shared" si="218"/>
        <v>4.0714629547281334E-2</v>
      </c>
      <c r="O1759" s="52">
        <f t="shared" si="221"/>
        <v>403</v>
      </c>
      <c r="P1759" s="61" t="str">
        <f t="shared" si="222"/>
        <v/>
      </c>
      <c r="Q1759" s="62" t="str">
        <f t="shared" si="223"/>
        <v/>
      </c>
      <c r="R1759" s="63" t="str">
        <f t="shared" si="224"/>
        <v/>
      </c>
      <c r="S1759" s="62" t="str">
        <f t="shared" si="225"/>
        <v/>
      </c>
    </row>
    <row r="1760" spans="10:19">
      <c r="J1760" s="45">
        <v>1751</v>
      </c>
      <c r="K1760" s="47"/>
      <c r="L1760" s="41">
        <f t="shared" si="219"/>
        <v>15.312165399483296</v>
      </c>
      <c r="M1760" s="42">
        <f t="shared" si="220"/>
        <v>8.3583416566527049E-4</v>
      </c>
      <c r="N1760" s="51">
        <f t="shared" si="218"/>
        <v>4.0670337615509311E-2</v>
      </c>
      <c r="O1760" s="52">
        <f t="shared" si="221"/>
        <v>404</v>
      </c>
      <c r="P1760" s="61" t="str">
        <f t="shared" si="222"/>
        <v/>
      </c>
      <c r="Q1760" s="62" t="str">
        <f t="shared" si="223"/>
        <v/>
      </c>
      <c r="R1760" s="63" t="str">
        <f t="shared" si="224"/>
        <v/>
      </c>
      <c r="S1760" s="62" t="str">
        <f t="shared" si="225"/>
        <v/>
      </c>
    </row>
    <row r="1761" spans="10:19">
      <c r="J1761" s="45">
        <v>1752</v>
      </c>
      <c r="K1761" s="47"/>
      <c r="L1761" s="41">
        <f t="shared" si="219"/>
        <v>15.313000773049255</v>
      </c>
      <c r="M1761" s="42">
        <f t="shared" si="220"/>
        <v>8.3491321874518446E-4</v>
      </c>
      <c r="N1761" s="51">
        <f t="shared" si="218"/>
        <v>4.0626117564347197E-2</v>
      </c>
      <c r="O1761" s="52">
        <f t="shared" si="221"/>
        <v>405</v>
      </c>
      <c r="P1761" s="61" t="str">
        <f t="shared" si="222"/>
        <v/>
      </c>
      <c r="Q1761" s="62" t="str">
        <f t="shared" si="223"/>
        <v/>
      </c>
      <c r="R1761" s="63" t="str">
        <f t="shared" si="224"/>
        <v/>
      </c>
      <c r="S1761" s="62" t="str">
        <f t="shared" si="225"/>
        <v/>
      </c>
    </row>
    <row r="1762" spans="10:19">
      <c r="J1762" s="45">
        <v>1753</v>
      </c>
      <c r="K1762" s="47"/>
      <c r="L1762" s="41">
        <f t="shared" si="219"/>
        <v>15.313835226425295</v>
      </c>
      <c r="M1762" s="42">
        <f t="shared" si="220"/>
        <v>8.3399378530519457E-4</v>
      </c>
      <c r="N1762" s="51">
        <f t="shared" si="218"/>
        <v>4.0581969239141813E-2</v>
      </c>
      <c r="O1762" s="52">
        <f t="shared" si="221"/>
        <v>406</v>
      </c>
      <c r="P1762" s="61" t="str">
        <f t="shared" si="222"/>
        <v/>
      </c>
      <c r="Q1762" s="62" t="str">
        <f t="shared" si="223"/>
        <v/>
      </c>
      <c r="R1762" s="63" t="str">
        <f t="shared" si="224"/>
        <v/>
      </c>
      <c r="S1762" s="62" t="str">
        <f t="shared" si="225"/>
        <v/>
      </c>
    </row>
    <row r="1763" spans="10:19">
      <c r="J1763" s="45">
        <v>1754</v>
      </c>
      <c r="K1763" s="47"/>
      <c r="L1763" s="41">
        <f t="shared" si="219"/>
        <v>15.314668761123249</v>
      </c>
      <c r="M1763" s="42">
        <f t="shared" si="220"/>
        <v>8.330758620478751E-4</v>
      </c>
      <c r="N1763" s="51">
        <f t="shared" si="218"/>
        <v>4.0537892485680516E-2</v>
      </c>
      <c r="O1763" s="52">
        <f t="shared" si="221"/>
        <v>407</v>
      </c>
      <c r="P1763" s="61" t="str">
        <f t="shared" si="222"/>
        <v/>
      </c>
      <c r="Q1763" s="62" t="str">
        <f t="shared" si="223"/>
        <v/>
      </c>
      <c r="R1763" s="63" t="str">
        <f t="shared" si="224"/>
        <v/>
      </c>
      <c r="S1763" s="62" t="str">
        <f t="shared" si="225"/>
        <v/>
      </c>
    </row>
    <row r="1764" spans="10:19">
      <c r="J1764" s="45">
        <v>1755</v>
      </c>
      <c r="K1764" s="47"/>
      <c r="L1764" s="41">
        <f t="shared" si="219"/>
        <v>15.315501378651691</v>
      </c>
      <c r="M1764" s="42">
        <f t="shared" si="220"/>
        <v>8.3215944568472194E-4</v>
      </c>
      <c r="N1764" s="51">
        <f t="shared" si="218"/>
        <v>4.0493887150052643E-2</v>
      </c>
      <c r="O1764" s="52">
        <f t="shared" si="221"/>
        <v>408</v>
      </c>
      <c r="P1764" s="61" t="str">
        <f t="shared" si="222"/>
        <v/>
      </c>
      <c r="Q1764" s="62" t="str">
        <f t="shared" si="223"/>
        <v/>
      </c>
      <c r="R1764" s="63" t="str">
        <f t="shared" si="224"/>
        <v/>
      </c>
      <c r="S1764" s="62" t="str">
        <f t="shared" si="225"/>
        <v/>
      </c>
    </row>
    <row r="1765" spans="10:19">
      <c r="J1765" s="45">
        <v>1756</v>
      </c>
      <c r="K1765" s="47"/>
      <c r="L1765" s="41">
        <f t="shared" si="219"/>
        <v>15.316333080515824</v>
      </c>
      <c r="M1765" s="42">
        <f t="shared" si="220"/>
        <v>8.3124453293611589E-4</v>
      </c>
      <c r="N1765" s="51">
        <f t="shared" si="218"/>
        <v>4.0449953078784517E-2</v>
      </c>
      <c r="O1765" s="52">
        <f t="shared" si="221"/>
        <v>409</v>
      </c>
      <c r="P1765" s="61" t="str">
        <f t="shared" si="222"/>
        <v/>
      </c>
      <c r="Q1765" s="62" t="str">
        <f t="shared" si="223"/>
        <v/>
      </c>
      <c r="R1765" s="63" t="str">
        <f t="shared" si="224"/>
        <v/>
      </c>
      <c r="S1765" s="62" t="str">
        <f t="shared" si="225"/>
        <v/>
      </c>
    </row>
    <row r="1766" spans="10:19">
      <c r="J1766" s="45">
        <v>1757</v>
      </c>
      <c r="K1766" s="47"/>
      <c r="L1766" s="41">
        <f t="shared" si="219"/>
        <v>15.317163868217678</v>
      </c>
      <c r="M1766" s="42">
        <f t="shared" si="220"/>
        <v>8.3033112053135889E-4</v>
      </c>
      <c r="N1766" s="51">
        <f t="shared" si="218"/>
        <v>4.0406090118896287E-2</v>
      </c>
      <c r="O1766" s="52">
        <f t="shared" si="221"/>
        <v>410</v>
      </c>
      <c r="P1766" s="61" t="str">
        <f t="shared" si="222"/>
        <v/>
      </c>
      <c r="Q1766" s="62" t="str">
        <f t="shared" si="223"/>
        <v/>
      </c>
      <c r="R1766" s="63" t="str">
        <f t="shared" si="224"/>
        <v/>
      </c>
      <c r="S1766" s="62" t="str">
        <f t="shared" si="225"/>
        <v/>
      </c>
    </row>
    <row r="1767" spans="10:19">
      <c r="J1767" s="45">
        <v>1758</v>
      </c>
      <c r="K1767" s="47"/>
      <c r="L1767" s="41">
        <f t="shared" si="219"/>
        <v>15.317993743255917</v>
      </c>
      <c r="M1767" s="42">
        <f t="shared" si="220"/>
        <v>8.2941920520858328E-4</v>
      </c>
      <c r="N1767" s="51">
        <f t="shared" si="218"/>
        <v>4.0362298117738504E-2</v>
      </c>
      <c r="O1767" s="52">
        <f t="shared" si="221"/>
        <v>411</v>
      </c>
      <c r="P1767" s="61" t="str">
        <f t="shared" si="222"/>
        <v/>
      </c>
      <c r="Q1767" s="62" t="str">
        <f t="shared" si="223"/>
        <v/>
      </c>
      <c r="R1767" s="63" t="str">
        <f t="shared" si="224"/>
        <v/>
      </c>
      <c r="S1767" s="62" t="str">
        <f t="shared" si="225"/>
        <v/>
      </c>
    </row>
    <row r="1768" spans="10:19">
      <c r="J1768" s="45">
        <v>1759</v>
      </c>
      <c r="K1768" s="47"/>
      <c r="L1768" s="41">
        <f t="shared" si="219"/>
        <v>15.318822707126033</v>
      </c>
      <c r="M1768" s="42">
        <f t="shared" si="220"/>
        <v>8.2850878371467892E-4</v>
      </c>
      <c r="N1768" s="51">
        <f t="shared" si="218"/>
        <v>4.031857692308094E-2</v>
      </c>
      <c r="O1768" s="52">
        <f t="shared" si="221"/>
        <v>412</v>
      </c>
      <c r="P1768" s="61" t="str">
        <f t="shared" si="222"/>
        <v/>
      </c>
      <c r="Q1768" s="62" t="str">
        <f t="shared" si="223"/>
        <v/>
      </c>
      <c r="R1768" s="63" t="str">
        <f t="shared" si="224"/>
        <v/>
      </c>
      <c r="S1768" s="62" t="str">
        <f t="shared" si="225"/>
        <v/>
      </c>
    </row>
    <row r="1769" spans="10:19">
      <c r="J1769" s="45">
        <v>1760</v>
      </c>
      <c r="K1769" s="47"/>
      <c r="L1769" s="41">
        <f t="shared" si="219"/>
        <v>15.319650761320181</v>
      </c>
      <c r="M1769" s="42">
        <f t="shared" si="220"/>
        <v>8.2759985280541129E-4</v>
      </c>
      <c r="N1769" s="51">
        <f t="shared" si="218"/>
        <v>4.0274926383137455E-2</v>
      </c>
      <c r="O1769" s="52">
        <f t="shared" si="221"/>
        <v>413</v>
      </c>
      <c r="P1769" s="61" t="str">
        <f t="shared" si="222"/>
        <v/>
      </c>
      <c r="Q1769" s="62" t="str">
        <f t="shared" si="223"/>
        <v/>
      </c>
      <c r="R1769" s="63" t="str">
        <f t="shared" si="224"/>
        <v/>
      </c>
      <c r="S1769" s="62" t="str">
        <f t="shared" si="225"/>
        <v/>
      </c>
    </row>
    <row r="1770" spans="10:19">
      <c r="J1770" s="45">
        <v>1761</v>
      </c>
      <c r="K1770" s="47"/>
      <c r="L1770" s="41">
        <f t="shared" si="219"/>
        <v>15.320477907327417</v>
      </c>
      <c r="M1770" s="42">
        <f t="shared" si="220"/>
        <v>8.2669240924520323E-4</v>
      </c>
      <c r="N1770" s="51">
        <f t="shared" si="218"/>
        <v>4.0231346346455865E-2</v>
      </c>
      <c r="O1770" s="52">
        <f t="shared" si="221"/>
        <v>414</v>
      </c>
      <c r="P1770" s="61" t="str">
        <f t="shared" si="222"/>
        <v/>
      </c>
      <c r="Q1770" s="62" t="str">
        <f t="shared" si="223"/>
        <v/>
      </c>
      <c r="R1770" s="63" t="str">
        <f t="shared" si="224"/>
        <v/>
      </c>
      <c r="S1770" s="62" t="str">
        <f t="shared" si="225"/>
        <v/>
      </c>
    </row>
    <row r="1771" spans="10:19">
      <c r="J1771" s="45">
        <v>1762</v>
      </c>
      <c r="K1771" s="47"/>
      <c r="L1771" s="41">
        <f t="shared" si="219"/>
        <v>15.321304146633386</v>
      </c>
      <c r="M1771" s="42">
        <f t="shared" si="220"/>
        <v>8.2578644980728984E-4</v>
      </c>
      <c r="N1771" s="51">
        <f t="shared" si="218"/>
        <v>4.0187836662109788E-2</v>
      </c>
      <c r="O1771" s="52">
        <f t="shared" si="221"/>
        <v>415</v>
      </c>
      <c r="P1771" s="61" t="str">
        <f t="shared" si="222"/>
        <v/>
      </c>
      <c r="Q1771" s="62" t="str">
        <f t="shared" si="223"/>
        <v/>
      </c>
      <c r="R1771" s="63" t="str">
        <f t="shared" si="224"/>
        <v/>
      </c>
      <c r="S1771" s="62" t="str">
        <f t="shared" si="225"/>
        <v/>
      </c>
    </row>
    <row r="1772" spans="10:19">
      <c r="J1772" s="45">
        <v>1763</v>
      </c>
      <c r="K1772" s="47"/>
      <c r="L1772" s="41">
        <f t="shared" si="219"/>
        <v>15.322129480720671</v>
      </c>
      <c r="M1772" s="42">
        <f t="shared" si="220"/>
        <v>8.2488197127353585E-4</v>
      </c>
      <c r="N1772" s="51">
        <f t="shared" si="218"/>
        <v>4.0144397179368241E-2</v>
      </c>
      <c r="O1772" s="52">
        <f t="shared" si="221"/>
        <v>416</v>
      </c>
      <c r="P1772" s="61" t="str">
        <f t="shared" si="222"/>
        <v/>
      </c>
      <c r="Q1772" s="62" t="str">
        <f t="shared" si="223"/>
        <v/>
      </c>
      <c r="R1772" s="63" t="str">
        <f t="shared" si="224"/>
        <v/>
      </c>
      <c r="S1772" s="62" t="str">
        <f t="shared" si="225"/>
        <v/>
      </c>
    </row>
    <row r="1773" spans="10:19">
      <c r="J1773" s="45">
        <v>1764</v>
      </c>
      <c r="K1773" s="47"/>
      <c r="L1773" s="41">
        <f t="shared" si="219"/>
        <v>15.322953911068511</v>
      </c>
      <c r="M1773" s="42">
        <f t="shared" si="220"/>
        <v>8.2397897043456371E-4</v>
      </c>
      <c r="N1773" s="51">
        <f t="shared" si="218"/>
        <v>4.0101027748157492E-2</v>
      </c>
      <c r="O1773" s="52">
        <f t="shared" si="221"/>
        <v>417</v>
      </c>
      <c r="P1773" s="61" t="str">
        <f t="shared" si="222"/>
        <v/>
      </c>
      <c r="Q1773" s="62" t="str">
        <f t="shared" si="223"/>
        <v/>
      </c>
      <c r="R1773" s="63" t="str">
        <f t="shared" si="224"/>
        <v/>
      </c>
      <c r="S1773" s="62" t="str">
        <f t="shared" si="225"/>
        <v/>
      </c>
    </row>
    <row r="1774" spans="10:19">
      <c r="J1774" s="45">
        <v>1765</v>
      </c>
      <c r="K1774" s="47"/>
      <c r="L1774" s="41">
        <f t="shared" si="219"/>
        <v>15.32377743915305</v>
      </c>
      <c r="M1774" s="42">
        <f t="shared" si="220"/>
        <v>8.2307744408955318E-4</v>
      </c>
      <c r="N1774" s="51">
        <f t="shared" si="218"/>
        <v>4.005772821857434E-2</v>
      </c>
      <c r="O1774" s="52">
        <f t="shared" si="221"/>
        <v>418</v>
      </c>
      <c r="P1774" s="61" t="str">
        <f t="shared" si="222"/>
        <v/>
      </c>
      <c r="Q1774" s="62" t="str">
        <f t="shared" si="223"/>
        <v/>
      </c>
      <c r="R1774" s="63" t="str">
        <f t="shared" si="224"/>
        <v/>
      </c>
      <c r="S1774" s="62" t="str">
        <f t="shared" si="225"/>
        <v/>
      </c>
    </row>
    <row r="1775" spans="10:19">
      <c r="J1775" s="45">
        <v>1766</v>
      </c>
      <c r="K1775" s="47"/>
      <c r="L1775" s="41">
        <f t="shared" si="219"/>
        <v>15.324600066447145</v>
      </c>
      <c r="M1775" s="42">
        <f t="shared" si="220"/>
        <v>8.2217738904637725E-4</v>
      </c>
      <c r="N1775" s="51">
        <f t="shared" si="218"/>
        <v>4.001449844129823E-2</v>
      </c>
      <c r="O1775" s="52">
        <f t="shared" si="221"/>
        <v>419</v>
      </c>
      <c r="P1775" s="61" t="str">
        <f t="shared" si="222"/>
        <v/>
      </c>
      <c r="Q1775" s="62" t="str">
        <f t="shared" si="223"/>
        <v/>
      </c>
      <c r="R1775" s="63" t="str">
        <f t="shared" si="224"/>
        <v/>
      </c>
      <c r="S1775" s="62" t="str">
        <f t="shared" si="225"/>
        <v/>
      </c>
    </row>
    <row r="1776" spans="10:19">
      <c r="J1776" s="45">
        <v>1767</v>
      </c>
      <c r="K1776" s="47"/>
      <c r="L1776" s="41">
        <f t="shared" si="219"/>
        <v>15.325421794420505</v>
      </c>
      <c r="M1776" s="42">
        <f t="shared" si="220"/>
        <v>8.212788021214212E-4</v>
      </c>
      <c r="N1776" s="51">
        <f t="shared" si="218"/>
        <v>3.9971338267278611E-2</v>
      </c>
      <c r="O1776" s="52">
        <f t="shared" si="221"/>
        <v>420</v>
      </c>
      <c r="P1776" s="61" t="str">
        <f t="shared" si="222"/>
        <v/>
      </c>
      <c r="Q1776" s="62" t="str">
        <f t="shared" si="223"/>
        <v/>
      </c>
      <c r="R1776" s="63" t="str">
        <f t="shared" si="224"/>
        <v/>
      </c>
      <c r="S1776" s="62" t="str">
        <f t="shared" si="225"/>
        <v/>
      </c>
    </row>
    <row r="1777" spans="10:19">
      <c r="J1777" s="45">
        <v>1768</v>
      </c>
      <c r="K1777" s="47"/>
      <c r="L1777" s="41">
        <f t="shared" si="219"/>
        <v>15.326242624539679</v>
      </c>
      <c r="M1777" s="42">
        <f t="shared" si="220"/>
        <v>8.2038168013969968E-4</v>
      </c>
      <c r="N1777" s="51">
        <f t="shared" si="218"/>
        <v>3.9928247547916129E-2</v>
      </c>
      <c r="O1777" s="52">
        <f t="shared" si="221"/>
        <v>421</v>
      </c>
      <c r="P1777" s="61" t="str">
        <f t="shared" si="222"/>
        <v/>
      </c>
      <c r="Q1777" s="62" t="str">
        <f t="shared" si="223"/>
        <v/>
      </c>
      <c r="R1777" s="63" t="str">
        <f t="shared" si="224"/>
        <v/>
      </c>
      <c r="S1777" s="62" t="str">
        <f t="shared" si="225"/>
        <v/>
      </c>
    </row>
    <row r="1778" spans="10:19">
      <c r="J1778" s="45">
        <v>1769</v>
      </c>
      <c r="K1778" s="47"/>
      <c r="L1778" s="41">
        <f t="shared" si="219"/>
        <v>15.327062558268031</v>
      </c>
      <c r="M1778" s="42">
        <f t="shared" si="220"/>
        <v>8.1948601993473032E-4</v>
      </c>
      <c r="N1778" s="51">
        <f t="shared" si="218"/>
        <v>3.9885226134948937E-2</v>
      </c>
      <c r="O1778" s="52">
        <f t="shared" si="221"/>
        <v>422</v>
      </c>
      <c r="P1778" s="61" t="str">
        <f t="shared" si="222"/>
        <v/>
      </c>
      <c r="Q1778" s="62" t="str">
        <f t="shared" si="223"/>
        <v/>
      </c>
      <c r="R1778" s="63" t="str">
        <f t="shared" si="224"/>
        <v/>
      </c>
      <c r="S1778" s="62" t="str">
        <f t="shared" si="225"/>
        <v/>
      </c>
    </row>
    <row r="1779" spans="10:19">
      <c r="J1779" s="45">
        <v>1770</v>
      </c>
      <c r="K1779" s="47"/>
      <c r="L1779" s="41">
        <f t="shared" si="219"/>
        <v>15.327881597065771</v>
      </c>
      <c r="M1779" s="42">
        <f t="shared" si="220"/>
        <v>8.1859181834852417E-4</v>
      </c>
      <c r="N1779" s="51">
        <f t="shared" si="218"/>
        <v>3.9842273880601908E-2</v>
      </c>
      <c r="O1779" s="52">
        <f t="shared" si="221"/>
        <v>423</v>
      </c>
      <c r="P1779" s="61" t="str">
        <f t="shared" si="222"/>
        <v/>
      </c>
      <c r="Q1779" s="62" t="str">
        <f t="shared" si="223"/>
        <v/>
      </c>
      <c r="R1779" s="63" t="str">
        <f t="shared" si="224"/>
        <v/>
      </c>
      <c r="S1779" s="62" t="str">
        <f t="shared" si="225"/>
        <v/>
      </c>
    </row>
    <row r="1780" spans="10:19">
      <c r="J1780" s="45">
        <v>1771</v>
      </c>
      <c r="K1780" s="47"/>
      <c r="L1780" s="41">
        <f t="shared" si="219"/>
        <v>15.328699742389881</v>
      </c>
      <c r="M1780" s="42">
        <f t="shared" si="220"/>
        <v>8.176990722316128E-4</v>
      </c>
      <c r="N1780" s="51">
        <f t="shared" si="218"/>
        <v>3.9799390637433874E-2</v>
      </c>
      <c r="O1780" s="52">
        <f t="shared" si="221"/>
        <v>424</v>
      </c>
      <c r="P1780" s="61" t="str">
        <f t="shared" si="222"/>
        <v/>
      </c>
      <c r="Q1780" s="62" t="str">
        <f t="shared" si="223"/>
        <v/>
      </c>
      <c r="R1780" s="63" t="str">
        <f t="shared" si="224"/>
        <v/>
      </c>
      <c r="S1780" s="62" t="str">
        <f t="shared" si="225"/>
        <v/>
      </c>
    </row>
    <row r="1781" spans="10:19">
      <c r="J1781" s="45">
        <v>1772</v>
      </c>
      <c r="K1781" s="47"/>
      <c r="L1781" s="41">
        <f t="shared" si="219"/>
        <v>15.329516995694332</v>
      </c>
      <c r="M1781" s="42">
        <f t="shared" si="220"/>
        <v>8.1680777844293046E-4</v>
      </c>
      <c r="N1781" s="51">
        <f t="shared" si="218"/>
        <v>3.9756576258398013E-2</v>
      </c>
      <c r="O1781" s="52">
        <f t="shared" si="221"/>
        <v>425</v>
      </c>
      <c r="P1781" s="61" t="str">
        <f t="shared" si="222"/>
        <v/>
      </c>
      <c r="Q1781" s="62" t="str">
        <f t="shared" si="223"/>
        <v/>
      </c>
      <c r="R1781" s="63" t="str">
        <f t="shared" si="224"/>
        <v/>
      </c>
      <c r="S1781" s="62" t="str">
        <f t="shared" si="225"/>
        <v/>
      </c>
    </row>
    <row r="1782" spans="10:19">
      <c r="J1782" s="45">
        <v>1773</v>
      </c>
      <c r="K1782" s="47"/>
      <c r="L1782" s="41">
        <f t="shared" si="219"/>
        <v>15.330333358429838</v>
      </c>
      <c r="M1782" s="42">
        <f t="shared" si="220"/>
        <v>8.1591793384989551E-4</v>
      </c>
      <c r="N1782" s="51">
        <f t="shared" si="218"/>
        <v>3.9713830596834754E-2</v>
      </c>
      <c r="O1782" s="52">
        <f t="shared" si="221"/>
        <v>426</v>
      </c>
      <c r="P1782" s="61" t="str">
        <f t="shared" si="222"/>
        <v/>
      </c>
      <c r="Q1782" s="62" t="str">
        <f t="shared" si="223"/>
        <v/>
      </c>
      <c r="R1782" s="63" t="str">
        <f t="shared" si="224"/>
        <v/>
      </c>
      <c r="S1782" s="62" t="str">
        <f t="shared" si="225"/>
        <v/>
      </c>
    </row>
    <row r="1783" spans="10:19">
      <c r="J1783" s="45">
        <v>1774</v>
      </c>
      <c r="K1783" s="47"/>
      <c r="L1783" s="41">
        <f t="shared" si="219"/>
        <v>15.331148832044049</v>
      </c>
      <c r="M1783" s="42">
        <f t="shared" si="220"/>
        <v>8.1502953532826532E-4</v>
      </c>
      <c r="N1783" s="51">
        <f t="shared" si="218"/>
        <v>3.9671153506454004E-2</v>
      </c>
      <c r="O1783" s="52">
        <f t="shared" si="221"/>
        <v>427</v>
      </c>
      <c r="P1783" s="61" t="str">
        <f t="shared" si="222"/>
        <v/>
      </c>
      <c r="Q1783" s="62" t="str">
        <f t="shared" si="223"/>
        <v/>
      </c>
      <c r="R1783" s="63" t="str">
        <f t="shared" si="224"/>
        <v/>
      </c>
      <c r="S1783" s="62" t="str">
        <f t="shared" si="225"/>
        <v/>
      </c>
    </row>
    <row r="1784" spans="10:19">
      <c r="J1784" s="45">
        <v>1775</v>
      </c>
      <c r="K1784" s="47"/>
      <c r="L1784" s="41">
        <f t="shared" si="219"/>
        <v>15.331963417981465</v>
      </c>
      <c r="M1784" s="42">
        <f t="shared" si="220"/>
        <v>8.1414257976219931E-4</v>
      </c>
      <c r="N1784" s="51">
        <f t="shared" si="218"/>
        <v>3.9628544841455948E-2</v>
      </c>
      <c r="O1784" s="52">
        <f t="shared" si="221"/>
        <v>428</v>
      </c>
      <c r="P1784" s="61" t="str">
        <f t="shared" si="222"/>
        <v/>
      </c>
      <c r="Q1784" s="62" t="str">
        <f t="shared" si="223"/>
        <v/>
      </c>
      <c r="R1784" s="63" t="str">
        <f t="shared" si="224"/>
        <v/>
      </c>
      <c r="S1784" s="62" t="str">
        <f t="shared" si="225"/>
        <v/>
      </c>
    </row>
    <row r="1785" spans="10:19">
      <c r="J1785" s="45">
        <v>1776</v>
      </c>
      <c r="K1785" s="47"/>
      <c r="L1785" s="41">
        <f t="shared" si="219"/>
        <v>15.332777117683539</v>
      </c>
      <c r="M1785" s="42">
        <f t="shared" si="220"/>
        <v>8.1325706404418679E-4</v>
      </c>
      <c r="N1785" s="51">
        <f t="shared" si="218"/>
        <v>3.9586004456261037E-2</v>
      </c>
      <c r="O1785" s="52">
        <f t="shared" si="221"/>
        <v>429</v>
      </c>
      <c r="P1785" s="61" t="str">
        <f t="shared" si="222"/>
        <v/>
      </c>
      <c r="Q1785" s="62" t="str">
        <f t="shared" si="223"/>
        <v/>
      </c>
      <c r="R1785" s="63" t="str">
        <f t="shared" si="224"/>
        <v/>
      </c>
      <c r="S1785" s="62" t="str">
        <f t="shared" si="225"/>
        <v/>
      </c>
    </row>
    <row r="1786" spans="10:19">
      <c r="J1786" s="45">
        <v>1777</v>
      </c>
      <c r="K1786" s="47"/>
      <c r="L1786" s="41">
        <f t="shared" si="219"/>
        <v>15.33358993258849</v>
      </c>
      <c r="M1786" s="42">
        <f t="shared" si="220"/>
        <v>8.1237298507508293E-4</v>
      </c>
      <c r="N1786" s="51">
        <f t="shared" si="218"/>
        <v>3.954353220583684E-2</v>
      </c>
      <c r="O1786" s="52">
        <f t="shared" si="221"/>
        <v>430</v>
      </c>
      <c r="P1786" s="61" t="str">
        <f t="shared" si="222"/>
        <v/>
      </c>
      <c r="Q1786" s="62" t="str">
        <f t="shared" si="223"/>
        <v/>
      </c>
      <c r="R1786" s="63" t="str">
        <f t="shared" si="224"/>
        <v/>
      </c>
      <c r="S1786" s="62" t="str">
        <f t="shared" si="225"/>
        <v/>
      </c>
    </row>
    <row r="1787" spans="10:19">
      <c r="J1787" s="45">
        <v>1778</v>
      </c>
      <c r="K1787" s="47"/>
      <c r="L1787" s="41">
        <f t="shared" si="219"/>
        <v>15.334401864131559</v>
      </c>
      <c r="M1787" s="42">
        <f t="shared" si="220"/>
        <v>8.1149033976397227E-4</v>
      </c>
      <c r="N1787" s="51">
        <f t="shared" si="218"/>
        <v>3.9501127945420933E-2</v>
      </c>
      <c r="O1787" s="52">
        <f t="shared" si="221"/>
        <v>431</v>
      </c>
      <c r="P1787" s="61" t="str">
        <f t="shared" si="222"/>
        <v/>
      </c>
      <c r="Q1787" s="62" t="str">
        <f t="shared" si="223"/>
        <v/>
      </c>
      <c r="R1787" s="63" t="str">
        <f t="shared" si="224"/>
        <v/>
      </c>
      <c r="S1787" s="62" t="str">
        <f t="shared" si="225"/>
        <v/>
      </c>
    </row>
    <row r="1788" spans="10:19">
      <c r="J1788" s="45">
        <v>1779</v>
      </c>
      <c r="K1788" s="47"/>
      <c r="L1788" s="41">
        <f t="shared" si="219"/>
        <v>15.335212913744853</v>
      </c>
      <c r="M1788" s="42">
        <f t="shared" si="220"/>
        <v>8.1060912502823278E-4</v>
      </c>
      <c r="N1788" s="51">
        <f t="shared" si="218"/>
        <v>3.9458791530670112E-2</v>
      </c>
      <c r="O1788" s="52">
        <f t="shared" si="221"/>
        <v>432</v>
      </c>
      <c r="P1788" s="61" t="str">
        <f t="shared" si="222"/>
        <v/>
      </c>
      <c r="Q1788" s="62" t="str">
        <f t="shared" si="223"/>
        <v/>
      </c>
      <c r="R1788" s="63" t="str">
        <f t="shared" si="224"/>
        <v/>
      </c>
      <c r="S1788" s="62" t="str">
        <f t="shared" si="225"/>
        <v/>
      </c>
    </row>
    <row r="1789" spans="10:19">
      <c r="J1789" s="45">
        <v>1780</v>
      </c>
      <c r="K1789" s="47"/>
      <c r="L1789" s="41">
        <f t="shared" si="219"/>
        <v>15.336023082857464</v>
      </c>
      <c r="M1789" s="42">
        <f t="shared" si="220"/>
        <v>8.097293377934535E-4</v>
      </c>
      <c r="N1789" s="51">
        <f t="shared" si="218"/>
        <v>3.9416522817621313E-2</v>
      </c>
      <c r="O1789" s="52">
        <f t="shared" si="221"/>
        <v>433</v>
      </c>
      <c r="P1789" s="61" t="str">
        <f t="shared" si="222"/>
        <v/>
      </c>
      <c r="Q1789" s="62" t="str">
        <f t="shared" si="223"/>
        <v/>
      </c>
      <c r="R1789" s="63" t="str">
        <f t="shared" si="224"/>
        <v/>
      </c>
      <c r="S1789" s="62" t="str">
        <f t="shared" si="225"/>
        <v/>
      </c>
    </row>
    <row r="1790" spans="10:19">
      <c r="J1790" s="45">
        <v>1781</v>
      </c>
      <c r="K1790" s="47"/>
      <c r="L1790" s="41">
        <f t="shared" si="219"/>
        <v>15.336832372895261</v>
      </c>
      <c r="M1790" s="42">
        <f t="shared" si="220"/>
        <v>8.0885097499350754E-4</v>
      </c>
      <c r="N1790" s="51">
        <f t="shared" si="218"/>
        <v>3.9374321662702272E-2</v>
      </c>
      <c r="O1790" s="52">
        <f t="shared" si="221"/>
        <v>434</v>
      </c>
      <c r="P1790" s="61" t="str">
        <f t="shared" si="222"/>
        <v/>
      </c>
      <c r="Q1790" s="62" t="str">
        <f t="shared" si="223"/>
        <v/>
      </c>
      <c r="R1790" s="63" t="str">
        <f t="shared" si="224"/>
        <v/>
      </c>
      <c r="S1790" s="62" t="str">
        <f t="shared" si="225"/>
        <v/>
      </c>
    </row>
    <row r="1791" spans="10:19">
      <c r="J1791" s="45">
        <v>1782</v>
      </c>
      <c r="K1791" s="47"/>
      <c r="L1791" s="41">
        <f t="shared" si="219"/>
        <v>15.337640785281225</v>
      </c>
      <c r="M1791" s="42">
        <f t="shared" si="220"/>
        <v>8.0797403357037916E-4</v>
      </c>
      <c r="N1791" s="51">
        <f t="shared" si="218"/>
        <v>3.9332187922745732E-2</v>
      </c>
      <c r="O1791" s="52">
        <f t="shared" si="221"/>
        <v>435</v>
      </c>
      <c r="P1791" s="61" t="str">
        <f t="shared" si="222"/>
        <v/>
      </c>
      <c r="Q1791" s="62" t="str">
        <f t="shared" si="223"/>
        <v/>
      </c>
      <c r="R1791" s="63" t="str">
        <f t="shared" si="224"/>
        <v/>
      </c>
      <c r="S1791" s="62" t="str">
        <f t="shared" si="225"/>
        <v/>
      </c>
    </row>
    <row r="1792" spans="10:19">
      <c r="J1792" s="45">
        <v>1783</v>
      </c>
      <c r="K1792" s="47"/>
      <c r="L1792" s="41">
        <f t="shared" si="219"/>
        <v>15.338448321435175</v>
      </c>
      <c r="M1792" s="42">
        <f t="shared" si="220"/>
        <v>8.0709851047423647E-4</v>
      </c>
      <c r="N1792" s="51">
        <f t="shared" si="218"/>
        <v>3.9290121454847338E-2</v>
      </c>
      <c r="O1792" s="52">
        <f t="shared" si="221"/>
        <v>436</v>
      </c>
      <c r="P1792" s="61" t="str">
        <f t="shared" si="222"/>
        <v/>
      </c>
      <c r="Q1792" s="62" t="str">
        <f t="shared" si="223"/>
        <v/>
      </c>
      <c r="R1792" s="63" t="str">
        <f t="shared" si="224"/>
        <v/>
      </c>
      <c r="S1792" s="62" t="str">
        <f t="shared" si="225"/>
        <v/>
      </c>
    </row>
    <row r="1793" spans="10:19">
      <c r="J1793" s="45">
        <v>1784</v>
      </c>
      <c r="K1793" s="47"/>
      <c r="L1793" s="41">
        <f t="shared" si="219"/>
        <v>15.339254982773946</v>
      </c>
      <c r="M1793" s="42">
        <f t="shared" si="220"/>
        <v>8.0622440266339527E-4</v>
      </c>
      <c r="N1793" s="51">
        <f t="shared" si="218"/>
        <v>3.9248122116614326E-2</v>
      </c>
      <c r="O1793" s="52">
        <f t="shared" si="221"/>
        <v>437</v>
      </c>
      <c r="P1793" s="61" t="str">
        <f t="shared" si="222"/>
        <v/>
      </c>
      <c r="Q1793" s="62" t="str">
        <f t="shared" si="223"/>
        <v/>
      </c>
      <c r="R1793" s="63" t="str">
        <f t="shared" si="224"/>
        <v/>
      </c>
      <c r="S1793" s="62" t="str">
        <f t="shared" si="225"/>
        <v/>
      </c>
    </row>
    <row r="1794" spans="10:19">
      <c r="J1794" s="45">
        <v>1785</v>
      </c>
      <c r="K1794" s="47"/>
      <c r="L1794" s="41">
        <f t="shared" si="219"/>
        <v>15.340060770711252</v>
      </c>
      <c r="M1794" s="42">
        <f t="shared" si="220"/>
        <v>8.053517071042824E-4</v>
      </c>
      <c r="N1794" s="51">
        <f t="shared" si="218"/>
        <v>3.9206189765994992E-2</v>
      </c>
      <c r="O1794" s="52">
        <f t="shared" si="221"/>
        <v>438</v>
      </c>
      <c r="P1794" s="61" t="str">
        <f t="shared" si="222"/>
        <v/>
      </c>
      <c r="Q1794" s="62" t="str">
        <f t="shared" si="223"/>
        <v/>
      </c>
      <c r="R1794" s="63" t="str">
        <f t="shared" si="224"/>
        <v/>
      </c>
      <c r="S1794" s="62" t="str">
        <f t="shared" si="225"/>
        <v/>
      </c>
    </row>
    <row r="1795" spans="10:19">
      <c r="J1795" s="45">
        <v>1786</v>
      </c>
      <c r="K1795" s="47"/>
      <c r="L1795" s="41">
        <f t="shared" si="219"/>
        <v>15.340865686657912</v>
      </c>
      <c r="M1795" s="42">
        <f t="shared" si="220"/>
        <v>8.0448042077135384E-4</v>
      </c>
      <c r="N1795" s="51">
        <f t="shared" si="218"/>
        <v>3.9164324261200534E-2</v>
      </c>
      <c r="O1795" s="52">
        <f t="shared" si="221"/>
        <v>439</v>
      </c>
      <c r="P1795" s="61" t="str">
        <f t="shared" si="222"/>
        <v/>
      </c>
      <c r="Q1795" s="62" t="str">
        <f t="shared" si="223"/>
        <v/>
      </c>
      <c r="R1795" s="63" t="str">
        <f t="shared" si="224"/>
        <v/>
      </c>
      <c r="S1795" s="62" t="str">
        <f t="shared" si="225"/>
        <v/>
      </c>
    </row>
    <row r="1796" spans="10:19">
      <c r="J1796" s="45">
        <v>1787</v>
      </c>
      <c r="K1796" s="47"/>
      <c r="L1796" s="41">
        <f t="shared" si="219"/>
        <v>15.341669732021552</v>
      </c>
      <c r="M1796" s="42">
        <f t="shared" si="220"/>
        <v>8.0361054064721315E-4</v>
      </c>
      <c r="N1796" s="51">
        <f t="shared" si="218"/>
        <v>3.9122525461031898E-2</v>
      </c>
      <c r="O1796" s="52">
        <f t="shared" si="221"/>
        <v>440</v>
      </c>
      <c r="P1796" s="61" t="str">
        <f t="shared" si="222"/>
        <v/>
      </c>
      <c r="Q1796" s="62" t="str">
        <f t="shared" si="223"/>
        <v/>
      </c>
      <c r="R1796" s="63" t="str">
        <f t="shared" si="224"/>
        <v/>
      </c>
      <c r="S1796" s="62" t="str">
        <f t="shared" si="225"/>
        <v/>
      </c>
    </row>
    <row r="1797" spans="10:19">
      <c r="J1797" s="45">
        <v>1788</v>
      </c>
      <c r="K1797" s="47"/>
      <c r="L1797" s="41">
        <f t="shared" si="219"/>
        <v>15.34247290820692</v>
      </c>
      <c r="M1797" s="42">
        <f t="shared" si="220"/>
        <v>8.027420637224293E-4</v>
      </c>
      <c r="N1797" s="51">
        <f t="shared" si="218"/>
        <v>3.9080793224446353E-2</v>
      </c>
      <c r="O1797" s="52">
        <f t="shared" si="221"/>
        <v>441</v>
      </c>
      <c r="P1797" s="61" t="str">
        <f t="shared" si="222"/>
        <v/>
      </c>
      <c r="Q1797" s="62" t="str">
        <f t="shared" si="223"/>
        <v/>
      </c>
      <c r="R1797" s="63" t="str">
        <f t="shared" si="224"/>
        <v/>
      </c>
      <c r="S1797" s="62" t="str">
        <f t="shared" si="225"/>
        <v/>
      </c>
    </row>
    <row r="1798" spans="10:19">
      <c r="J1798" s="45">
        <v>1789</v>
      </c>
      <c r="K1798" s="47"/>
      <c r="L1798" s="41">
        <f t="shared" si="219"/>
        <v>15.343275216615732</v>
      </c>
      <c r="M1798" s="42">
        <f t="shared" si="220"/>
        <v>8.01874986995573E-4</v>
      </c>
      <c r="N1798" s="51">
        <f t="shared" si="218"/>
        <v>3.9039127410841701E-2</v>
      </c>
      <c r="O1798" s="52">
        <f t="shared" si="221"/>
        <v>442</v>
      </c>
      <c r="P1798" s="61" t="str">
        <f t="shared" si="222"/>
        <v/>
      </c>
      <c r="Q1798" s="62" t="str">
        <f t="shared" si="223"/>
        <v/>
      </c>
      <c r="R1798" s="63" t="str">
        <f t="shared" si="224"/>
        <v/>
      </c>
      <c r="S1798" s="62" t="str">
        <f t="shared" si="225"/>
        <v/>
      </c>
    </row>
    <row r="1799" spans="10:19">
      <c r="J1799" s="45">
        <v>1790</v>
      </c>
      <c r="K1799" s="47"/>
      <c r="L1799" s="41">
        <f t="shared" si="219"/>
        <v>15.344076658646648</v>
      </c>
      <c r="M1799" s="42">
        <f t="shared" si="220"/>
        <v>8.0100930747324444E-4</v>
      </c>
      <c r="N1799" s="51">
        <f t="shared" si="218"/>
        <v>3.8997527880063387E-2</v>
      </c>
      <c r="O1799" s="52">
        <f t="shared" si="221"/>
        <v>443</v>
      </c>
      <c r="P1799" s="61" t="str">
        <f t="shared" si="222"/>
        <v/>
      </c>
      <c r="Q1799" s="62" t="str">
        <f t="shared" si="223"/>
        <v/>
      </c>
      <c r="R1799" s="63" t="str">
        <f t="shared" si="224"/>
        <v/>
      </c>
      <c r="S1799" s="62" t="str">
        <f t="shared" si="225"/>
        <v/>
      </c>
    </row>
    <row r="1800" spans="10:19">
      <c r="J1800" s="45">
        <v>1791</v>
      </c>
      <c r="K1800" s="47"/>
      <c r="L1800" s="41">
        <f t="shared" si="219"/>
        <v>15.344877235695405</v>
      </c>
      <c r="M1800" s="42">
        <f t="shared" si="220"/>
        <v>8.0014502216994539E-4</v>
      </c>
      <c r="N1800" s="51">
        <f t="shared" si="218"/>
        <v>3.8955994492230417E-2</v>
      </c>
      <c r="O1800" s="52">
        <f t="shared" si="221"/>
        <v>444</v>
      </c>
      <c r="P1800" s="61" t="str">
        <f t="shared" si="222"/>
        <v/>
      </c>
      <c r="Q1800" s="62" t="str">
        <f t="shared" si="223"/>
        <v/>
      </c>
      <c r="R1800" s="63" t="str">
        <f t="shared" si="224"/>
        <v/>
      </c>
      <c r="S1800" s="62" t="str">
        <f t="shared" si="225"/>
        <v/>
      </c>
    </row>
    <row r="1801" spans="10:19">
      <c r="J1801" s="45">
        <v>1792</v>
      </c>
      <c r="K1801" s="47"/>
      <c r="L1801" s="41">
        <f t="shared" si="219"/>
        <v>15.345676949154713</v>
      </c>
      <c r="M1801" s="42">
        <f t="shared" si="220"/>
        <v>7.9928212810816124E-4</v>
      </c>
      <c r="N1801" s="51">
        <f t="shared" ref="N1801:N1864" si="226">(L1851-L1801)</f>
        <v>3.8914527107852592E-2</v>
      </c>
      <c r="O1801" s="52">
        <f t="shared" si="221"/>
        <v>445</v>
      </c>
      <c r="P1801" s="61" t="str">
        <f t="shared" si="222"/>
        <v/>
      </c>
      <c r="Q1801" s="62" t="str">
        <f t="shared" si="223"/>
        <v/>
      </c>
      <c r="R1801" s="63" t="str">
        <f t="shared" si="224"/>
        <v/>
      </c>
      <c r="S1801" s="62" t="str">
        <f t="shared" si="225"/>
        <v/>
      </c>
    </row>
    <row r="1802" spans="10:19">
      <c r="J1802" s="45">
        <v>1793</v>
      </c>
      <c r="K1802" s="47"/>
      <c r="L1802" s="41">
        <f t="shared" ref="L1802:L1865" si="227">(((J1802*$F$39+$F$40)-(((($F$39*J1802+$F$40)^2)-(4*$F$39*$F$40*$F$41*J1802))^0.5))/(2*$F$41))-$F$42</f>
        <v>15.346475800414369</v>
      </c>
      <c r="M1802" s="42">
        <f t="shared" ref="M1802:M1865" si="228">($F$39/(2*$F$41))*(1-(($F$39*J1802+$F$40-2*$F$41*$F$40)/(((($F$39*J1802+$F$40)^2)-4*$F$41*$F$39*J1802*$F$40)^0.5)))</f>
        <v>7.9842062231821529E-4</v>
      </c>
      <c r="N1802" s="51">
        <f t="shared" si="226"/>
        <v>3.8873125587858937E-2</v>
      </c>
      <c r="O1802" s="52">
        <f t="shared" ref="O1802:O1865" si="229">IF(N1802&lt;=$B$49,1+O1801,0)</f>
        <v>446</v>
      </c>
      <c r="P1802" s="61" t="str">
        <f t="shared" ref="P1802:P1865" si="230">IF(J1802&lt;=$F$44,J1802,"")</f>
        <v/>
      </c>
      <c r="Q1802" s="62" t="str">
        <f t="shared" ref="Q1802:Q1865" si="231">IF(J1802&lt;=$F$44,L1802,"")</f>
        <v/>
      </c>
      <c r="R1802" s="63" t="str">
        <f t="shared" ref="R1802:R1865" si="232">IF(AND(J1802&gt;=$F$44,J1802&lt;=200),J1802,"")</f>
        <v/>
      </c>
      <c r="S1802" s="62" t="str">
        <f t="shared" ref="S1802:S1865" si="233">IF(AND(J1802&gt;=$F$44,J1802&lt;=200),L1802,"")</f>
        <v/>
      </c>
    </row>
    <row r="1803" spans="10:19">
      <c r="J1803" s="45">
        <v>1794</v>
      </c>
      <c r="K1803" s="47"/>
      <c r="L1803" s="41">
        <f t="shared" si="227"/>
        <v>15.347273790861168</v>
      </c>
      <c r="M1803" s="42">
        <f t="shared" si="228"/>
        <v>7.9756050183835104E-4</v>
      </c>
      <c r="N1803" s="51">
        <f t="shared" si="226"/>
        <v>3.8831789793420057E-2</v>
      </c>
      <c r="O1803" s="52">
        <f t="shared" si="229"/>
        <v>447</v>
      </c>
      <c r="P1803" s="61" t="str">
        <f t="shared" si="230"/>
        <v/>
      </c>
      <c r="Q1803" s="62" t="str">
        <f t="shared" si="231"/>
        <v/>
      </c>
      <c r="R1803" s="63" t="str">
        <f t="shared" si="232"/>
        <v/>
      </c>
      <c r="S1803" s="62" t="str">
        <f t="shared" si="233"/>
        <v/>
      </c>
    </row>
    <row r="1804" spans="10:19">
      <c r="J1804" s="45">
        <v>1795</v>
      </c>
      <c r="K1804" s="47"/>
      <c r="L1804" s="41">
        <f t="shared" si="227"/>
        <v>15.348070921878852</v>
      </c>
      <c r="M1804" s="42">
        <f t="shared" si="228"/>
        <v>7.9670176371470446E-4</v>
      </c>
      <c r="N1804" s="51">
        <f t="shared" si="226"/>
        <v>3.8790519586225258E-2</v>
      </c>
      <c r="O1804" s="52">
        <f t="shared" si="229"/>
        <v>448</v>
      </c>
      <c r="P1804" s="61" t="str">
        <f t="shared" si="230"/>
        <v/>
      </c>
      <c r="Q1804" s="62" t="str">
        <f t="shared" si="231"/>
        <v/>
      </c>
      <c r="R1804" s="63" t="str">
        <f t="shared" si="232"/>
        <v/>
      </c>
      <c r="S1804" s="62" t="str">
        <f t="shared" si="233"/>
        <v/>
      </c>
    </row>
    <row r="1805" spans="10:19">
      <c r="J1805" s="45">
        <v>1796</v>
      </c>
      <c r="K1805" s="47"/>
      <c r="L1805" s="41">
        <f t="shared" si="227"/>
        <v>15.348867194848372</v>
      </c>
      <c r="M1805" s="42">
        <f t="shared" si="228"/>
        <v>7.9584440500117678E-4</v>
      </c>
      <c r="N1805" s="51">
        <f t="shared" si="226"/>
        <v>3.8749314828230297E-2</v>
      </c>
      <c r="O1805" s="52">
        <f t="shared" si="229"/>
        <v>449</v>
      </c>
      <c r="P1805" s="61" t="str">
        <f t="shared" si="230"/>
        <v/>
      </c>
      <c r="Q1805" s="62" t="str">
        <f t="shared" si="231"/>
        <v/>
      </c>
      <c r="R1805" s="63" t="str">
        <f t="shared" si="232"/>
        <v/>
      </c>
      <c r="S1805" s="62" t="str">
        <f t="shared" si="233"/>
        <v/>
      </c>
    </row>
    <row r="1806" spans="10:19">
      <c r="J1806" s="45">
        <v>1797</v>
      </c>
      <c r="K1806" s="47"/>
      <c r="L1806" s="41">
        <f t="shared" si="227"/>
        <v>15.349662611147652</v>
      </c>
      <c r="M1806" s="42">
        <f t="shared" si="228"/>
        <v>7.9498842275949803E-4</v>
      </c>
      <c r="N1806" s="51">
        <f t="shared" si="226"/>
        <v>3.8708175381785281E-2</v>
      </c>
      <c r="O1806" s="52">
        <f t="shared" si="229"/>
        <v>450</v>
      </c>
      <c r="P1806" s="61" t="str">
        <f t="shared" si="230"/>
        <v/>
      </c>
      <c r="Q1806" s="62" t="str">
        <f t="shared" si="231"/>
        <v/>
      </c>
      <c r="R1806" s="63" t="str">
        <f t="shared" si="232"/>
        <v/>
      </c>
      <c r="S1806" s="62" t="str">
        <f t="shared" si="233"/>
        <v/>
      </c>
    </row>
    <row r="1807" spans="10:19">
      <c r="J1807" s="45">
        <v>1798</v>
      </c>
      <c r="K1807" s="47"/>
      <c r="L1807" s="41">
        <f t="shared" si="227"/>
        <v>15.35045717215173</v>
      </c>
      <c r="M1807" s="42">
        <f t="shared" si="228"/>
        <v>7.9413381405916354E-4</v>
      </c>
      <c r="N1807" s="51">
        <f t="shared" si="226"/>
        <v>3.8667101109531643E-2</v>
      </c>
      <c r="O1807" s="52">
        <f t="shared" si="229"/>
        <v>451</v>
      </c>
      <c r="P1807" s="61" t="str">
        <f t="shared" si="230"/>
        <v/>
      </c>
      <c r="Q1807" s="62" t="str">
        <f t="shared" si="231"/>
        <v/>
      </c>
      <c r="R1807" s="63" t="str">
        <f t="shared" si="232"/>
        <v/>
      </c>
      <c r="S1807" s="62" t="str">
        <f t="shared" si="233"/>
        <v/>
      </c>
    </row>
    <row r="1808" spans="10:19">
      <c r="J1808" s="45">
        <v>1799</v>
      </c>
      <c r="K1808" s="47"/>
      <c r="L1808" s="41">
        <f t="shared" si="227"/>
        <v>15.351250879232653</v>
      </c>
      <c r="M1808" s="42">
        <f t="shared" si="228"/>
        <v>7.9328057597746098E-4</v>
      </c>
      <c r="N1808" s="51">
        <f t="shared" si="226"/>
        <v>3.8626091874537138E-2</v>
      </c>
      <c r="O1808" s="52">
        <f t="shared" si="229"/>
        <v>452</v>
      </c>
      <c r="P1808" s="61" t="str">
        <f t="shared" si="230"/>
        <v/>
      </c>
      <c r="Q1808" s="62" t="str">
        <f t="shared" si="231"/>
        <v/>
      </c>
      <c r="R1808" s="63" t="str">
        <f t="shared" si="232"/>
        <v/>
      </c>
      <c r="S1808" s="62" t="str">
        <f t="shared" si="233"/>
        <v/>
      </c>
    </row>
    <row r="1809" spans="10:19">
      <c r="J1809" s="45">
        <v>1800</v>
      </c>
      <c r="K1809" s="47"/>
      <c r="L1809" s="41">
        <f t="shared" si="227"/>
        <v>15.352043733759599</v>
      </c>
      <c r="M1809" s="42">
        <f t="shared" si="228"/>
        <v>7.9242870559936135E-4</v>
      </c>
      <c r="N1809" s="51">
        <f t="shared" si="226"/>
        <v>3.8585147540246112E-2</v>
      </c>
      <c r="O1809" s="52">
        <f t="shared" si="229"/>
        <v>453</v>
      </c>
      <c r="P1809" s="61" t="str">
        <f t="shared" si="230"/>
        <v/>
      </c>
      <c r="Q1809" s="62" t="str">
        <f t="shared" si="231"/>
        <v/>
      </c>
      <c r="R1809" s="63" t="str">
        <f t="shared" si="232"/>
        <v/>
      </c>
      <c r="S1809" s="62" t="str">
        <f t="shared" si="233"/>
        <v/>
      </c>
    </row>
    <row r="1810" spans="10:19">
      <c r="J1810" s="45">
        <v>1801</v>
      </c>
      <c r="K1810" s="47"/>
      <c r="L1810" s="41">
        <f t="shared" si="227"/>
        <v>15.352835737098806</v>
      </c>
      <c r="M1810" s="42">
        <f t="shared" si="228"/>
        <v>7.9157820001759182E-4</v>
      </c>
      <c r="N1810" s="51">
        <f t="shared" si="226"/>
        <v>3.8544267970408441E-2</v>
      </c>
      <c r="O1810" s="52">
        <f t="shared" si="229"/>
        <v>454</v>
      </c>
      <c r="P1810" s="61" t="str">
        <f t="shared" si="230"/>
        <v/>
      </c>
      <c r="Q1810" s="62" t="str">
        <f t="shared" si="231"/>
        <v/>
      </c>
      <c r="R1810" s="63" t="str">
        <f t="shared" si="232"/>
        <v/>
      </c>
      <c r="S1810" s="62" t="str">
        <f t="shared" si="233"/>
        <v/>
      </c>
    </row>
    <row r="1811" spans="10:19">
      <c r="J1811" s="45">
        <v>1802</v>
      </c>
      <c r="K1811" s="47"/>
      <c r="L1811" s="41">
        <f t="shared" si="227"/>
        <v>15.353626890613603</v>
      </c>
      <c r="M1811" s="42">
        <f t="shared" si="228"/>
        <v>7.9072905633254442E-4</v>
      </c>
      <c r="N1811" s="51">
        <f t="shared" si="226"/>
        <v>3.8503453029189671E-2</v>
      </c>
      <c r="O1811" s="52">
        <f t="shared" si="229"/>
        <v>455</v>
      </c>
      <c r="P1811" s="61" t="str">
        <f t="shared" si="230"/>
        <v/>
      </c>
      <c r="Q1811" s="62" t="str">
        <f t="shared" si="231"/>
        <v/>
      </c>
      <c r="R1811" s="63" t="str">
        <f t="shared" si="232"/>
        <v/>
      </c>
      <c r="S1811" s="62" t="str">
        <f t="shared" si="233"/>
        <v/>
      </c>
    </row>
    <row r="1812" spans="10:19">
      <c r="J1812" s="45">
        <v>1803</v>
      </c>
      <c r="K1812" s="47"/>
      <c r="L1812" s="41">
        <f t="shared" si="227"/>
        <v>15.354417195664437</v>
      </c>
      <c r="M1812" s="42">
        <f t="shared" si="228"/>
        <v>7.8988127165225818E-4</v>
      </c>
      <c r="N1812" s="51">
        <f t="shared" si="226"/>
        <v>3.8462702581036012E-2</v>
      </c>
      <c r="O1812" s="52">
        <f t="shared" si="229"/>
        <v>456</v>
      </c>
      <c r="P1812" s="61" t="str">
        <f t="shared" si="230"/>
        <v/>
      </c>
      <c r="Q1812" s="62" t="str">
        <f t="shared" si="231"/>
        <v/>
      </c>
      <c r="R1812" s="63" t="str">
        <f t="shared" si="232"/>
        <v/>
      </c>
      <c r="S1812" s="62" t="str">
        <f t="shared" si="233"/>
        <v/>
      </c>
    </row>
    <row r="1813" spans="10:19">
      <c r="J1813" s="45">
        <v>1804</v>
      </c>
      <c r="K1813" s="47"/>
      <c r="L1813" s="41">
        <f t="shared" si="227"/>
        <v>15.35520665360893</v>
      </c>
      <c r="M1813" s="42">
        <f t="shared" si="228"/>
        <v>7.8903484309238256E-4</v>
      </c>
      <c r="N1813" s="51">
        <f t="shared" si="226"/>
        <v>3.8422016490759603E-2</v>
      </c>
      <c r="O1813" s="52">
        <f t="shared" si="229"/>
        <v>457</v>
      </c>
      <c r="P1813" s="61" t="str">
        <f t="shared" si="230"/>
        <v/>
      </c>
      <c r="Q1813" s="62" t="str">
        <f t="shared" si="231"/>
        <v/>
      </c>
      <c r="R1813" s="63" t="str">
        <f t="shared" si="232"/>
        <v/>
      </c>
      <c r="S1813" s="62" t="str">
        <f t="shared" si="233"/>
        <v/>
      </c>
    </row>
    <row r="1814" spans="10:19">
      <c r="J1814" s="45">
        <v>1805</v>
      </c>
      <c r="K1814" s="47"/>
      <c r="L1814" s="41">
        <f t="shared" si="227"/>
        <v>15.355995265801743</v>
      </c>
      <c r="M1814" s="42">
        <f t="shared" si="228"/>
        <v>7.8818976777622271E-4</v>
      </c>
      <c r="N1814" s="51">
        <f t="shared" si="226"/>
        <v>3.8381394623499432E-2</v>
      </c>
      <c r="O1814" s="52">
        <f t="shared" si="229"/>
        <v>458</v>
      </c>
      <c r="P1814" s="61" t="str">
        <f t="shared" si="230"/>
        <v/>
      </c>
      <c r="Q1814" s="62" t="str">
        <f t="shared" si="231"/>
        <v/>
      </c>
      <c r="R1814" s="63" t="str">
        <f t="shared" si="232"/>
        <v/>
      </c>
      <c r="S1814" s="62" t="str">
        <f t="shared" si="233"/>
        <v/>
      </c>
    </row>
    <row r="1815" spans="10:19">
      <c r="J1815" s="45">
        <v>1806</v>
      </c>
      <c r="K1815" s="47"/>
      <c r="L1815" s="41">
        <f t="shared" si="227"/>
        <v>15.356783033594608</v>
      </c>
      <c r="M1815" s="42">
        <f t="shared" si="228"/>
        <v>7.8734604283469452E-4</v>
      </c>
      <c r="N1815" s="51">
        <f t="shared" si="226"/>
        <v>3.8340836844938053E-2</v>
      </c>
      <c r="O1815" s="52">
        <f t="shared" si="229"/>
        <v>459</v>
      </c>
      <c r="P1815" s="61" t="str">
        <f t="shared" si="230"/>
        <v/>
      </c>
      <c r="Q1815" s="62" t="str">
        <f t="shared" si="231"/>
        <v/>
      </c>
      <c r="R1815" s="63" t="str">
        <f t="shared" si="232"/>
        <v/>
      </c>
      <c r="S1815" s="62" t="str">
        <f t="shared" si="233"/>
        <v/>
      </c>
    </row>
    <row r="1816" spans="10:19">
      <c r="J1816" s="45">
        <v>1807</v>
      </c>
      <c r="K1816" s="47"/>
      <c r="L1816" s="41">
        <f t="shared" si="227"/>
        <v>15.357569958336574</v>
      </c>
      <c r="M1816" s="42">
        <f t="shared" si="228"/>
        <v>7.8650366540617854E-4</v>
      </c>
      <c r="N1816" s="51">
        <f t="shared" si="226"/>
        <v>3.8300343020857497E-2</v>
      </c>
      <c r="O1816" s="52">
        <f t="shared" si="229"/>
        <v>460</v>
      </c>
      <c r="P1816" s="61" t="str">
        <f t="shared" si="230"/>
        <v/>
      </c>
      <c r="Q1816" s="62" t="str">
        <f t="shared" si="231"/>
        <v/>
      </c>
      <c r="R1816" s="63" t="str">
        <f t="shared" si="232"/>
        <v/>
      </c>
      <c r="S1816" s="62" t="str">
        <f t="shared" si="233"/>
        <v/>
      </c>
    </row>
    <row r="1817" spans="10:19">
      <c r="J1817" s="45">
        <v>1808</v>
      </c>
      <c r="K1817" s="47"/>
      <c r="L1817" s="41">
        <f t="shared" si="227"/>
        <v>15.358356041373655</v>
      </c>
      <c r="M1817" s="42">
        <f t="shared" si="228"/>
        <v>7.8566263263668383E-4</v>
      </c>
      <c r="N1817" s="51">
        <f t="shared" si="226"/>
        <v>3.8259913017490987E-2</v>
      </c>
      <c r="O1817" s="52">
        <f t="shared" si="229"/>
        <v>461</v>
      </c>
      <c r="P1817" s="61" t="str">
        <f t="shared" si="230"/>
        <v/>
      </c>
      <c r="Q1817" s="62" t="str">
        <f t="shared" si="231"/>
        <v/>
      </c>
      <c r="R1817" s="63" t="str">
        <f t="shared" si="232"/>
        <v/>
      </c>
      <c r="S1817" s="62" t="str">
        <f t="shared" si="233"/>
        <v/>
      </c>
    </row>
    <row r="1818" spans="10:19">
      <c r="J1818" s="45">
        <v>1809</v>
      </c>
      <c r="K1818" s="47"/>
      <c r="L1818" s="41">
        <f t="shared" si="227"/>
        <v>15.359141284049114</v>
      </c>
      <c r="M1818" s="42">
        <f t="shared" si="228"/>
        <v>7.8482294167968444E-4</v>
      </c>
      <c r="N1818" s="51">
        <f t="shared" si="226"/>
        <v>3.8219546701494522E-2</v>
      </c>
      <c r="O1818" s="52">
        <f t="shared" si="229"/>
        <v>462</v>
      </c>
      <c r="P1818" s="61" t="str">
        <f t="shared" si="230"/>
        <v/>
      </c>
      <c r="Q1818" s="62" t="str">
        <f t="shared" si="231"/>
        <v/>
      </c>
      <c r="R1818" s="63" t="str">
        <f t="shared" si="232"/>
        <v/>
      </c>
      <c r="S1818" s="62" t="str">
        <f t="shared" si="233"/>
        <v/>
      </c>
    </row>
    <row r="1819" spans="10:19">
      <c r="J1819" s="45">
        <v>1810</v>
      </c>
      <c r="K1819" s="47"/>
      <c r="L1819" s="41">
        <f t="shared" si="227"/>
        <v>15.359925687703319</v>
      </c>
      <c r="M1819" s="42">
        <f t="shared" si="228"/>
        <v>7.8398458969619167E-4</v>
      </c>
      <c r="N1819" s="51">
        <f t="shared" si="226"/>
        <v>3.8179243939744367E-2</v>
      </c>
      <c r="O1819" s="52">
        <f t="shared" si="229"/>
        <v>463</v>
      </c>
      <c r="P1819" s="61" t="str">
        <f t="shared" si="230"/>
        <v/>
      </c>
      <c r="Q1819" s="62" t="str">
        <f t="shared" si="231"/>
        <v/>
      </c>
      <c r="R1819" s="63" t="str">
        <f t="shared" si="232"/>
        <v/>
      </c>
      <c r="S1819" s="62" t="str">
        <f t="shared" si="233"/>
        <v/>
      </c>
    </row>
    <row r="1820" spans="10:19">
      <c r="J1820" s="45">
        <v>1811</v>
      </c>
      <c r="K1820" s="47"/>
      <c r="L1820" s="41">
        <f t="shared" si="227"/>
        <v>15.360709253673873</v>
      </c>
      <c r="M1820" s="42">
        <f t="shared" si="228"/>
        <v>7.8314757385460922E-4</v>
      </c>
      <c r="N1820" s="51">
        <f t="shared" si="226"/>
        <v>3.8139004599493376E-2</v>
      </c>
      <c r="O1820" s="52">
        <f t="shared" si="229"/>
        <v>464</v>
      </c>
      <c r="P1820" s="61" t="str">
        <f t="shared" si="230"/>
        <v/>
      </c>
      <c r="Q1820" s="62" t="str">
        <f t="shared" si="231"/>
        <v/>
      </c>
      <c r="R1820" s="63" t="str">
        <f t="shared" si="232"/>
        <v/>
      </c>
      <c r="S1820" s="62" t="str">
        <f t="shared" si="233"/>
        <v/>
      </c>
    </row>
    <row r="1821" spans="10:19">
      <c r="J1821" s="45">
        <v>1812</v>
      </c>
      <c r="K1821" s="47"/>
      <c r="L1821" s="41">
        <f t="shared" si="227"/>
        <v>15.361491983295496</v>
      </c>
      <c r="M1821" s="42">
        <f t="shared" si="228"/>
        <v>7.8231189133085076E-4</v>
      </c>
      <c r="N1821" s="51">
        <f t="shared" si="226"/>
        <v>3.8098828548370989E-2</v>
      </c>
      <c r="O1821" s="52">
        <f t="shared" si="229"/>
        <v>465</v>
      </c>
      <c r="P1821" s="61" t="str">
        <f t="shared" si="230"/>
        <v/>
      </c>
      <c r="Q1821" s="62" t="str">
        <f t="shared" si="231"/>
        <v/>
      </c>
      <c r="R1821" s="63" t="str">
        <f t="shared" si="232"/>
        <v/>
      </c>
      <c r="S1821" s="62" t="str">
        <f t="shared" si="233"/>
        <v/>
      </c>
    </row>
    <row r="1822" spans="10:19">
      <c r="J1822" s="45">
        <v>1813</v>
      </c>
      <c r="K1822" s="47"/>
      <c r="L1822" s="41">
        <f t="shared" si="227"/>
        <v>15.362273877900039</v>
      </c>
      <c r="M1822" s="42">
        <f t="shared" si="228"/>
        <v>7.8147753930825836E-4</v>
      </c>
      <c r="N1822" s="51">
        <f t="shared" si="226"/>
        <v>3.805871565439034E-2</v>
      </c>
      <c r="O1822" s="52">
        <f t="shared" si="229"/>
        <v>466</v>
      </c>
      <c r="P1822" s="61" t="str">
        <f t="shared" si="230"/>
        <v/>
      </c>
      <c r="Q1822" s="62" t="str">
        <f t="shared" si="231"/>
        <v/>
      </c>
      <c r="R1822" s="63" t="str">
        <f t="shared" si="232"/>
        <v/>
      </c>
      <c r="S1822" s="62" t="str">
        <f t="shared" si="233"/>
        <v/>
      </c>
    </row>
    <row r="1823" spans="10:19">
      <c r="J1823" s="45">
        <v>1814</v>
      </c>
      <c r="K1823" s="47"/>
      <c r="L1823" s="41">
        <f t="shared" si="227"/>
        <v>15.363054938816669</v>
      </c>
      <c r="M1823" s="42">
        <f t="shared" si="228"/>
        <v>7.8064451497750231E-4</v>
      </c>
      <c r="N1823" s="51">
        <f t="shared" si="226"/>
        <v>3.8018665785802597E-2</v>
      </c>
      <c r="O1823" s="52">
        <f t="shared" si="229"/>
        <v>467</v>
      </c>
      <c r="P1823" s="61" t="str">
        <f t="shared" si="230"/>
        <v/>
      </c>
      <c r="Q1823" s="62" t="str">
        <f t="shared" si="231"/>
        <v/>
      </c>
      <c r="R1823" s="63" t="str">
        <f t="shared" si="232"/>
        <v/>
      </c>
      <c r="S1823" s="62" t="str">
        <f t="shared" si="233"/>
        <v/>
      </c>
    </row>
    <row r="1824" spans="10:19">
      <c r="J1824" s="45">
        <v>1815</v>
      </c>
      <c r="K1824" s="47"/>
      <c r="L1824" s="41">
        <f t="shared" si="227"/>
        <v>15.363835167371624</v>
      </c>
      <c r="M1824" s="42">
        <f t="shared" si="228"/>
        <v>7.7981281553670865E-4</v>
      </c>
      <c r="N1824" s="51">
        <f t="shared" si="226"/>
        <v>3.7978678811306565E-2</v>
      </c>
      <c r="O1824" s="52">
        <f t="shared" si="229"/>
        <v>468</v>
      </c>
      <c r="P1824" s="61" t="str">
        <f t="shared" si="230"/>
        <v/>
      </c>
      <c r="Q1824" s="62" t="str">
        <f t="shared" si="231"/>
        <v/>
      </c>
      <c r="R1824" s="63" t="str">
        <f t="shared" si="232"/>
        <v/>
      </c>
      <c r="S1824" s="62" t="str">
        <f t="shared" si="233"/>
        <v/>
      </c>
    </row>
    <row r="1825" spans="10:19">
      <c r="J1825" s="45">
        <v>1816</v>
      </c>
      <c r="K1825" s="47"/>
      <c r="L1825" s="41">
        <f t="shared" si="227"/>
        <v>15.364614564888443</v>
      </c>
      <c r="M1825" s="42">
        <f t="shared" si="228"/>
        <v>7.789824381912771E-4</v>
      </c>
      <c r="N1825" s="51">
        <f t="shared" si="226"/>
        <v>3.7938754599853297E-2</v>
      </c>
      <c r="O1825" s="52">
        <f t="shared" si="229"/>
        <v>469</v>
      </c>
      <c r="P1825" s="61" t="str">
        <f t="shared" si="230"/>
        <v/>
      </c>
      <c r="Q1825" s="62" t="str">
        <f t="shared" si="231"/>
        <v/>
      </c>
      <c r="R1825" s="63" t="str">
        <f t="shared" si="232"/>
        <v/>
      </c>
      <c r="S1825" s="62" t="str">
        <f t="shared" si="233"/>
        <v/>
      </c>
    </row>
    <row r="1826" spans="10:19">
      <c r="J1826" s="45">
        <v>1817</v>
      </c>
      <c r="K1826" s="47"/>
      <c r="L1826" s="41">
        <f t="shared" si="227"/>
        <v>15.365393132687784</v>
      </c>
      <c r="M1826" s="42">
        <f t="shared" si="228"/>
        <v>7.7815338015400806E-4</v>
      </c>
      <c r="N1826" s="51">
        <f t="shared" si="226"/>
        <v>3.7898893020752666E-2</v>
      </c>
      <c r="O1826" s="52">
        <f t="shared" si="229"/>
        <v>470</v>
      </c>
      <c r="P1826" s="61" t="str">
        <f t="shared" si="230"/>
        <v/>
      </c>
      <c r="Q1826" s="62" t="str">
        <f t="shared" si="231"/>
        <v/>
      </c>
      <c r="R1826" s="63" t="str">
        <f t="shared" si="232"/>
        <v/>
      </c>
      <c r="S1826" s="62" t="str">
        <f t="shared" si="233"/>
        <v/>
      </c>
    </row>
    <row r="1827" spans="10:19">
      <c r="J1827" s="45">
        <v>1818</v>
      </c>
      <c r="K1827" s="47"/>
      <c r="L1827" s="41">
        <f t="shared" si="227"/>
        <v>15.366170872087595</v>
      </c>
      <c r="M1827" s="42">
        <f t="shared" si="228"/>
        <v>7.7732563864495771E-4</v>
      </c>
      <c r="N1827" s="51">
        <f t="shared" si="226"/>
        <v>3.7859093943719557E-2</v>
      </c>
      <c r="O1827" s="52">
        <f t="shared" si="229"/>
        <v>471</v>
      </c>
      <c r="P1827" s="61" t="str">
        <f t="shared" si="230"/>
        <v/>
      </c>
      <c r="Q1827" s="62" t="str">
        <f t="shared" si="231"/>
        <v/>
      </c>
      <c r="R1827" s="63" t="str">
        <f t="shared" si="232"/>
        <v/>
      </c>
      <c r="S1827" s="62" t="str">
        <f t="shared" si="233"/>
        <v/>
      </c>
    </row>
    <row r="1828" spans="10:19">
      <c r="J1828" s="45">
        <v>1819</v>
      </c>
      <c r="K1828" s="47"/>
      <c r="L1828" s="41">
        <f t="shared" si="227"/>
        <v>15.36694778440298</v>
      </c>
      <c r="M1828" s="42">
        <f t="shared" si="228"/>
        <v>7.7649921089148304E-4</v>
      </c>
      <c r="N1828" s="51">
        <f t="shared" si="226"/>
        <v>3.7819357238763729E-2</v>
      </c>
      <c r="O1828" s="52">
        <f t="shared" si="229"/>
        <v>472</v>
      </c>
      <c r="P1828" s="61" t="str">
        <f t="shared" si="230"/>
        <v/>
      </c>
      <c r="Q1828" s="62" t="str">
        <f t="shared" si="231"/>
        <v/>
      </c>
      <c r="R1828" s="63" t="str">
        <f t="shared" si="232"/>
        <v/>
      </c>
      <c r="S1828" s="62" t="str">
        <f t="shared" si="233"/>
        <v/>
      </c>
    </row>
    <row r="1829" spans="10:19">
      <c r="J1829" s="45">
        <v>1820</v>
      </c>
      <c r="K1829" s="47"/>
      <c r="L1829" s="41">
        <f t="shared" si="227"/>
        <v>15.367723870946373</v>
      </c>
      <c r="M1829" s="42">
        <f t="shared" si="228"/>
        <v>7.7567409412818708E-4</v>
      </c>
      <c r="N1829" s="51">
        <f t="shared" si="226"/>
        <v>3.777968277614363E-2</v>
      </c>
      <c r="O1829" s="52">
        <f t="shared" si="229"/>
        <v>473</v>
      </c>
      <c r="P1829" s="61" t="str">
        <f t="shared" si="230"/>
        <v/>
      </c>
      <c r="Q1829" s="62" t="str">
        <f t="shared" si="231"/>
        <v/>
      </c>
      <c r="R1829" s="63" t="str">
        <f t="shared" si="232"/>
        <v/>
      </c>
      <c r="S1829" s="62" t="str">
        <f t="shared" si="233"/>
        <v/>
      </c>
    </row>
    <row r="1830" spans="10:19">
      <c r="J1830" s="45">
        <v>1821</v>
      </c>
      <c r="K1830" s="47"/>
      <c r="L1830" s="41">
        <f t="shared" si="227"/>
        <v>15.368499133027315</v>
      </c>
      <c r="M1830" s="42">
        <f t="shared" si="228"/>
        <v>7.748502855969377E-4</v>
      </c>
      <c r="N1830" s="51">
        <f t="shared" si="226"/>
        <v>3.7740070426629302E-2</v>
      </c>
      <c r="O1830" s="52">
        <f t="shared" si="229"/>
        <v>474</v>
      </c>
      <c r="P1830" s="61" t="str">
        <f t="shared" si="230"/>
        <v/>
      </c>
      <c r="Q1830" s="62" t="str">
        <f t="shared" si="231"/>
        <v/>
      </c>
      <c r="R1830" s="63" t="str">
        <f t="shared" si="232"/>
        <v/>
      </c>
      <c r="S1830" s="62" t="str">
        <f t="shared" si="233"/>
        <v/>
      </c>
    </row>
    <row r="1831" spans="10:19">
      <c r="J1831" s="45">
        <v>1822</v>
      </c>
      <c r="K1831" s="47"/>
      <c r="L1831" s="41">
        <f t="shared" si="227"/>
        <v>15.36927357195273</v>
      </c>
      <c r="M1831" s="42">
        <f t="shared" si="228"/>
        <v>7.7402778254680345E-4</v>
      </c>
      <c r="N1831" s="51">
        <f t="shared" si="226"/>
        <v>3.7700520061136444E-2</v>
      </c>
      <c r="O1831" s="52">
        <f t="shared" si="229"/>
        <v>475</v>
      </c>
      <c r="P1831" s="61" t="str">
        <f t="shared" si="230"/>
        <v/>
      </c>
      <c r="Q1831" s="62" t="str">
        <f t="shared" si="231"/>
        <v/>
      </c>
      <c r="R1831" s="63" t="str">
        <f t="shared" si="232"/>
        <v/>
      </c>
      <c r="S1831" s="62" t="str">
        <f t="shared" si="233"/>
        <v/>
      </c>
    </row>
    <row r="1832" spans="10:19">
      <c r="J1832" s="45">
        <v>1823</v>
      </c>
      <c r="K1832" s="47"/>
      <c r="L1832" s="41">
        <f t="shared" si="227"/>
        <v>15.370047189026673</v>
      </c>
      <c r="M1832" s="42">
        <f t="shared" si="228"/>
        <v>7.732065822340261E-4</v>
      </c>
      <c r="N1832" s="51">
        <f t="shared" si="226"/>
        <v>3.7661031551085244E-2</v>
      </c>
      <c r="O1832" s="52">
        <f t="shared" si="229"/>
        <v>476</v>
      </c>
      <c r="P1832" s="61" t="str">
        <f t="shared" si="230"/>
        <v/>
      </c>
      <c r="Q1832" s="62" t="str">
        <f t="shared" si="231"/>
        <v/>
      </c>
      <c r="R1832" s="63" t="str">
        <f t="shared" si="232"/>
        <v/>
      </c>
      <c r="S1832" s="62" t="str">
        <f t="shared" si="233"/>
        <v/>
      </c>
    </row>
    <row r="1833" spans="10:19">
      <c r="J1833" s="45">
        <v>1824</v>
      </c>
      <c r="K1833" s="47"/>
      <c r="L1833" s="41">
        <f t="shared" si="227"/>
        <v>15.370819985550503</v>
      </c>
      <c r="M1833" s="42">
        <f t="shared" si="228"/>
        <v>7.7238668192203025E-4</v>
      </c>
      <c r="N1833" s="51">
        <f t="shared" si="226"/>
        <v>3.762160476815879E-2</v>
      </c>
      <c r="O1833" s="52">
        <f t="shared" si="229"/>
        <v>477</v>
      </c>
      <c r="P1833" s="61" t="str">
        <f t="shared" si="230"/>
        <v/>
      </c>
      <c r="Q1833" s="62" t="str">
        <f t="shared" si="231"/>
        <v/>
      </c>
      <c r="R1833" s="63" t="str">
        <f t="shared" si="232"/>
        <v/>
      </c>
      <c r="S1833" s="62" t="str">
        <f t="shared" si="233"/>
        <v/>
      </c>
    </row>
    <row r="1834" spans="10:19">
      <c r="J1834" s="45">
        <v>1825</v>
      </c>
      <c r="K1834" s="47"/>
      <c r="L1834" s="41">
        <f t="shared" si="227"/>
        <v>15.371591962822921</v>
      </c>
      <c r="M1834" s="42">
        <f t="shared" si="228"/>
        <v>7.7156807888139581E-4</v>
      </c>
      <c r="N1834" s="51">
        <f t="shared" si="226"/>
        <v>3.7582239584271093E-2</v>
      </c>
      <c r="O1834" s="52">
        <f t="shared" si="229"/>
        <v>478</v>
      </c>
      <c r="P1834" s="61" t="str">
        <f t="shared" si="230"/>
        <v/>
      </c>
      <c r="Q1834" s="62" t="str">
        <f t="shared" si="231"/>
        <v/>
      </c>
      <c r="R1834" s="63" t="str">
        <f t="shared" si="232"/>
        <v/>
      </c>
      <c r="S1834" s="62" t="str">
        <f t="shared" si="233"/>
        <v/>
      </c>
    </row>
    <row r="1835" spans="10:19">
      <c r="J1835" s="45">
        <v>1826</v>
      </c>
      <c r="K1835" s="47"/>
      <c r="L1835" s="41">
        <f t="shared" si="227"/>
        <v>15.3723631221398</v>
      </c>
      <c r="M1835" s="42">
        <f t="shared" si="228"/>
        <v>7.7075077038983033E-4</v>
      </c>
      <c r="N1835" s="51">
        <f t="shared" si="226"/>
        <v>3.7542935871790917E-2</v>
      </c>
      <c r="O1835" s="52">
        <f t="shared" si="229"/>
        <v>479</v>
      </c>
      <c r="P1835" s="61" t="str">
        <f t="shared" si="230"/>
        <v/>
      </c>
      <c r="Q1835" s="62" t="str">
        <f t="shared" si="231"/>
        <v/>
      </c>
      <c r="R1835" s="63" t="str">
        <f t="shared" si="232"/>
        <v/>
      </c>
      <c r="S1835" s="62" t="str">
        <f t="shared" si="233"/>
        <v/>
      </c>
    </row>
    <row r="1836" spans="10:19">
      <c r="J1836" s="45">
        <v>1827</v>
      </c>
      <c r="K1836" s="47"/>
      <c r="L1836" s="41">
        <f t="shared" si="227"/>
        <v>15.373133464794327</v>
      </c>
      <c r="M1836" s="42">
        <f t="shared" si="228"/>
        <v>7.6993475373213314E-4</v>
      </c>
      <c r="N1836" s="51">
        <f t="shared" si="226"/>
        <v>3.7503693503413871E-2</v>
      </c>
      <c r="O1836" s="52">
        <f t="shared" si="229"/>
        <v>480</v>
      </c>
      <c r="P1836" s="61" t="str">
        <f t="shared" si="230"/>
        <v/>
      </c>
      <c r="Q1836" s="62" t="str">
        <f t="shared" si="231"/>
        <v/>
      </c>
      <c r="R1836" s="63" t="str">
        <f t="shared" si="232"/>
        <v/>
      </c>
      <c r="S1836" s="62" t="str">
        <f t="shared" si="233"/>
        <v/>
      </c>
    </row>
    <row r="1837" spans="10:19">
      <c r="J1837" s="45">
        <v>1828</v>
      </c>
      <c r="K1837" s="47"/>
      <c r="L1837" s="41">
        <f t="shared" si="227"/>
        <v>15.37390299207698</v>
      </c>
      <c r="M1837" s="42">
        <f t="shared" si="228"/>
        <v>7.6912002620018588E-4</v>
      </c>
      <c r="N1837" s="51">
        <f t="shared" si="226"/>
        <v>3.7464512352141099E-2</v>
      </c>
      <c r="O1837" s="52">
        <f t="shared" si="229"/>
        <v>481</v>
      </c>
      <c r="P1837" s="61" t="str">
        <f t="shared" si="230"/>
        <v/>
      </c>
      <c r="Q1837" s="62" t="str">
        <f t="shared" si="231"/>
        <v/>
      </c>
      <c r="R1837" s="63" t="str">
        <f t="shared" si="232"/>
        <v/>
      </c>
      <c r="S1837" s="62" t="str">
        <f t="shared" si="233"/>
        <v/>
      </c>
    </row>
    <row r="1838" spans="10:19">
      <c r="J1838" s="45">
        <v>1829</v>
      </c>
      <c r="K1838" s="47"/>
      <c r="L1838" s="41">
        <f t="shared" si="227"/>
        <v>15.374671705275523</v>
      </c>
      <c r="M1838" s="42">
        <f t="shared" si="228"/>
        <v>7.6830658509293446E-4</v>
      </c>
      <c r="N1838" s="51">
        <f t="shared" si="226"/>
        <v>3.7425392291257964E-2</v>
      </c>
      <c r="O1838" s="52">
        <f t="shared" si="229"/>
        <v>482</v>
      </c>
      <c r="P1838" s="61" t="str">
        <f t="shared" si="230"/>
        <v/>
      </c>
      <c r="Q1838" s="62" t="str">
        <f t="shared" si="231"/>
        <v/>
      </c>
      <c r="R1838" s="63" t="str">
        <f t="shared" si="232"/>
        <v/>
      </c>
      <c r="S1838" s="62" t="str">
        <f t="shared" si="233"/>
        <v/>
      </c>
    </row>
    <row r="1839" spans="10:19">
      <c r="J1839" s="45">
        <v>1830</v>
      </c>
      <c r="K1839" s="47"/>
      <c r="L1839" s="41">
        <f t="shared" si="227"/>
        <v>15.375439605675085</v>
      </c>
      <c r="M1839" s="42">
        <f t="shared" si="228"/>
        <v>7.6749442771632522E-4</v>
      </c>
      <c r="N1839" s="51">
        <f t="shared" si="226"/>
        <v>3.7386333194419308E-2</v>
      </c>
      <c r="O1839" s="52">
        <f t="shared" si="229"/>
        <v>483</v>
      </c>
      <c r="P1839" s="61" t="str">
        <f t="shared" si="230"/>
        <v/>
      </c>
      <c r="Q1839" s="62" t="str">
        <f t="shared" si="231"/>
        <v/>
      </c>
      <c r="R1839" s="63" t="str">
        <f t="shared" si="232"/>
        <v/>
      </c>
      <c r="S1839" s="62" t="str">
        <f t="shared" si="233"/>
        <v/>
      </c>
    </row>
    <row r="1840" spans="10:19">
      <c r="J1840" s="45">
        <v>1831</v>
      </c>
      <c r="K1840" s="47"/>
      <c r="L1840" s="41">
        <f t="shared" si="227"/>
        <v>15.376206694557963</v>
      </c>
      <c r="M1840" s="42">
        <f t="shared" si="228"/>
        <v>7.666835513834054E-4</v>
      </c>
      <c r="N1840" s="51">
        <f t="shared" si="226"/>
        <v>3.7347334935613929E-2</v>
      </c>
      <c r="O1840" s="52">
        <f t="shared" si="229"/>
        <v>484</v>
      </c>
      <c r="P1840" s="61" t="str">
        <f t="shared" si="230"/>
        <v/>
      </c>
      <c r="Q1840" s="62" t="str">
        <f t="shared" si="231"/>
        <v/>
      </c>
      <c r="R1840" s="63" t="str">
        <f t="shared" si="232"/>
        <v/>
      </c>
      <c r="S1840" s="62" t="str">
        <f t="shared" si="233"/>
        <v/>
      </c>
    </row>
    <row r="1841" spans="10:19">
      <c r="J1841" s="45">
        <v>1832</v>
      </c>
      <c r="K1841" s="47"/>
      <c r="L1841" s="41">
        <f t="shared" si="227"/>
        <v>15.376972973203971</v>
      </c>
      <c r="M1841" s="42">
        <f t="shared" si="228"/>
        <v>7.6587395341410399E-4</v>
      </c>
      <c r="N1841" s="51">
        <f t="shared" si="226"/>
        <v>3.7308397389072212E-2</v>
      </c>
      <c r="O1841" s="52">
        <f t="shared" si="229"/>
        <v>485</v>
      </c>
      <c r="P1841" s="61" t="str">
        <f t="shared" si="230"/>
        <v/>
      </c>
      <c r="Q1841" s="62" t="str">
        <f t="shared" si="231"/>
        <v/>
      </c>
      <c r="R1841" s="63" t="str">
        <f t="shared" si="232"/>
        <v/>
      </c>
      <c r="S1841" s="62" t="str">
        <f t="shared" si="233"/>
        <v/>
      </c>
    </row>
    <row r="1842" spans="10:19">
      <c r="J1842" s="45">
        <v>1833</v>
      </c>
      <c r="K1842" s="47"/>
      <c r="L1842" s="41">
        <f t="shared" si="227"/>
        <v>15.377738442890022</v>
      </c>
      <c r="M1842" s="42">
        <f t="shared" si="228"/>
        <v>7.6506563113543265E-4</v>
      </c>
      <c r="N1842" s="51">
        <f t="shared" si="226"/>
        <v>3.7269520429504155E-2</v>
      </c>
      <c r="O1842" s="52">
        <f t="shared" si="229"/>
        <v>486</v>
      </c>
      <c r="P1842" s="61" t="str">
        <f t="shared" si="230"/>
        <v/>
      </c>
      <c r="Q1842" s="62" t="str">
        <f t="shared" si="231"/>
        <v/>
      </c>
      <c r="R1842" s="63" t="str">
        <f t="shared" si="232"/>
        <v/>
      </c>
      <c r="S1842" s="62" t="str">
        <f t="shared" si="233"/>
        <v/>
      </c>
    </row>
    <row r="1843" spans="10:19">
      <c r="J1843" s="45">
        <v>1834</v>
      </c>
      <c r="K1843" s="47"/>
      <c r="L1843" s="41">
        <f t="shared" si="227"/>
        <v>15.37850310489056</v>
      </c>
      <c r="M1843" s="42">
        <f t="shared" si="228"/>
        <v>7.6425858188124867E-4</v>
      </c>
      <c r="N1843" s="51">
        <f t="shared" si="226"/>
        <v>3.7230703931783182E-2</v>
      </c>
      <c r="O1843" s="52">
        <f t="shared" si="229"/>
        <v>487</v>
      </c>
      <c r="P1843" s="61" t="str">
        <f t="shared" si="230"/>
        <v/>
      </c>
      <c r="Q1843" s="62" t="str">
        <f t="shared" si="231"/>
        <v/>
      </c>
      <c r="R1843" s="63" t="str">
        <f t="shared" si="232"/>
        <v/>
      </c>
      <c r="S1843" s="62" t="str">
        <f t="shared" si="233"/>
        <v/>
      </c>
    </row>
    <row r="1844" spans="10:19">
      <c r="J1844" s="45">
        <v>1835</v>
      </c>
      <c r="K1844" s="47"/>
      <c r="L1844" s="41">
        <f t="shared" si="227"/>
        <v>15.379266960477247</v>
      </c>
      <c r="M1844" s="42">
        <f t="shared" si="228"/>
        <v>7.6345280299240106E-4</v>
      </c>
      <c r="N1844" s="51">
        <f t="shared" si="226"/>
        <v>3.7191947771166411E-2</v>
      </c>
      <c r="O1844" s="52">
        <f t="shared" si="229"/>
        <v>488</v>
      </c>
      <c r="P1844" s="61" t="str">
        <f t="shared" si="230"/>
        <v/>
      </c>
      <c r="Q1844" s="62" t="str">
        <f t="shared" si="231"/>
        <v/>
      </c>
      <c r="R1844" s="63" t="str">
        <f t="shared" si="232"/>
        <v/>
      </c>
      <c r="S1844" s="62" t="str">
        <f t="shared" si="233"/>
        <v/>
      </c>
    </row>
    <row r="1845" spans="10:19">
      <c r="J1845" s="45">
        <v>1836</v>
      </c>
      <c r="K1845" s="47"/>
      <c r="L1845" s="41">
        <f t="shared" si="227"/>
        <v>15.380030010919112</v>
      </c>
      <c r="M1845" s="42">
        <f t="shared" si="228"/>
        <v>7.6264829181663856E-4</v>
      </c>
      <c r="N1845" s="51">
        <f t="shared" si="226"/>
        <v>3.7153251823280442E-2</v>
      </c>
      <c r="O1845" s="52">
        <f t="shared" si="229"/>
        <v>489</v>
      </c>
      <c r="P1845" s="61" t="str">
        <f t="shared" si="230"/>
        <v/>
      </c>
      <c r="Q1845" s="62" t="str">
        <f t="shared" si="231"/>
        <v/>
      </c>
      <c r="R1845" s="63" t="str">
        <f t="shared" si="232"/>
        <v/>
      </c>
      <c r="S1845" s="62" t="str">
        <f t="shared" si="233"/>
        <v/>
      </c>
    </row>
    <row r="1846" spans="10:19">
      <c r="J1846" s="45">
        <v>1837</v>
      </c>
      <c r="K1846" s="47"/>
      <c r="L1846" s="41">
        <f t="shared" si="227"/>
        <v>15.380792257482584</v>
      </c>
      <c r="M1846" s="42">
        <f t="shared" si="228"/>
        <v>7.6184504570857455E-4</v>
      </c>
      <c r="N1846" s="51">
        <f t="shared" si="226"/>
        <v>3.7114615963975695E-2</v>
      </c>
      <c r="O1846" s="52">
        <f t="shared" si="229"/>
        <v>490</v>
      </c>
      <c r="P1846" s="61" t="str">
        <f t="shared" si="230"/>
        <v/>
      </c>
      <c r="Q1846" s="62" t="str">
        <f t="shared" si="231"/>
        <v/>
      </c>
      <c r="R1846" s="63" t="str">
        <f t="shared" si="232"/>
        <v/>
      </c>
      <c r="S1846" s="62" t="str">
        <f t="shared" si="233"/>
        <v/>
      </c>
    </row>
    <row r="1847" spans="10:19">
      <c r="J1847" s="45">
        <v>1838</v>
      </c>
      <c r="K1847" s="47"/>
      <c r="L1847" s="41">
        <f t="shared" si="227"/>
        <v>15.381553701431367</v>
      </c>
      <c r="M1847" s="42">
        <f t="shared" si="228"/>
        <v>7.6104306202970406E-4</v>
      </c>
      <c r="N1847" s="51">
        <f t="shared" si="226"/>
        <v>3.7076040069472072E-2</v>
      </c>
      <c r="O1847" s="52">
        <f t="shared" si="229"/>
        <v>491</v>
      </c>
      <c r="P1847" s="61" t="str">
        <f t="shared" si="230"/>
        <v/>
      </c>
      <c r="Q1847" s="62" t="str">
        <f t="shared" si="231"/>
        <v/>
      </c>
      <c r="R1847" s="63" t="str">
        <f t="shared" si="232"/>
        <v/>
      </c>
      <c r="S1847" s="62" t="str">
        <f t="shared" si="233"/>
        <v/>
      </c>
    </row>
    <row r="1848" spans="10:19">
      <c r="J1848" s="45">
        <v>1839</v>
      </c>
      <c r="K1848" s="47"/>
      <c r="L1848" s="41">
        <f t="shared" si="227"/>
        <v>15.382314344026573</v>
      </c>
      <c r="M1848" s="42">
        <f t="shared" si="228"/>
        <v>7.6024233814836809E-4</v>
      </c>
      <c r="N1848" s="51">
        <f t="shared" si="226"/>
        <v>3.7037524016376722E-2</v>
      </c>
      <c r="O1848" s="52">
        <f t="shared" si="229"/>
        <v>492</v>
      </c>
      <c r="P1848" s="61" t="str">
        <f t="shared" si="230"/>
        <v/>
      </c>
      <c r="Q1848" s="62" t="str">
        <f t="shared" si="231"/>
        <v/>
      </c>
      <c r="R1848" s="63" t="str">
        <f t="shared" si="232"/>
        <v/>
      </c>
      <c r="S1848" s="62" t="str">
        <f t="shared" si="233"/>
        <v/>
      </c>
    </row>
    <row r="1849" spans="10:19">
      <c r="J1849" s="45">
        <v>1840</v>
      </c>
      <c r="K1849" s="47"/>
      <c r="L1849" s="41">
        <f t="shared" si="227"/>
        <v>15.383074186526711</v>
      </c>
      <c r="M1849" s="42">
        <f t="shared" si="228"/>
        <v>7.5944287143970776E-4</v>
      </c>
      <c r="N1849" s="51">
        <f t="shared" si="226"/>
        <v>3.6999067681467324E-2</v>
      </c>
      <c r="O1849" s="52">
        <f t="shared" si="229"/>
        <v>493</v>
      </c>
      <c r="P1849" s="61" t="str">
        <f t="shared" si="230"/>
        <v/>
      </c>
      <c r="Q1849" s="62" t="str">
        <f t="shared" si="231"/>
        <v/>
      </c>
      <c r="R1849" s="63" t="str">
        <f t="shared" si="232"/>
        <v/>
      </c>
      <c r="S1849" s="62" t="str">
        <f t="shared" si="233"/>
        <v/>
      </c>
    </row>
    <row r="1850" spans="10:19">
      <c r="J1850" s="45">
        <v>1841</v>
      </c>
      <c r="K1850" s="47"/>
      <c r="L1850" s="41">
        <f t="shared" si="227"/>
        <v>15.383833230187635</v>
      </c>
      <c r="M1850" s="42">
        <f t="shared" si="228"/>
        <v>7.5864465928567363E-4</v>
      </c>
      <c r="N1850" s="51">
        <f t="shared" si="226"/>
        <v>3.6960670941908802E-2</v>
      </c>
      <c r="O1850" s="52">
        <f t="shared" si="229"/>
        <v>494</v>
      </c>
      <c r="P1850" s="61" t="str">
        <f t="shared" si="230"/>
        <v/>
      </c>
      <c r="Q1850" s="62" t="str">
        <f t="shared" si="231"/>
        <v/>
      </c>
      <c r="R1850" s="63" t="str">
        <f t="shared" si="232"/>
        <v/>
      </c>
      <c r="S1850" s="62" t="str">
        <f t="shared" si="233"/>
        <v/>
      </c>
    </row>
    <row r="1851" spans="10:19">
      <c r="J1851" s="45">
        <v>1842</v>
      </c>
      <c r="K1851" s="47"/>
      <c r="L1851" s="41">
        <f t="shared" si="227"/>
        <v>15.384591476262566</v>
      </c>
      <c r="M1851" s="42">
        <f t="shared" si="228"/>
        <v>7.5784769907502548E-4</v>
      </c>
      <c r="N1851" s="51">
        <f t="shared" si="226"/>
        <v>3.6922333675232011E-2</v>
      </c>
      <c r="O1851" s="52">
        <f t="shared" si="229"/>
        <v>495</v>
      </c>
      <c r="P1851" s="61" t="str">
        <f t="shared" si="230"/>
        <v/>
      </c>
      <c r="Q1851" s="62" t="str">
        <f t="shared" si="231"/>
        <v/>
      </c>
      <c r="R1851" s="63" t="str">
        <f t="shared" si="232"/>
        <v/>
      </c>
      <c r="S1851" s="62" t="str">
        <f t="shared" si="233"/>
        <v/>
      </c>
    </row>
    <row r="1852" spans="10:19">
      <c r="J1852" s="45">
        <v>1843</v>
      </c>
      <c r="K1852" s="47"/>
      <c r="L1852" s="41">
        <f t="shared" si="227"/>
        <v>15.385348926002228</v>
      </c>
      <c r="M1852" s="42">
        <f t="shared" si="228"/>
        <v>7.5705198820319594E-4</v>
      </c>
      <c r="N1852" s="51">
        <f t="shared" si="226"/>
        <v>3.6884055759163203E-2</v>
      </c>
      <c r="O1852" s="52">
        <f t="shared" si="229"/>
        <v>496</v>
      </c>
      <c r="P1852" s="61" t="str">
        <f t="shared" si="230"/>
        <v/>
      </c>
      <c r="Q1852" s="62" t="str">
        <f t="shared" si="231"/>
        <v/>
      </c>
      <c r="R1852" s="63" t="str">
        <f t="shared" si="232"/>
        <v/>
      </c>
      <c r="S1852" s="62" t="str">
        <f t="shared" si="233"/>
        <v/>
      </c>
    </row>
    <row r="1853" spans="10:19">
      <c r="J1853" s="45">
        <v>1844</v>
      </c>
      <c r="K1853" s="47"/>
      <c r="L1853" s="41">
        <f t="shared" si="227"/>
        <v>15.386105580654588</v>
      </c>
      <c r="M1853" s="42">
        <f t="shared" si="228"/>
        <v>7.5625752407246336E-4</v>
      </c>
      <c r="N1853" s="51">
        <f t="shared" si="226"/>
        <v>3.6845837071862064E-2</v>
      </c>
      <c r="O1853" s="52">
        <f t="shared" si="229"/>
        <v>497</v>
      </c>
      <c r="P1853" s="61" t="str">
        <f t="shared" si="230"/>
        <v/>
      </c>
      <c r="Q1853" s="62" t="str">
        <f t="shared" si="231"/>
        <v/>
      </c>
      <c r="R1853" s="63" t="str">
        <f t="shared" si="232"/>
        <v/>
      </c>
      <c r="S1853" s="62" t="str">
        <f t="shared" si="233"/>
        <v/>
      </c>
    </row>
    <row r="1854" spans="10:19">
      <c r="J1854" s="45">
        <v>1845</v>
      </c>
      <c r="K1854" s="47"/>
      <c r="L1854" s="41">
        <f t="shared" si="227"/>
        <v>15.386861441465078</v>
      </c>
      <c r="M1854" s="42">
        <f t="shared" si="228"/>
        <v>7.5546430409176074E-4</v>
      </c>
      <c r="N1854" s="51">
        <f t="shared" si="226"/>
        <v>3.680767749174052E-2</v>
      </c>
      <c r="O1854" s="52">
        <f t="shared" si="229"/>
        <v>498</v>
      </c>
      <c r="P1854" s="61" t="str">
        <f t="shared" si="230"/>
        <v/>
      </c>
      <c r="Q1854" s="62" t="str">
        <f t="shared" si="231"/>
        <v/>
      </c>
      <c r="R1854" s="63" t="str">
        <f t="shared" si="232"/>
        <v/>
      </c>
      <c r="S1854" s="62" t="str">
        <f t="shared" si="233"/>
        <v/>
      </c>
    </row>
    <row r="1855" spans="10:19">
      <c r="J1855" s="45">
        <v>1846</v>
      </c>
      <c r="K1855" s="47"/>
      <c r="L1855" s="41">
        <f t="shared" si="227"/>
        <v>15.387616509676603</v>
      </c>
      <c r="M1855" s="42">
        <f t="shared" si="228"/>
        <v>7.5467232567672079E-4</v>
      </c>
      <c r="N1855" s="51">
        <f t="shared" si="226"/>
        <v>3.6769576897476952E-2</v>
      </c>
      <c r="O1855" s="52">
        <f t="shared" si="229"/>
        <v>499</v>
      </c>
      <c r="P1855" s="61" t="str">
        <f t="shared" si="230"/>
        <v/>
      </c>
      <c r="Q1855" s="62" t="str">
        <f t="shared" si="231"/>
        <v/>
      </c>
      <c r="R1855" s="63" t="str">
        <f t="shared" si="232"/>
        <v/>
      </c>
      <c r="S1855" s="62" t="str">
        <f t="shared" si="233"/>
        <v/>
      </c>
    </row>
    <row r="1856" spans="10:19">
      <c r="J1856" s="45">
        <v>1847</v>
      </c>
      <c r="K1856" s="47"/>
      <c r="L1856" s="41">
        <f t="shared" si="227"/>
        <v>15.388370786529437</v>
      </c>
      <c r="M1856" s="42">
        <f t="shared" si="228"/>
        <v>7.538815862496496E-4</v>
      </c>
      <c r="N1856" s="51">
        <f t="shared" si="226"/>
        <v>3.673153516815475E-2</v>
      </c>
      <c r="O1856" s="52">
        <f t="shared" si="229"/>
        <v>500</v>
      </c>
      <c r="P1856" s="61" t="str">
        <f t="shared" si="230"/>
        <v/>
      </c>
      <c r="Q1856" s="62" t="str">
        <f t="shared" si="231"/>
        <v/>
      </c>
      <c r="R1856" s="63" t="str">
        <f t="shared" si="232"/>
        <v/>
      </c>
      <c r="S1856" s="62" t="str">
        <f t="shared" si="233"/>
        <v/>
      </c>
    </row>
    <row r="1857" spans="10:19">
      <c r="J1857" s="45">
        <v>1848</v>
      </c>
      <c r="K1857" s="47"/>
      <c r="L1857" s="41">
        <f t="shared" si="227"/>
        <v>15.389124273261261</v>
      </c>
      <c r="M1857" s="42">
        <f t="shared" si="228"/>
        <v>7.5309208323953464E-4</v>
      </c>
      <c r="N1857" s="51">
        <f t="shared" si="226"/>
        <v>3.669355218310244E-2</v>
      </c>
      <c r="O1857" s="52">
        <f t="shared" si="229"/>
        <v>501</v>
      </c>
      <c r="P1857" s="61" t="str">
        <f t="shared" si="230"/>
        <v/>
      </c>
      <c r="Q1857" s="62" t="str">
        <f t="shared" si="231"/>
        <v/>
      </c>
      <c r="R1857" s="63" t="str">
        <f t="shared" si="232"/>
        <v/>
      </c>
      <c r="S1857" s="62" t="str">
        <f t="shared" si="233"/>
        <v/>
      </c>
    </row>
    <row r="1858" spans="10:19">
      <c r="J1858" s="45">
        <v>1849</v>
      </c>
      <c r="K1858" s="47"/>
      <c r="L1858" s="41">
        <f t="shared" si="227"/>
        <v>15.38987697110719</v>
      </c>
      <c r="M1858" s="42">
        <f t="shared" si="228"/>
        <v>7.5230381408198179E-4</v>
      </c>
      <c r="N1858" s="51">
        <f t="shared" si="226"/>
        <v>3.6655627821989611E-2</v>
      </c>
      <c r="O1858" s="52">
        <f t="shared" si="229"/>
        <v>502</v>
      </c>
      <c r="P1858" s="61" t="str">
        <f t="shared" si="230"/>
        <v/>
      </c>
      <c r="Q1858" s="62" t="str">
        <f t="shared" si="231"/>
        <v/>
      </c>
      <c r="R1858" s="63" t="str">
        <f t="shared" si="232"/>
        <v/>
      </c>
      <c r="S1858" s="62" t="str">
        <f t="shared" si="233"/>
        <v/>
      </c>
    </row>
    <row r="1859" spans="10:19">
      <c r="J1859" s="45">
        <v>1850</v>
      </c>
      <c r="K1859" s="47"/>
      <c r="L1859" s="41">
        <f t="shared" si="227"/>
        <v>15.390628881299845</v>
      </c>
      <c r="M1859" s="42">
        <f t="shared" si="228"/>
        <v>7.515167762191877E-4</v>
      </c>
      <c r="N1859" s="51">
        <f t="shared" si="226"/>
        <v>3.6617761964780726E-2</v>
      </c>
      <c r="O1859" s="52">
        <f t="shared" si="229"/>
        <v>503</v>
      </c>
      <c r="P1859" s="61" t="str">
        <f t="shared" si="230"/>
        <v/>
      </c>
      <c r="Q1859" s="62" t="str">
        <f t="shared" si="231"/>
        <v/>
      </c>
      <c r="R1859" s="63" t="str">
        <f t="shared" si="232"/>
        <v/>
      </c>
      <c r="S1859" s="62" t="str">
        <f t="shared" si="233"/>
        <v/>
      </c>
    </row>
    <row r="1860" spans="10:19">
      <c r="J1860" s="45">
        <v>1851</v>
      </c>
      <c r="K1860" s="47"/>
      <c r="L1860" s="41">
        <f t="shared" si="227"/>
        <v>15.391380005069214</v>
      </c>
      <c r="M1860" s="42">
        <f t="shared" si="228"/>
        <v>7.5073096709997629E-4</v>
      </c>
      <c r="N1860" s="51">
        <f t="shared" si="226"/>
        <v>3.657995449169249E-2</v>
      </c>
      <c r="O1860" s="52">
        <f t="shared" si="229"/>
        <v>504</v>
      </c>
      <c r="P1860" s="61" t="str">
        <f t="shared" si="230"/>
        <v/>
      </c>
      <c r="Q1860" s="62" t="str">
        <f t="shared" si="231"/>
        <v/>
      </c>
      <c r="R1860" s="63" t="str">
        <f t="shared" si="232"/>
        <v/>
      </c>
      <c r="S1860" s="62" t="str">
        <f t="shared" si="233"/>
        <v/>
      </c>
    </row>
    <row r="1861" spans="10:19">
      <c r="J1861" s="45">
        <v>1852</v>
      </c>
      <c r="K1861" s="47"/>
      <c r="L1861" s="41">
        <f t="shared" si="227"/>
        <v>15.392130343642792</v>
      </c>
      <c r="M1861" s="42">
        <f t="shared" si="228"/>
        <v>7.4994638417972583E-4</v>
      </c>
      <c r="N1861" s="51">
        <f t="shared" si="226"/>
        <v>3.6542205283318197E-2</v>
      </c>
      <c r="O1861" s="52">
        <f t="shared" si="229"/>
        <v>505</v>
      </c>
      <c r="P1861" s="61" t="str">
        <f t="shared" si="230"/>
        <v/>
      </c>
      <c r="Q1861" s="62" t="str">
        <f t="shared" si="231"/>
        <v/>
      </c>
      <c r="R1861" s="63" t="str">
        <f t="shared" si="232"/>
        <v/>
      </c>
      <c r="S1861" s="62" t="str">
        <f t="shared" si="233"/>
        <v/>
      </c>
    </row>
    <row r="1862" spans="10:19">
      <c r="J1862" s="45">
        <v>1853</v>
      </c>
      <c r="K1862" s="47"/>
      <c r="L1862" s="41">
        <f t="shared" si="227"/>
        <v>15.392879898245473</v>
      </c>
      <c r="M1862" s="42">
        <f t="shared" si="228"/>
        <v>7.4916302492038732E-4</v>
      </c>
      <c r="N1862" s="51">
        <f t="shared" si="226"/>
        <v>3.6504514220535356E-2</v>
      </c>
      <c r="O1862" s="52">
        <f t="shared" si="229"/>
        <v>506</v>
      </c>
      <c r="P1862" s="61" t="str">
        <f t="shared" si="230"/>
        <v/>
      </c>
      <c r="Q1862" s="62" t="str">
        <f t="shared" si="231"/>
        <v/>
      </c>
      <c r="R1862" s="63" t="str">
        <f t="shared" si="232"/>
        <v/>
      </c>
      <c r="S1862" s="62" t="str">
        <f t="shared" si="233"/>
        <v/>
      </c>
    </row>
    <row r="1863" spans="10:19">
      <c r="J1863" s="45">
        <v>1854</v>
      </c>
      <c r="K1863" s="47"/>
      <c r="L1863" s="41">
        <f t="shared" si="227"/>
        <v>15.393628670099689</v>
      </c>
      <c r="M1863" s="42">
        <f t="shared" si="228"/>
        <v>7.4838088679040249E-4</v>
      </c>
      <c r="N1863" s="51">
        <f t="shared" si="226"/>
        <v>3.6466881184523459E-2</v>
      </c>
      <c r="O1863" s="52">
        <f t="shared" si="229"/>
        <v>507</v>
      </c>
      <c r="P1863" s="61" t="str">
        <f t="shared" si="230"/>
        <v/>
      </c>
      <c r="Q1863" s="62" t="str">
        <f t="shared" si="231"/>
        <v/>
      </c>
      <c r="R1863" s="63" t="str">
        <f t="shared" si="232"/>
        <v/>
      </c>
      <c r="S1863" s="62" t="str">
        <f t="shared" si="233"/>
        <v/>
      </c>
    </row>
    <row r="1864" spans="10:19">
      <c r="J1864" s="45">
        <v>1855</v>
      </c>
      <c r="K1864" s="47"/>
      <c r="L1864" s="41">
        <f t="shared" si="227"/>
        <v>15.394376660425243</v>
      </c>
      <c r="M1864" s="42">
        <f t="shared" si="228"/>
        <v>7.4759996726479479E-4</v>
      </c>
      <c r="N1864" s="51">
        <f t="shared" si="226"/>
        <v>3.6429306056824373E-2</v>
      </c>
      <c r="O1864" s="52">
        <f t="shared" si="229"/>
        <v>508</v>
      </c>
      <c r="P1864" s="61" t="str">
        <f t="shared" si="230"/>
        <v/>
      </c>
      <c r="Q1864" s="62" t="str">
        <f t="shared" si="231"/>
        <v/>
      </c>
      <c r="R1864" s="63" t="str">
        <f t="shared" si="232"/>
        <v/>
      </c>
      <c r="S1864" s="62" t="str">
        <f t="shared" si="233"/>
        <v/>
      </c>
    </row>
    <row r="1865" spans="10:19">
      <c r="J1865" s="45">
        <v>1856</v>
      </c>
      <c r="K1865" s="47"/>
      <c r="L1865" s="41">
        <f t="shared" si="227"/>
        <v>15.395123870439546</v>
      </c>
      <c r="M1865" s="42">
        <f t="shared" si="228"/>
        <v>7.468202638250055E-4</v>
      </c>
      <c r="N1865" s="51">
        <f t="shared" ref="N1865:N1928" si="234">(L1915-L1865)</f>
        <v>3.6391788719100759E-2</v>
      </c>
      <c r="O1865" s="52">
        <f t="shared" si="229"/>
        <v>509</v>
      </c>
      <c r="P1865" s="61" t="str">
        <f t="shared" si="230"/>
        <v/>
      </c>
      <c r="Q1865" s="62" t="str">
        <f t="shared" si="231"/>
        <v/>
      </c>
      <c r="R1865" s="63" t="str">
        <f t="shared" si="232"/>
        <v/>
      </c>
      <c r="S1865" s="62" t="str">
        <f t="shared" si="233"/>
        <v/>
      </c>
    </row>
    <row r="1866" spans="10:19">
      <c r="J1866" s="45">
        <v>1857</v>
      </c>
      <c r="K1866" s="47"/>
      <c r="L1866" s="41">
        <f t="shared" ref="L1866:L1929" si="235">(((J1866*$F$39+$F$40)-(((($F$39*J1866+$F$40)^2)-(4*$F$39*$F$40*$F$41*J1866))^0.5))/(2*$F$41))-$F$42</f>
        <v>15.395870301357432</v>
      </c>
      <c r="M1866" s="42">
        <f t="shared" ref="M1866:M1929" si="236">($F$39/(2*$F$41))*(1-(($F$39*J1866+$F$40-2*$F$41*$F$40)/(((($F$39*J1866+$F$40)^2)-4*$F$41*$F$39*J1866*$F$40)^0.5)))</f>
        <v>7.4604177395897581E-4</v>
      </c>
      <c r="N1866" s="51">
        <f t="shared" si="234"/>
        <v>3.6354329053459367E-2</v>
      </c>
      <c r="O1866" s="52">
        <f t="shared" ref="O1866:O1929" si="237">IF(N1866&lt;=$B$49,1+O1865,0)</f>
        <v>510</v>
      </c>
      <c r="P1866" s="61" t="str">
        <f t="shared" ref="P1866:P1929" si="238">IF(J1866&lt;=$F$44,J1866,"")</f>
        <v/>
      </c>
      <c r="Q1866" s="62" t="str">
        <f t="shared" ref="Q1866:Q1929" si="239">IF(J1866&lt;=$F$44,L1866,"")</f>
        <v/>
      </c>
      <c r="R1866" s="63" t="str">
        <f t="shared" ref="R1866:R1929" si="240">IF(AND(J1866&gt;=$F$44,J1866&lt;=200),J1866,"")</f>
        <v/>
      </c>
      <c r="S1866" s="62" t="str">
        <f t="shared" ref="S1866:S1929" si="241">IF(AND(J1866&gt;=$F$44,J1866&lt;=200),L1866,"")</f>
        <v/>
      </c>
    </row>
    <row r="1867" spans="10:19">
      <c r="J1867" s="45">
        <v>1858</v>
      </c>
      <c r="K1867" s="47"/>
      <c r="L1867" s="41">
        <f t="shared" si="235"/>
        <v>15.396615954391146</v>
      </c>
      <c r="M1867" s="42">
        <f t="shared" si="236"/>
        <v>7.4526449516113739E-4</v>
      </c>
      <c r="N1867" s="51">
        <f t="shared" si="234"/>
        <v>3.631692694235511E-2</v>
      </c>
      <c r="O1867" s="52">
        <f t="shared" si="237"/>
        <v>511</v>
      </c>
      <c r="P1867" s="61" t="str">
        <f t="shared" si="238"/>
        <v/>
      </c>
      <c r="Q1867" s="62" t="str">
        <f t="shared" si="239"/>
        <v/>
      </c>
      <c r="R1867" s="63" t="str">
        <f t="shared" si="240"/>
        <v/>
      </c>
      <c r="S1867" s="62" t="str">
        <f t="shared" si="241"/>
        <v/>
      </c>
    </row>
    <row r="1868" spans="10:19">
      <c r="J1868" s="45">
        <v>1859</v>
      </c>
      <c r="K1868" s="47"/>
      <c r="L1868" s="41">
        <f t="shared" si="235"/>
        <v>15.397360830750609</v>
      </c>
      <c r="M1868" s="42">
        <f t="shared" si="236"/>
        <v>7.444884249322764E-4</v>
      </c>
      <c r="N1868" s="51">
        <f t="shared" si="234"/>
        <v>3.6279582268374355E-2</v>
      </c>
      <c r="O1868" s="52">
        <f t="shared" si="237"/>
        <v>512</v>
      </c>
      <c r="P1868" s="61" t="str">
        <f t="shared" si="238"/>
        <v/>
      </c>
      <c r="Q1868" s="62" t="str">
        <f t="shared" si="239"/>
        <v/>
      </c>
      <c r="R1868" s="63" t="str">
        <f t="shared" si="240"/>
        <v/>
      </c>
      <c r="S1868" s="62" t="str">
        <f t="shared" si="241"/>
        <v/>
      </c>
    </row>
    <row r="1869" spans="10:19">
      <c r="J1869" s="45">
        <v>1860</v>
      </c>
      <c r="K1869" s="47"/>
      <c r="L1869" s="41">
        <f t="shared" si="235"/>
        <v>15.398104931643063</v>
      </c>
      <c r="M1869" s="42">
        <f t="shared" si="236"/>
        <v>7.4371356077967857E-4</v>
      </c>
      <c r="N1869" s="51">
        <f t="shared" si="234"/>
        <v>3.6242294914575979E-2</v>
      </c>
      <c r="O1869" s="52">
        <f t="shared" si="237"/>
        <v>513</v>
      </c>
      <c r="P1869" s="61" t="str">
        <f t="shared" si="238"/>
        <v/>
      </c>
      <c r="Q1869" s="62" t="str">
        <f t="shared" si="239"/>
        <v/>
      </c>
      <c r="R1869" s="63" t="str">
        <f t="shared" si="240"/>
        <v/>
      </c>
      <c r="S1869" s="62" t="str">
        <f t="shared" si="241"/>
        <v/>
      </c>
    </row>
    <row r="1870" spans="10:19">
      <c r="J1870" s="45">
        <v>1861</v>
      </c>
      <c r="K1870" s="47"/>
      <c r="L1870" s="41">
        <f t="shared" si="235"/>
        <v>15.398848258273366</v>
      </c>
      <c r="M1870" s="42">
        <f t="shared" si="236"/>
        <v>7.4293990021697483E-4</v>
      </c>
      <c r="N1870" s="51">
        <f t="shared" si="234"/>
        <v>3.6205064764132544E-2</v>
      </c>
      <c r="O1870" s="52">
        <f t="shared" si="237"/>
        <v>514</v>
      </c>
      <c r="P1870" s="61" t="str">
        <f t="shared" si="238"/>
        <v/>
      </c>
      <c r="Q1870" s="62" t="str">
        <f t="shared" si="239"/>
        <v/>
      </c>
      <c r="R1870" s="63" t="str">
        <f t="shared" si="240"/>
        <v/>
      </c>
      <c r="S1870" s="62" t="str">
        <f t="shared" si="241"/>
        <v/>
      </c>
    </row>
    <row r="1871" spans="10:19">
      <c r="J1871" s="45">
        <v>1862</v>
      </c>
      <c r="K1871" s="47"/>
      <c r="L1871" s="41">
        <f t="shared" si="235"/>
        <v>15.399590811843867</v>
      </c>
      <c r="M1871" s="42">
        <f t="shared" si="236"/>
        <v>7.4216744076417728E-4</v>
      </c>
      <c r="N1871" s="51">
        <f t="shared" si="234"/>
        <v>3.6167891700728205E-2</v>
      </c>
      <c r="O1871" s="52">
        <f t="shared" si="237"/>
        <v>515</v>
      </c>
      <c r="P1871" s="61" t="str">
        <f t="shared" si="238"/>
        <v/>
      </c>
      <c r="Q1871" s="62" t="str">
        <f t="shared" si="239"/>
        <v/>
      </c>
      <c r="R1871" s="63" t="str">
        <f t="shared" si="240"/>
        <v/>
      </c>
      <c r="S1871" s="62" t="str">
        <f t="shared" si="241"/>
        <v/>
      </c>
    </row>
    <row r="1872" spans="10:19">
      <c r="J1872" s="45">
        <v>1863</v>
      </c>
      <c r="K1872" s="47"/>
      <c r="L1872" s="41">
        <f t="shared" si="235"/>
        <v>15.400332593554429</v>
      </c>
      <c r="M1872" s="42">
        <f t="shared" si="236"/>
        <v>7.4139617994765277E-4</v>
      </c>
      <c r="N1872" s="51">
        <f t="shared" si="234"/>
        <v>3.6130775608160803E-2</v>
      </c>
      <c r="O1872" s="52">
        <f t="shared" si="237"/>
        <v>516</v>
      </c>
      <c r="P1872" s="61" t="str">
        <f t="shared" si="238"/>
        <v/>
      </c>
      <c r="Q1872" s="62" t="str">
        <f t="shared" si="239"/>
        <v/>
      </c>
      <c r="R1872" s="63" t="str">
        <f t="shared" si="240"/>
        <v/>
      </c>
      <c r="S1872" s="62" t="str">
        <f t="shared" si="241"/>
        <v/>
      </c>
    </row>
    <row r="1873" spans="10:19">
      <c r="J1873" s="45">
        <v>1864</v>
      </c>
      <c r="K1873" s="47"/>
      <c r="L1873" s="41">
        <f t="shared" si="235"/>
        <v>15.401073604602471</v>
      </c>
      <c r="M1873" s="42">
        <f t="shared" si="236"/>
        <v>7.4062611530009432E-4</v>
      </c>
      <c r="N1873" s="51">
        <f t="shared" si="234"/>
        <v>3.6093716370540818E-2</v>
      </c>
      <c r="O1873" s="52">
        <f t="shared" si="237"/>
        <v>517</v>
      </c>
      <c r="P1873" s="61" t="str">
        <f t="shared" si="238"/>
        <v/>
      </c>
      <c r="Q1873" s="62" t="str">
        <f t="shared" si="239"/>
        <v/>
      </c>
      <c r="R1873" s="63" t="str">
        <f t="shared" si="240"/>
        <v/>
      </c>
      <c r="S1873" s="62" t="str">
        <f t="shared" si="241"/>
        <v/>
      </c>
    </row>
    <row r="1874" spans="10:19">
      <c r="J1874" s="45">
        <v>1865</v>
      </c>
      <c r="K1874" s="47"/>
      <c r="L1874" s="41">
        <f t="shared" si="235"/>
        <v>15.401813846182931</v>
      </c>
      <c r="M1874" s="42">
        <f t="shared" si="236"/>
        <v>7.3985724436053128E-4</v>
      </c>
      <c r="N1874" s="51">
        <f t="shared" si="234"/>
        <v>3.6056713872390844E-2</v>
      </c>
      <c r="O1874" s="52">
        <f t="shared" si="237"/>
        <v>518</v>
      </c>
      <c r="P1874" s="61" t="str">
        <f t="shared" si="238"/>
        <v/>
      </c>
      <c r="Q1874" s="62" t="str">
        <f t="shared" si="239"/>
        <v/>
      </c>
      <c r="R1874" s="63" t="str">
        <f t="shared" si="240"/>
        <v/>
      </c>
      <c r="S1874" s="62" t="str">
        <f t="shared" si="241"/>
        <v/>
      </c>
    </row>
    <row r="1875" spans="10:19">
      <c r="J1875" s="45">
        <v>1866</v>
      </c>
      <c r="K1875" s="47"/>
      <c r="L1875" s="41">
        <f t="shared" si="235"/>
        <v>15.402553319488296</v>
      </c>
      <c r="M1875" s="42">
        <f t="shared" si="236"/>
        <v>7.3908956467426531E-4</v>
      </c>
      <c r="N1875" s="51">
        <f t="shared" si="234"/>
        <v>3.6019767998407559E-2</v>
      </c>
      <c r="O1875" s="52">
        <f t="shared" si="237"/>
        <v>519</v>
      </c>
      <c r="P1875" s="61" t="str">
        <f t="shared" si="238"/>
        <v/>
      </c>
      <c r="Q1875" s="62" t="str">
        <f t="shared" si="239"/>
        <v/>
      </c>
      <c r="R1875" s="63" t="str">
        <f t="shared" si="240"/>
        <v/>
      </c>
      <c r="S1875" s="62" t="str">
        <f t="shared" si="241"/>
        <v/>
      </c>
    </row>
    <row r="1876" spans="10:19">
      <c r="J1876" s="45">
        <v>1867</v>
      </c>
      <c r="K1876" s="47"/>
      <c r="L1876" s="41">
        <f t="shared" si="235"/>
        <v>15.403292025708536</v>
      </c>
      <c r="M1876" s="42">
        <f t="shared" si="236"/>
        <v>7.3832307379292461E-4</v>
      </c>
      <c r="N1876" s="51">
        <f t="shared" si="234"/>
        <v>3.5982878633678439E-2</v>
      </c>
      <c r="O1876" s="52">
        <f t="shared" si="237"/>
        <v>520</v>
      </c>
      <c r="P1876" s="61" t="str">
        <f t="shared" si="238"/>
        <v/>
      </c>
      <c r="Q1876" s="62" t="str">
        <f t="shared" si="239"/>
        <v/>
      </c>
      <c r="R1876" s="63" t="str">
        <f t="shared" si="240"/>
        <v/>
      </c>
      <c r="S1876" s="62" t="str">
        <f t="shared" si="241"/>
        <v/>
      </c>
    </row>
    <row r="1877" spans="10:19">
      <c r="J1877" s="45">
        <v>1868</v>
      </c>
      <c r="K1877" s="47"/>
      <c r="L1877" s="41">
        <f t="shared" si="235"/>
        <v>15.404029966031315</v>
      </c>
      <c r="M1877" s="42">
        <f t="shared" si="236"/>
        <v>7.3755776927431874E-4</v>
      </c>
      <c r="N1877" s="51">
        <f t="shared" si="234"/>
        <v>3.5946045663457937E-2</v>
      </c>
      <c r="O1877" s="52">
        <f t="shared" si="237"/>
        <v>521</v>
      </c>
      <c r="P1877" s="61" t="str">
        <f t="shared" si="238"/>
        <v/>
      </c>
      <c r="Q1877" s="62" t="str">
        <f t="shared" si="239"/>
        <v/>
      </c>
      <c r="R1877" s="63" t="str">
        <f t="shared" si="240"/>
        <v/>
      </c>
      <c r="S1877" s="62" t="str">
        <f t="shared" si="241"/>
        <v/>
      </c>
    </row>
    <row r="1878" spans="10:19">
      <c r="J1878" s="45">
        <v>1869</v>
      </c>
      <c r="K1878" s="47"/>
      <c r="L1878" s="41">
        <f t="shared" si="235"/>
        <v>15.404767141641743</v>
      </c>
      <c r="M1878" s="42">
        <f t="shared" si="236"/>
        <v>7.367936486825568E-4</v>
      </c>
      <c r="N1878" s="51">
        <f t="shared" si="234"/>
        <v>3.5909268973384201E-2</v>
      </c>
      <c r="O1878" s="52">
        <f t="shared" si="237"/>
        <v>522</v>
      </c>
      <c r="P1878" s="61" t="str">
        <f t="shared" si="238"/>
        <v/>
      </c>
      <c r="Q1878" s="62" t="str">
        <f t="shared" si="239"/>
        <v/>
      </c>
      <c r="R1878" s="63" t="str">
        <f t="shared" si="240"/>
        <v/>
      </c>
      <c r="S1878" s="62" t="str">
        <f t="shared" si="241"/>
        <v/>
      </c>
    </row>
    <row r="1879" spans="10:19">
      <c r="J1879" s="45">
        <v>1870</v>
      </c>
      <c r="K1879" s="47"/>
      <c r="L1879" s="41">
        <f t="shared" si="235"/>
        <v>15.405503553722516</v>
      </c>
      <c r="M1879" s="42">
        <f t="shared" si="236"/>
        <v>7.3603070958794736E-4</v>
      </c>
      <c r="N1879" s="51">
        <f t="shared" si="234"/>
        <v>3.587254844937604E-2</v>
      </c>
      <c r="O1879" s="52">
        <f t="shared" si="237"/>
        <v>523</v>
      </c>
      <c r="P1879" s="61" t="str">
        <f t="shared" si="238"/>
        <v/>
      </c>
      <c r="Q1879" s="62" t="str">
        <f t="shared" si="239"/>
        <v/>
      </c>
      <c r="R1879" s="63" t="str">
        <f t="shared" si="240"/>
        <v/>
      </c>
      <c r="S1879" s="62" t="str">
        <f t="shared" si="241"/>
        <v/>
      </c>
    </row>
    <row r="1880" spans="10:19">
      <c r="J1880" s="45">
        <v>1871</v>
      </c>
      <c r="K1880" s="47"/>
      <c r="L1880" s="41">
        <f t="shared" si="235"/>
        <v>15.406239203453945</v>
      </c>
      <c r="M1880" s="42">
        <f t="shared" si="236"/>
        <v>7.3526894956699824E-4</v>
      </c>
      <c r="N1880" s="51">
        <f t="shared" si="234"/>
        <v>3.5835883977600957E-2</v>
      </c>
      <c r="O1880" s="52">
        <f t="shared" si="237"/>
        <v>524</v>
      </c>
      <c r="P1880" s="61" t="str">
        <f t="shared" si="238"/>
        <v/>
      </c>
      <c r="Q1880" s="62" t="str">
        <f t="shared" si="239"/>
        <v/>
      </c>
      <c r="R1880" s="63" t="str">
        <f t="shared" si="240"/>
        <v/>
      </c>
      <c r="S1880" s="62" t="str">
        <f t="shared" si="241"/>
        <v/>
      </c>
    </row>
    <row r="1881" spans="10:19">
      <c r="J1881" s="45">
        <v>1872</v>
      </c>
      <c r="K1881" s="47"/>
      <c r="L1881" s="41">
        <f t="shared" si="235"/>
        <v>15.406974092013867</v>
      </c>
      <c r="M1881" s="42">
        <f t="shared" si="236"/>
        <v>7.3450836620240763E-4</v>
      </c>
      <c r="N1881" s="51">
        <f t="shared" si="234"/>
        <v>3.579927544456396E-2</v>
      </c>
      <c r="O1881" s="52">
        <f t="shared" si="237"/>
        <v>525</v>
      </c>
      <c r="P1881" s="61" t="str">
        <f t="shared" si="238"/>
        <v/>
      </c>
      <c r="Q1881" s="62" t="str">
        <f t="shared" si="239"/>
        <v/>
      </c>
      <c r="R1881" s="63" t="str">
        <f t="shared" si="240"/>
        <v/>
      </c>
      <c r="S1881" s="62" t="str">
        <f t="shared" si="241"/>
        <v/>
      </c>
    </row>
    <row r="1882" spans="10:19">
      <c r="J1882" s="45">
        <v>1873</v>
      </c>
      <c r="K1882" s="47"/>
      <c r="L1882" s="41">
        <f t="shared" si="235"/>
        <v>15.407708220577758</v>
      </c>
      <c r="M1882" s="42">
        <f t="shared" si="236"/>
        <v>7.3374895708301852E-4</v>
      </c>
      <c r="N1882" s="51">
        <f t="shared" si="234"/>
        <v>3.5762722736990327E-2</v>
      </c>
      <c r="O1882" s="52">
        <f t="shared" si="237"/>
        <v>526</v>
      </c>
      <c r="P1882" s="61" t="str">
        <f t="shared" si="238"/>
        <v/>
      </c>
      <c r="Q1882" s="62" t="str">
        <f t="shared" si="239"/>
        <v/>
      </c>
      <c r="R1882" s="63" t="str">
        <f t="shared" si="240"/>
        <v/>
      </c>
      <c r="S1882" s="62" t="str">
        <f t="shared" si="241"/>
        <v/>
      </c>
    </row>
    <row r="1883" spans="10:19">
      <c r="J1883" s="45">
        <v>1874</v>
      </c>
      <c r="K1883" s="47"/>
      <c r="L1883" s="41">
        <f t="shared" si="235"/>
        <v>15.408441590318661</v>
      </c>
      <c r="M1883" s="42">
        <f t="shared" si="236"/>
        <v>7.3299071980383675E-4</v>
      </c>
      <c r="N1883" s="51">
        <f t="shared" si="234"/>
        <v>3.5726225741878892E-2</v>
      </c>
      <c r="O1883" s="52">
        <f t="shared" si="237"/>
        <v>527</v>
      </c>
      <c r="P1883" s="61" t="str">
        <f t="shared" si="238"/>
        <v/>
      </c>
      <c r="Q1883" s="62" t="str">
        <f t="shared" si="239"/>
        <v/>
      </c>
      <c r="R1883" s="63" t="str">
        <f t="shared" si="240"/>
        <v/>
      </c>
      <c r="S1883" s="62" t="str">
        <f t="shared" si="241"/>
        <v/>
      </c>
    </row>
    <row r="1884" spans="10:19">
      <c r="J1884" s="45">
        <v>1875</v>
      </c>
      <c r="K1884" s="47"/>
      <c r="L1884" s="41">
        <f t="shared" si="235"/>
        <v>15.409174202407192</v>
      </c>
      <c r="M1884" s="42">
        <f t="shared" si="236"/>
        <v>7.3223365196599507E-4</v>
      </c>
      <c r="N1884" s="51">
        <f t="shared" si="234"/>
        <v>3.5689784346679687E-2</v>
      </c>
      <c r="O1884" s="52">
        <f t="shared" si="237"/>
        <v>528</v>
      </c>
      <c r="P1884" s="61" t="str">
        <f t="shared" si="238"/>
        <v/>
      </c>
      <c r="Q1884" s="62" t="str">
        <f t="shared" si="239"/>
        <v/>
      </c>
      <c r="R1884" s="63" t="str">
        <f t="shared" si="240"/>
        <v/>
      </c>
      <c r="S1884" s="62" t="str">
        <f t="shared" si="241"/>
        <v/>
      </c>
    </row>
    <row r="1885" spans="10:19">
      <c r="J1885" s="45">
        <v>1876</v>
      </c>
      <c r="K1885" s="47"/>
      <c r="L1885" s="41">
        <f t="shared" si="235"/>
        <v>15.409906058011591</v>
      </c>
      <c r="M1885" s="42">
        <f t="shared" si="236"/>
        <v>7.3147775117673411E-4</v>
      </c>
      <c r="N1885" s="51">
        <f t="shared" si="234"/>
        <v>3.5653398438945771E-2</v>
      </c>
      <c r="O1885" s="52">
        <f t="shared" si="237"/>
        <v>529</v>
      </c>
      <c r="P1885" s="61" t="str">
        <f t="shared" si="238"/>
        <v/>
      </c>
      <c r="Q1885" s="62" t="str">
        <f t="shared" si="239"/>
        <v/>
      </c>
      <c r="R1885" s="63" t="str">
        <f t="shared" si="240"/>
        <v/>
      </c>
      <c r="S1885" s="62" t="str">
        <f t="shared" si="241"/>
        <v/>
      </c>
    </row>
    <row r="1886" spans="10:19">
      <c r="J1886" s="45">
        <v>1877</v>
      </c>
      <c r="K1886" s="47"/>
      <c r="L1886" s="41">
        <f t="shared" si="235"/>
        <v>15.410637158297741</v>
      </c>
      <c r="M1886" s="42">
        <f t="shared" si="236"/>
        <v>7.3072301504935777E-4</v>
      </c>
      <c r="N1886" s="51">
        <f t="shared" si="234"/>
        <v>3.5617067906560607E-2</v>
      </c>
      <c r="O1886" s="52">
        <f t="shared" si="237"/>
        <v>530</v>
      </c>
      <c r="P1886" s="61" t="str">
        <f t="shared" si="238"/>
        <v/>
      </c>
      <c r="Q1886" s="62" t="str">
        <f t="shared" si="239"/>
        <v/>
      </c>
      <c r="R1886" s="63" t="str">
        <f t="shared" si="240"/>
        <v/>
      </c>
      <c r="S1886" s="62" t="str">
        <f t="shared" si="241"/>
        <v/>
      </c>
    </row>
    <row r="1887" spans="10:19">
      <c r="J1887" s="45">
        <v>1878</v>
      </c>
      <c r="K1887" s="47"/>
      <c r="L1887" s="41">
        <f t="shared" si="235"/>
        <v>15.411367504429121</v>
      </c>
      <c r="M1887" s="42">
        <f t="shared" si="236"/>
        <v>7.2996944120325992E-4</v>
      </c>
      <c r="N1887" s="51">
        <f t="shared" si="234"/>
        <v>3.5580792637730951E-2</v>
      </c>
      <c r="O1887" s="52">
        <f t="shared" si="237"/>
        <v>531</v>
      </c>
      <c r="P1887" s="61" t="str">
        <f t="shared" si="238"/>
        <v/>
      </c>
      <c r="Q1887" s="62" t="str">
        <f t="shared" si="239"/>
        <v/>
      </c>
      <c r="R1887" s="63" t="str">
        <f t="shared" si="240"/>
        <v/>
      </c>
      <c r="S1887" s="62" t="str">
        <f t="shared" si="241"/>
        <v/>
      </c>
    </row>
    <row r="1888" spans="10:19">
      <c r="J1888" s="45">
        <v>1879</v>
      </c>
      <c r="K1888" s="47"/>
      <c r="L1888" s="41">
        <f t="shared" si="235"/>
        <v>15.412097097566781</v>
      </c>
      <c r="M1888" s="42">
        <f t="shared" si="236"/>
        <v>7.2921702726388819E-4</v>
      </c>
      <c r="N1888" s="51">
        <f t="shared" si="234"/>
        <v>3.5544572520901596E-2</v>
      </c>
      <c r="O1888" s="52">
        <f t="shared" si="237"/>
        <v>532</v>
      </c>
      <c r="P1888" s="61" t="str">
        <f t="shared" si="238"/>
        <v/>
      </c>
      <c r="Q1888" s="62" t="str">
        <f t="shared" si="239"/>
        <v/>
      </c>
      <c r="R1888" s="63" t="str">
        <f t="shared" si="240"/>
        <v/>
      </c>
      <c r="S1888" s="62" t="str">
        <f t="shared" si="241"/>
        <v/>
      </c>
    </row>
    <row r="1889" spans="10:19">
      <c r="J1889" s="45">
        <v>1880</v>
      </c>
      <c r="K1889" s="47"/>
      <c r="L1889" s="41">
        <f t="shared" si="235"/>
        <v>15.412825938869505</v>
      </c>
      <c r="M1889" s="42">
        <f t="shared" si="236"/>
        <v>7.2846577086271673E-4</v>
      </c>
      <c r="N1889" s="51">
        <f t="shared" si="234"/>
        <v>3.5508407444734047E-2</v>
      </c>
      <c r="O1889" s="52">
        <f t="shared" si="237"/>
        <v>533</v>
      </c>
      <c r="P1889" s="61" t="str">
        <f t="shared" si="238"/>
        <v/>
      </c>
      <c r="Q1889" s="62" t="str">
        <f t="shared" si="239"/>
        <v/>
      </c>
      <c r="R1889" s="63" t="str">
        <f t="shared" si="240"/>
        <v/>
      </c>
      <c r="S1889" s="62" t="str">
        <f t="shared" si="241"/>
        <v/>
      </c>
    </row>
    <row r="1890" spans="10:19">
      <c r="J1890" s="45">
        <v>1881</v>
      </c>
      <c r="K1890" s="47"/>
      <c r="L1890" s="41">
        <f t="shared" si="235"/>
        <v>15.413554029493577</v>
      </c>
      <c r="M1890" s="42">
        <f t="shared" si="236"/>
        <v>7.2771566963724592E-4</v>
      </c>
      <c r="N1890" s="51">
        <f t="shared" si="234"/>
        <v>3.547229729842627E-2</v>
      </c>
      <c r="O1890" s="52">
        <f t="shared" si="237"/>
        <v>534</v>
      </c>
      <c r="P1890" s="61" t="str">
        <f t="shared" si="238"/>
        <v/>
      </c>
      <c r="Q1890" s="62" t="str">
        <f t="shared" si="239"/>
        <v/>
      </c>
      <c r="R1890" s="63" t="str">
        <f t="shared" si="240"/>
        <v/>
      </c>
      <c r="S1890" s="62" t="str">
        <f t="shared" si="241"/>
        <v/>
      </c>
    </row>
    <row r="1891" spans="10:19">
      <c r="J1891" s="45">
        <v>1882</v>
      </c>
      <c r="K1891" s="47"/>
      <c r="L1891" s="41">
        <f t="shared" si="235"/>
        <v>15.414281370593043</v>
      </c>
      <c r="M1891" s="42">
        <f t="shared" si="236"/>
        <v>7.2696672123095734E-4</v>
      </c>
      <c r="N1891" s="51">
        <f t="shared" si="234"/>
        <v>3.5436241971115834E-2</v>
      </c>
      <c r="O1891" s="52">
        <f t="shared" si="237"/>
        <v>535</v>
      </c>
      <c r="P1891" s="61" t="str">
        <f t="shared" si="238"/>
        <v/>
      </c>
      <c r="Q1891" s="62" t="str">
        <f t="shared" si="239"/>
        <v/>
      </c>
      <c r="R1891" s="63" t="str">
        <f t="shared" si="240"/>
        <v/>
      </c>
      <c r="S1891" s="62" t="str">
        <f t="shared" si="241"/>
        <v/>
      </c>
    </row>
    <row r="1892" spans="10:19">
      <c r="J1892" s="45">
        <v>1883</v>
      </c>
      <c r="K1892" s="47"/>
      <c r="L1892" s="41">
        <f t="shared" si="235"/>
        <v>15.415007963319526</v>
      </c>
      <c r="M1892" s="42">
        <f t="shared" si="236"/>
        <v>7.2621892329332238E-4</v>
      </c>
      <c r="N1892" s="51">
        <f t="shared" si="234"/>
        <v>3.5400241352448347E-2</v>
      </c>
      <c r="O1892" s="52">
        <f t="shared" si="237"/>
        <v>536</v>
      </c>
      <c r="P1892" s="61" t="str">
        <f t="shared" si="238"/>
        <v/>
      </c>
      <c r="Q1892" s="62" t="str">
        <f t="shared" si="239"/>
        <v/>
      </c>
      <c r="R1892" s="63" t="str">
        <f t="shared" si="240"/>
        <v/>
      </c>
      <c r="S1892" s="62" t="str">
        <f t="shared" si="241"/>
        <v/>
      </c>
    </row>
    <row r="1893" spans="10:19">
      <c r="J1893" s="45">
        <v>1884</v>
      </c>
      <c r="K1893" s="47"/>
      <c r="L1893" s="41">
        <f t="shared" si="235"/>
        <v>15.415733808822344</v>
      </c>
      <c r="M1893" s="42">
        <f t="shared" si="236"/>
        <v>7.2547227347976608E-4</v>
      </c>
      <c r="N1893" s="51">
        <f t="shared" si="234"/>
        <v>3.5364295332247053E-2</v>
      </c>
      <c r="O1893" s="52">
        <f t="shared" si="237"/>
        <v>537</v>
      </c>
      <c r="P1893" s="61" t="str">
        <f t="shared" si="238"/>
        <v/>
      </c>
      <c r="Q1893" s="62" t="str">
        <f t="shared" si="239"/>
        <v/>
      </c>
      <c r="R1893" s="63" t="str">
        <f t="shared" si="240"/>
        <v/>
      </c>
      <c r="S1893" s="62" t="str">
        <f t="shared" si="241"/>
        <v/>
      </c>
    </row>
    <row r="1894" spans="10:19">
      <c r="J1894" s="45">
        <v>1885</v>
      </c>
      <c r="K1894" s="47"/>
      <c r="L1894" s="41">
        <f t="shared" si="235"/>
        <v>15.416458908248414</v>
      </c>
      <c r="M1894" s="42">
        <f t="shared" si="236"/>
        <v>7.2472676945166718E-4</v>
      </c>
      <c r="N1894" s="51">
        <f t="shared" si="234"/>
        <v>3.5328403800662045E-2</v>
      </c>
      <c r="O1894" s="52">
        <f t="shared" si="237"/>
        <v>538</v>
      </c>
      <c r="P1894" s="61" t="str">
        <f t="shared" si="238"/>
        <v/>
      </c>
      <c r="Q1894" s="62" t="str">
        <f t="shared" si="239"/>
        <v/>
      </c>
      <c r="R1894" s="63" t="str">
        <f t="shared" si="240"/>
        <v/>
      </c>
      <c r="S1894" s="62" t="str">
        <f t="shared" si="241"/>
        <v/>
      </c>
    </row>
    <row r="1895" spans="10:19">
      <c r="J1895" s="45">
        <v>1886</v>
      </c>
      <c r="K1895" s="47"/>
      <c r="L1895" s="41">
        <f t="shared" si="235"/>
        <v>15.417183262742393</v>
      </c>
      <c r="M1895" s="42">
        <f t="shared" si="236"/>
        <v>7.2398240887630333E-4</v>
      </c>
      <c r="N1895" s="51">
        <f t="shared" si="234"/>
        <v>3.5292566648067236E-2</v>
      </c>
      <c r="O1895" s="52">
        <f t="shared" si="237"/>
        <v>539</v>
      </c>
      <c r="P1895" s="61" t="str">
        <f t="shared" si="238"/>
        <v/>
      </c>
      <c r="Q1895" s="62" t="str">
        <f t="shared" si="239"/>
        <v/>
      </c>
      <c r="R1895" s="63" t="str">
        <f t="shared" si="240"/>
        <v/>
      </c>
      <c r="S1895" s="62" t="str">
        <f t="shared" si="241"/>
        <v/>
      </c>
    </row>
    <row r="1896" spans="10:19">
      <c r="J1896" s="45">
        <v>1887</v>
      </c>
      <c r="K1896" s="47"/>
      <c r="L1896" s="41">
        <f t="shared" si="235"/>
        <v>15.41790687344656</v>
      </c>
      <c r="M1896" s="42">
        <f t="shared" si="236"/>
        <v>7.2323918942687846E-4</v>
      </c>
      <c r="N1896" s="51">
        <f t="shared" si="234"/>
        <v>3.5256783765142075E-2</v>
      </c>
      <c r="O1896" s="52">
        <f t="shared" si="237"/>
        <v>540</v>
      </c>
      <c r="P1896" s="61" t="str">
        <f t="shared" si="238"/>
        <v/>
      </c>
      <c r="Q1896" s="62" t="str">
        <f t="shared" si="239"/>
        <v/>
      </c>
      <c r="R1896" s="63" t="str">
        <f t="shared" si="240"/>
        <v/>
      </c>
      <c r="S1896" s="62" t="str">
        <f t="shared" si="241"/>
        <v/>
      </c>
    </row>
    <row r="1897" spans="10:19">
      <c r="J1897" s="45">
        <v>1888</v>
      </c>
      <c r="K1897" s="47"/>
      <c r="L1897" s="41">
        <f t="shared" si="235"/>
        <v>15.418629741500839</v>
      </c>
      <c r="M1897" s="42">
        <f t="shared" si="236"/>
        <v>7.2249710878251371E-4</v>
      </c>
      <c r="N1897" s="51">
        <f t="shared" si="234"/>
        <v>3.5221055042885752E-2</v>
      </c>
      <c r="O1897" s="52">
        <f t="shared" si="237"/>
        <v>541</v>
      </c>
      <c r="P1897" s="61" t="str">
        <f t="shared" si="238"/>
        <v/>
      </c>
      <c r="Q1897" s="62" t="str">
        <f t="shared" si="239"/>
        <v/>
      </c>
      <c r="R1897" s="63" t="str">
        <f t="shared" si="240"/>
        <v/>
      </c>
      <c r="S1897" s="62" t="str">
        <f t="shared" si="241"/>
        <v/>
      </c>
    </row>
    <row r="1898" spans="10:19">
      <c r="J1898" s="45">
        <v>1889</v>
      </c>
      <c r="K1898" s="47"/>
      <c r="L1898" s="41">
        <f t="shared" si="235"/>
        <v>15.41935186804295</v>
      </c>
      <c r="M1898" s="42">
        <f t="shared" si="236"/>
        <v>7.217561646281201E-4</v>
      </c>
      <c r="N1898" s="51">
        <f t="shared" si="234"/>
        <v>3.5185380372400488E-2</v>
      </c>
      <c r="O1898" s="52">
        <f t="shared" si="237"/>
        <v>542</v>
      </c>
      <c r="P1898" s="61" t="str">
        <f t="shared" si="238"/>
        <v/>
      </c>
      <c r="Q1898" s="62" t="str">
        <f t="shared" si="239"/>
        <v/>
      </c>
      <c r="R1898" s="63" t="str">
        <f t="shared" si="240"/>
        <v/>
      </c>
      <c r="S1898" s="62" t="str">
        <f t="shared" si="241"/>
        <v/>
      </c>
    </row>
    <row r="1899" spans="10:19">
      <c r="J1899" s="45">
        <v>1890</v>
      </c>
      <c r="K1899" s="47"/>
      <c r="L1899" s="41">
        <f t="shared" si="235"/>
        <v>15.420073254208178</v>
      </c>
      <c r="M1899" s="42">
        <f t="shared" si="236"/>
        <v>7.2101635465457122E-4</v>
      </c>
      <c r="N1899" s="51">
        <f t="shared" si="234"/>
        <v>3.5149759645346279E-2</v>
      </c>
      <c r="O1899" s="52">
        <f t="shared" si="237"/>
        <v>543</v>
      </c>
      <c r="P1899" s="61" t="str">
        <f t="shared" si="238"/>
        <v/>
      </c>
      <c r="Q1899" s="62" t="str">
        <f t="shared" si="239"/>
        <v/>
      </c>
      <c r="R1899" s="63" t="str">
        <f t="shared" si="240"/>
        <v/>
      </c>
      <c r="S1899" s="62" t="str">
        <f t="shared" si="241"/>
        <v/>
      </c>
    </row>
    <row r="1900" spans="10:19">
      <c r="J1900" s="45">
        <v>1891</v>
      </c>
      <c r="K1900" s="47"/>
      <c r="L1900" s="41">
        <f t="shared" si="235"/>
        <v>15.420793901129544</v>
      </c>
      <c r="M1900" s="42">
        <f t="shared" si="236"/>
        <v>7.2027767655844844E-4</v>
      </c>
      <c r="N1900" s="51">
        <f t="shared" si="234"/>
        <v>3.5114192753386675E-2</v>
      </c>
      <c r="O1900" s="52">
        <f t="shared" si="237"/>
        <v>544</v>
      </c>
      <c r="P1900" s="61" t="str">
        <f t="shared" si="238"/>
        <v/>
      </c>
      <c r="Q1900" s="62" t="str">
        <f t="shared" si="239"/>
        <v/>
      </c>
      <c r="R1900" s="63" t="str">
        <f t="shared" si="240"/>
        <v/>
      </c>
      <c r="S1900" s="62" t="str">
        <f t="shared" si="241"/>
        <v/>
      </c>
    </row>
    <row r="1901" spans="10:19">
      <c r="J1901" s="45">
        <v>1892</v>
      </c>
      <c r="K1901" s="47"/>
      <c r="L1901" s="41">
        <f t="shared" si="235"/>
        <v>15.421513809937798</v>
      </c>
      <c r="M1901" s="42">
        <f t="shared" si="236"/>
        <v>7.1954012804227769E-4</v>
      </c>
      <c r="N1901" s="51">
        <f t="shared" si="234"/>
        <v>3.5078679588568917E-2</v>
      </c>
      <c r="O1901" s="52">
        <f t="shared" si="237"/>
        <v>545</v>
      </c>
      <c r="P1901" s="61" t="str">
        <f t="shared" si="238"/>
        <v/>
      </c>
      <c r="Q1901" s="62" t="str">
        <f t="shared" si="239"/>
        <v/>
      </c>
      <c r="R1901" s="63" t="str">
        <f t="shared" si="240"/>
        <v/>
      </c>
      <c r="S1901" s="62" t="str">
        <f t="shared" si="241"/>
        <v/>
      </c>
    </row>
    <row r="1902" spans="10:19">
      <c r="J1902" s="45">
        <v>1893</v>
      </c>
      <c r="K1902" s="47"/>
      <c r="L1902" s="41">
        <f t="shared" si="235"/>
        <v>15.422232981761391</v>
      </c>
      <c r="M1902" s="42">
        <f t="shared" si="236"/>
        <v>7.1880370681428381E-4</v>
      </c>
      <c r="N1902" s="51">
        <f t="shared" si="234"/>
        <v>3.5043220043185386E-2</v>
      </c>
      <c r="O1902" s="52">
        <f t="shared" si="237"/>
        <v>546</v>
      </c>
      <c r="P1902" s="61" t="str">
        <f t="shared" si="238"/>
        <v/>
      </c>
      <c r="Q1902" s="62" t="str">
        <f t="shared" si="239"/>
        <v/>
      </c>
      <c r="R1902" s="63" t="str">
        <f t="shared" si="240"/>
        <v/>
      </c>
      <c r="S1902" s="62" t="str">
        <f t="shared" si="241"/>
        <v/>
      </c>
    </row>
    <row r="1903" spans="10:19">
      <c r="J1903" s="45">
        <v>1894</v>
      </c>
      <c r="K1903" s="47"/>
      <c r="L1903" s="41">
        <f t="shared" si="235"/>
        <v>15.42295141772645</v>
      </c>
      <c r="M1903" s="42">
        <f t="shared" si="236"/>
        <v>7.180684105885447E-4</v>
      </c>
      <c r="N1903" s="51">
        <f t="shared" si="234"/>
        <v>3.5007814009805571E-2</v>
      </c>
      <c r="O1903" s="52">
        <f t="shared" si="237"/>
        <v>547</v>
      </c>
      <c r="P1903" s="61" t="str">
        <f t="shared" si="238"/>
        <v/>
      </c>
      <c r="Q1903" s="62" t="str">
        <f t="shared" si="239"/>
        <v/>
      </c>
      <c r="R1903" s="63" t="str">
        <f t="shared" si="240"/>
        <v/>
      </c>
      <c r="S1903" s="62" t="str">
        <f t="shared" si="241"/>
        <v/>
      </c>
    </row>
    <row r="1904" spans="10:19">
      <c r="J1904" s="45">
        <v>1895</v>
      </c>
      <c r="K1904" s="47"/>
      <c r="L1904" s="41">
        <f t="shared" si="235"/>
        <v>15.423669118956818</v>
      </c>
      <c r="M1904" s="42">
        <f t="shared" si="236"/>
        <v>7.1733423708488289E-4</v>
      </c>
      <c r="N1904" s="51">
        <f t="shared" si="234"/>
        <v>3.4972461381311604E-2</v>
      </c>
      <c r="O1904" s="52">
        <f t="shared" si="237"/>
        <v>548</v>
      </c>
      <c r="P1904" s="61" t="str">
        <f t="shared" si="238"/>
        <v/>
      </c>
      <c r="Q1904" s="62" t="str">
        <f t="shared" si="239"/>
        <v/>
      </c>
      <c r="R1904" s="63" t="str">
        <f t="shared" si="240"/>
        <v/>
      </c>
      <c r="S1904" s="62" t="str">
        <f t="shared" si="241"/>
        <v/>
      </c>
    </row>
    <row r="1905" spans="10:19">
      <c r="J1905" s="45">
        <v>1896</v>
      </c>
      <c r="K1905" s="47"/>
      <c r="L1905" s="41">
        <f t="shared" si="235"/>
        <v>15.42438608657408</v>
      </c>
      <c r="M1905" s="42">
        <f t="shared" si="236"/>
        <v>7.1660118402884672E-4</v>
      </c>
      <c r="N1905" s="51">
        <f t="shared" si="234"/>
        <v>3.4937162050781012E-2</v>
      </c>
      <c r="O1905" s="52">
        <f t="shared" si="237"/>
        <v>549</v>
      </c>
      <c r="P1905" s="61" t="str">
        <f t="shared" si="238"/>
        <v/>
      </c>
      <c r="Q1905" s="62" t="str">
        <f t="shared" si="239"/>
        <v/>
      </c>
      <c r="R1905" s="63" t="str">
        <f t="shared" si="240"/>
        <v/>
      </c>
      <c r="S1905" s="62" t="str">
        <f t="shared" si="241"/>
        <v/>
      </c>
    </row>
    <row r="1906" spans="10:19">
      <c r="J1906" s="45">
        <v>1897</v>
      </c>
      <c r="K1906" s="47"/>
      <c r="L1906" s="41">
        <f t="shared" si="235"/>
        <v>15.425102321697592</v>
      </c>
      <c r="M1906" s="42">
        <f t="shared" si="236"/>
        <v>7.158692491517196E-4</v>
      </c>
      <c r="N1906" s="51">
        <f t="shared" si="234"/>
        <v>3.4901915911603965E-2</v>
      </c>
      <c r="O1906" s="52">
        <f t="shared" si="237"/>
        <v>550</v>
      </c>
      <c r="P1906" s="61" t="str">
        <f t="shared" si="238"/>
        <v/>
      </c>
      <c r="Q1906" s="62" t="str">
        <f t="shared" si="239"/>
        <v/>
      </c>
      <c r="R1906" s="63" t="str">
        <f t="shared" si="240"/>
        <v/>
      </c>
      <c r="S1906" s="62" t="str">
        <f t="shared" si="241"/>
        <v/>
      </c>
    </row>
    <row r="1907" spans="10:19">
      <c r="J1907" s="45">
        <v>1898</v>
      </c>
      <c r="K1907" s="47"/>
      <c r="L1907" s="41">
        <f t="shared" si="235"/>
        <v>15.425817825444364</v>
      </c>
      <c r="M1907" s="42">
        <f t="shared" si="236"/>
        <v>7.1513843019053861E-4</v>
      </c>
      <c r="N1907" s="51">
        <f t="shared" si="234"/>
        <v>3.4866722857390897E-2</v>
      </c>
      <c r="O1907" s="52">
        <f t="shared" si="237"/>
        <v>551</v>
      </c>
      <c r="P1907" s="61" t="str">
        <f t="shared" si="238"/>
        <v/>
      </c>
      <c r="Q1907" s="62" t="str">
        <f t="shared" si="239"/>
        <v/>
      </c>
      <c r="R1907" s="63" t="str">
        <f t="shared" si="240"/>
        <v/>
      </c>
      <c r="S1907" s="62" t="str">
        <f t="shared" si="241"/>
        <v/>
      </c>
    </row>
    <row r="1908" spans="10:19">
      <c r="J1908" s="45">
        <v>1899</v>
      </c>
      <c r="K1908" s="47"/>
      <c r="L1908" s="41">
        <f t="shared" si="235"/>
        <v>15.42653259892918</v>
      </c>
      <c r="M1908" s="42">
        <f t="shared" si="236"/>
        <v>7.1440872488799352E-4</v>
      </c>
      <c r="N1908" s="51">
        <f t="shared" si="234"/>
        <v>3.4831582782096859E-2</v>
      </c>
      <c r="O1908" s="52">
        <f t="shared" si="237"/>
        <v>552</v>
      </c>
      <c r="P1908" s="61" t="str">
        <f t="shared" si="238"/>
        <v/>
      </c>
      <c r="Q1908" s="62" t="str">
        <f t="shared" si="239"/>
        <v/>
      </c>
      <c r="R1908" s="63" t="str">
        <f t="shared" si="240"/>
        <v/>
      </c>
      <c r="S1908" s="62" t="str">
        <f t="shared" si="241"/>
        <v/>
      </c>
    </row>
    <row r="1909" spans="10:19">
      <c r="J1909" s="45">
        <v>1900</v>
      </c>
      <c r="K1909" s="47"/>
      <c r="L1909" s="41">
        <f t="shared" si="235"/>
        <v>15.427246643264626</v>
      </c>
      <c r="M1909" s="42">
        <f t="shared" si="236"/>
        <v>7.1368013099245512E-4</v>
      </c>
      <c r="N1909" s="51">
        <f t="shared" si="234"/>
        <v>3.4796495579804798E-2</v>
      </c>
      <c r="O1909" s="52">
        <f t="shared" si="237"/>
        <v>553</v>
      </c>
      <c r="P1909" s="61" t="str">
        <f t="shared" si="238"/>
        <v/>
      </c>
      <c r="Q1909" s="62" t="str">
        <f t="shared" si="239"/>
        <v/>
      </c>
      <c r="R1909" s="63" t="str">
        <f t="shared" si="240"/>
        <v/>
      </c>
      <c r="S1909" s="62" t="str">
        <f t="shared" si="241"/>
        <v/>
      </c>
    </row>
    <row r="1910" spans="10:19">
      <c r="J1910" s="45">
        <v>1901</v>
      </c>
      <c r="K1910" s="47"/>
      <c r="L1910" s="41">
        <f t="shared" si="235"/>
        <v>15.427959959560907</v>
      </c>
      <c r="M1910" s="42">
        <f t="shared" si="236"/>
        <v>7.1295264625800164E-4</v>
      </c>
      <c r="N1910" s="51">
        <f t="shared" si="234"/>
        <v>3.4761461145016881E-2</v>
      </c>
      <c r="O1910" s="52">
        <f t="shared" si="237"/>
        <v>554</v>
      </c>
      <c r="P1910" s="61" t="str">
        <f t="shared" si="238"/>
        <v/>
      </c>
      <c r="Q1910" s="62" t="str">
        <f t="shared" si="239"/>
        <v/>
      </c>
      <c r="R1910" s="63" t="str">
        <f t="shared" si="240"/>
        <v/>
      </c>
      <c r="S1910" s="62" t="str">
        <f t="shared" si="241"/>
        <v/>
      </c>
    </row>
    <row r="1911" spans="10:19">
      <c r="J1911" s="45">
        <v>1902</v>
      </c>
      <c r="K1911" s="47"/>
      <c r="L1911" s="41">
        <f t="shared" si="235"/>
        <v>15.428672548926111</v>
      </c>
      <c r="M1911" s="42">
        <f t="shared" si="236"/>
        <v>7.1222626844431923E-4</v>
      </c>
      <c r="N1911" s="51">
        <f t="shared" si="234"/>
        <v>3.4726479372370278E-2</v>
      </c>
      <c r="O1911" s="52">
        <f t="shared" si="237"/>
        <v>555</v>
      </c>
      <c r="P1911" s="61" t="str">
        <f t="shared" si="238"/>
        <v/>
      </c>
      <c r="Q1911" s="62" t="str">
        <f t="shared" si="239"/>
        <v/>
      </c>
      <c r="R1911" s="63" t="str">
        <f t="shared" si="240"/>
        <v/>
      </c>
      <c r="S1911" s="62" t="str">
        <f t="shared" si="241"/>
        <v/>
      </c>
    </row>
    <row r="1912" spans="10:19">
      <c r="J1912" s="45">
        <v>1903</v>
      </c>
      <c r="K1912" s="47"/>
      <c r="L1912" s="41">
        <f t="shared" si="235"/>
        <v>15.429384412466009</v>
      </c>
      <c r="M1912" s="42">
        <f t="shared" si="236"/>
        <v>7.1150099531669246E-4</v>
      </c>
      <c r="N1912" s="51">
        <f t="shared" si="234"/>
        <v>3.469155015692138E-2</v>
      </c>
      <c r="O1912" s="52">
        <f t="shared" si="237"/>
        <v>556</v>
      </c>
      <c r="P1912" s="61" t="str">
        <f t="shared" si="238"/>
        <v/>
      </c>
      <c r="Q1912" s="62" t="str">
        <f t="shared" si="239"/>
        <v/>
      </c>
      <c r="R1912" s="63" t="str">
        <f t="shared" si="240"/>
        <v/>
      </c>
      <c r="S1912" s="62" t="str">
        <f t="shared" si="241"/>
        <v/>
      </c>
    </row>
    <row r="1913" spans="10:19">
      <c r="J1913" s="45">
        <v>1904</v>
      </c>
      <c r="K1913" s="47"/>
      <c r="L1913" s="41">
        <f t="shared" si="235"/>
        <v>15.430095551284213</v>
      </c>
      <c r="M1913" s="42">
        <f t="shared" si="236"/>
        <v>7.1077682464608643E-4</v>
      </c>
      <c r="N1913" s="51">
        <f t="shared" si="234"/>
        <v>3.4656673393769211E-2</v>
      </c>
      <c r="O1913" s="52">
        <f t="shared" si="237"/>
        <v>557</v>
      </c>
      <c r="P1913" s="61" t="str">
        <f t="shared" si="238"/>
        <v/>
      </c>
      <c r="Q1913" s="62" t="str">
        <f t="shared" si="239"/>
        <v/>
      </c>
      <c r="R1913" s="63" t="str">
        <f t="shared" si="240"/>
        <v/>
      </c>
      <c r="S1913" s="62" t="str">
        <f t="shared" si="241"/>
        <v/>
      </c>
    </row>
    <row r="1914" spans="10:19">
      <c r="J1914" s="45">
        <v>1905</v>
      </c>
      <c r="K1914" s="47"/>
      <c r="L1914" s="41">
        <f t="shared" si="235"/>
        <v>15.430805966482067</v>
      </c>
      <c r="M1914" s="42">
        <f t="shared" si="236"/>
        <v>7.1005375420901034E-4</v>
      </c>
      <c r="N1914" s="51">
        <f t="shared" si="234"/>
        <v>3.4621848978424907E-2</v>
      </c>
      <c r="O1914" s="52">
        <f t="shared" si="237"/>
        <v>558</v>
      </c>
      <c r="P1914" s="61" t="str">
        <f t="shared" si="238"/>
        <v/>
      </c>
      <c r="Q1914" s="62" t="str">
        <f t="shared" si="239"/>
        <v/>
      </c>
      <c r="R1914" s="63" t="str">
        <f t="shared" si="240"/>
        <v/>
      </c>
      <c r="S1914" s="62" t="str">
        <f t="shared" si="241"/>
        <v/>
      </c>
    </row>
    <row r="1915" spans="10:19">
      <c r="J1915" s="45">
        <v>1906</v>
      </c>
      <c r="K1915" s="47"/>
      <c r="L1915" s="41">
        <f t="shared" si="235"/>
        <v>15.431515659158647</v>
      </c>
      <c r="M1915" s="42">
        <f t="shared" si="236"/>
        <v>7.0933178178758996E-4</v>
      </c>
      <c r="N1915" s="51">
        <f t="shared" si="234"/>
        <v>3.4587076806651851E-2</v>
      </c>
      <c r="O1915" s="52">
        <f t="shared" si="237"/>
        <v>559</v>
      </c>
      <c r="P1915" s="61" t="str">
        <f t="shared" si="238"/>
        <v/>
      </c>
      <c r="Q1915" s="62" t="str">
        <f t="shared" si="239"/>
        <v/>
      </c>
      <c r="R1915" s="63" t="str">
        <f t="shared" si="240"/>
        <v/>
      </c>
      <c r="S1915" s="62" t="str">
        <f t="shared" si="241"/>
        <v/>
      </c>
    </row>
    <row r="1916" spans="10:19">
      <c r="J1916" s="45">
        <v>1907</v>
      </c>
      <c r="K1916" s="47"/>
      <c r="L1916" s="41">
        <f t="shared" si="235"/>
        <v>15.432224630410891</v>
      </c>
      <c r="M1916" s="42">
        <f t="shared" si="236"/>
        <v>7.0861090516947706E-4</v>
      </c>
      <c r="N1916" s="51">
        <f t="shared" si="234"/>
        <v>3.4552356774415927E-2</v>
      </c>
      <c r="O1916" s="52">
        <f t="shared" si="237"/>
        <v>560</v>
      </c>
      <c r="P1916" s="61" t="str">
        <f t="shared" si="238"/>
        <v/>
      </c>
      <c r="Q1916" s="62" t="str">
        <f t="shared" si="239"/>
        <v/>
      </c>
      <c r="R1916" s="63" t="str">
        <f t="shared" si="240"/>
        <v/>
      </c>
      <c r="S1916" s="62" t="str">
        <f t="shared" si="241"/>
        <v/>
      </c>
    </row>
    <row r="1917" spans="10:19">
      <c r="J1917" s="45">
        <v>1908</v>
      </c>
      <c r="K1917" s="47"/>
      <c r="L1917" s="41">
        <f t="shared" si="235"/>
        <v>15.432932881333501</v>
      </c>
      <c r="M1917" s="42">
        <f t="shared" si="236"/>
        <v>7.0789112214787622E-4</v>
      </c>
      <c r="N1917" s="51">
        <f t="shared" si="234"/>
        <v>3.4517688777977895E-2</v>
      </c>
      <c r="O1917" s="52">
        <f t="shared" si="237"/>
        <v>561</v>
      </c>
      <c r="P1917" s="61" t="str">
        <f t="shared" si="238"/>
        <v/>
      </c>
      <c r="Q1917" s="62" t="str">
        <f t="shared" si="239"/>
        <v/>
      </c>
      <c r="R1917" s="63" t="str">
        <f t="shared" si="240"/>
        <v/>
      </c>
      <c r="S1917" s="62" t="str">
        <f t="shared" si="241"/>
        <v/>
      </c>
    </row>
    <row r="1918" spans="10:19">
      <c r="J1918" s="45">
        <v>1909</v>
      </c>
      <c r="K1918" s="47"/>
      <c r="L1918" s="41">
        <f t="shared" si="235"/>
        <v>15.433640413018983</v>
      </c>
      <c r="M1918" s="42">
        <f t="shared" si="236"/>
        <v>7.071724305215179E-4</v>
      </c>
      <c r="N1918" s="51">
        <f t="shared" si="234"/>
        <v>3.4483072713797469E-2</v>
      </c>
      <c r="O1918" s="52">
        <f t="shared" si="237"/>
        <v>562</v>
      </c>
      <c r="P1918" s="61" t="str">
        <f t="shared" si="238"/>
        <v/>
      </c>
      <c r="Q1918" s="62" t="str">
        <f t="shared" si="239"/>
        <v/>
      </c>
      <c r="R1918" s="63" t="str">
        <f t="shared" si="240"/>
        <v/>
      </c>
      <c r="S1918" s="62" t="str">
        <f t="shared" si="241"/>
        <v/>
      </c>
    </row>
    <row r="1919" spans="10:19">
      <c r="J1919" s="45">
        <v>1910</v>
      </c>
      <c r="K1919" s="47"/>
      <c r="L1919" s="41">
        <f t="shared" si="235"/>
        <v>15.434347226557639</v>
      </c>
      <c r="M1919" s="42">
        <f t="shared" si="236"/>
        <v>7.0645482809467651E-4</v>
      </c>
      <c r="N1919" s="51">
        <f t="shared" si="234"/>
        <v>3.4448508478721607E-2</v>
      </c>
      <c r="O1919" s="52">
        <f t="shared" si="237"/>
        <v>563</v>
      </c>
      <c r="P1919" s="61" t="str">
        <f t="shared" si="238"/>
        <v/>
      </c>
      <c r="Q1919" s="62" t="str">
        <f t="shared" si="239"/>
        <v/>
      </c>
      <c r="R1919" s="63" t="str">
        <f t="shared" si="240"/>
        <v/>
      </c>
      <c r="S1919" s="62" t="str">
        <f t="shared" si="241"/>
        <v/>
      </c>
    </row>
    <row r="1920" spans="10:19">
      <c r="J1920" s="45">
        <v>1911</v>
      </c>
      <c r="K1920" s="47"/>
      <c r="L1920" s="41">
        <f t="shared" si="235"/>
        <v>15.435053323037499</v>
      </c>
      <c r="M1920" s="42">
        <f t="shared" si="236"/>
        <v>7.0573831267707035E-4</v>
      </c>
      <c r="N1920" s="51">
        <f t="shared" si="234"/>
        <v>3.4413995969739375E-2</v>
      </c>
      <c r="O1920" s="52">
        <f t="shared" si="237"/>
        <v>564</v>
      </c>
      <c r="P1920" s="61" t="str">
        <f t="shared" si="238"/>
        <v/>
      </c>
      <c r="Q1920" s="62" t="str">
        <f t="shared" si="239"/>
        <v/>
      </c>
      <c r="R1920" s="63" t="str">
        <f t="shared" si="240"/>
        <v/>
      </c>
      <c r="S1920" s="62" t="str">
        <f t="shared" si="241"/>
        <v/>
      </c>
    </row>
    <row r="1921" spans="10:19">
      <c r="J1921" s="45">
        <v>1912</v>
      </c>
      <c r="K1921" s="47"/>
      <c r="L1921" s="41">
        <f t="shared" si="235"/>
        <v>15.435758703544595</v>
      </c>
      <c r="M1921" s="42">
        <f t="shared" si="236"/>
        <v>7.0502288208391592E-4</v>
      </c>
      <c r="N1921" s="51">
        <f t="shared" si="234"/>
        <v>3.4379535084063662E-2</v>
      </c>
      <c r="O1921" s="52">
        <f t="shared" si="237"/>
        <v>565</v>
      </c>
      <c r="P1921" s="61" t="str">
        <f t="shared" si="238"/>
        <v/>
      </c>
      <c r="Q1921" s="62" t="str">
        <f t="shared" si="239"/>
        <v/>
      </c>
      <c r="R1921" s="63" t="str">
        <f t="shared" si="240"/>
        <v/>
      </c>
      <c r="S1921" s="62" t="str">
        <f t="shared" si="241"/>
        <v/>
      </c>
    </row>
    <row r="1922" spans="10:19">
      <c r="J1922" s="45">
        <v>1913</v>
      </c>
      <c r="K1922" s="47"/>
      <c r="L1922" s="41">
        <f t="shared" si="235"/>
        <v>15.43646336916259</v>
      </c>
      <c r="M1922" s="42">
        <f t="shared" si="236"/>
        <v>7.0430853413591926E-4</v>
      </c>
      <c r="N1922" s="51">
        <f t="shared" si="234"/>
        <v>3.4345125719230651E-2</v>
      </c>
      <c r="O1922" s="52">
        <f t="shared" si="237"/>
        <v>566</v>
      </c>
      <c r="P1922" s="61" t="str">
        <f t="shared" si="238"/>
        <v/>
      </c>
      <c r="Q1922" s="62" t="str">
        <f t="shared" si="239"/>
        <v/>
      </c>
      <c r="R1922" s="63" t="str">
        <f t="shared" si="240"/>
        <v/>
      </c>
      <c r="S1922" s="62" t="str">
        <f t="shared" si="241"/>
        <v/>
      </c>
    </row>
    <row r="1923" spans="10:19">
      <c r="J1923" s="45">
        <v>1914</v>
      </c>
      <c r="K1923" s="47"/>
      <c r="L1923" s="41">
        <f t="shared" si="235"/>
        <v>15.437167320973012</v>
      </c>
      <c r="M1923" s="42">
        <f t="shared" si="236"/>
        <v>7.0359526665922118E-4</v>
      </c>
      <c r="N1923" s="51">
        <f t="shared" si="234"/>
        <v>3.4310767773146011E-2</v>
      </c>
      <c r="O1923" s="52">
        <f t="shared" si="237"/>
        <v>567</v>
      </c>
      <c r="P1923" s="61" t="str">
        <f t="shared" si="238"/>
        <v/>
      </c>
      <c r="Q1923" s="62" t="str">
        <f t="shared" si="239"/>
        <v/>
      </c>
      <c r="R1923" s="63" t="str">
        <f t="shared" si="240"/>
        <v/>
      </c>
      <c r="S1923" s="62" t="str">
        <f t="shared" si="241"/>
        <v/>
      </c>
    </row>
    <row r="1924" spans="10:19">
      <c r="J1924" s="45">
        <v>1915</v>
      </c>
      <c r="K1924" s="47"/>
      <c r="L1924" s="41">
        <f t="shared" si="235"/>
        <v>15.437870560055321</v>
      </c>
      <c r="M1924" s="42">
        <f t="shared" si="236"/>
        <v>7.0288307748535154E-4</v>
      </c>
      <c r="N1924" s="51">
        <f t="shared" si="234"/>
        <v>3.4276461143683434E-2</v>
      </c>
      <c r="O1924" s="52">
        <f t="shared" si="237"/>
        <v>568</v>
      </c>
      <c r="P1924" s="61" t="str">
        <f t="shared" si="238"/>
        <v/>
      </c>
      <c r="Q1924" s="62" t="str">
        <f t="shared" si="239"/>
        <v/>
      </c>
      <c r="R1924" s="63" t="str">
        <f t="shared" si="240"/>
        <v/>
      </c>
      <c r="S1924" s="62" t="str">
        <f t="shared" si="241"/>
        <v/>
      </c>
    </row>
    <row r="1925" spans="10:19">
      <c r="J1925" s="45">
        <v>1916</v>
      </c>
      <c r="K1925" s="47"/>
      <c r="L1925" s="41">
        <f t="shared" si="235"/>
        <v>15.438573087486704</v>
      </c>
      <c r="M1925" s="42">
        <f t="shared" si="236"/>
        <v>7.0217196445128394E-4</v>
      </c>
      <c r="N1925" s="51">
        <f t="shared" si="234"/>
        <v>3.4242205729203334E-2</v>
      </c>
      <c r="O1925" s="52">
        <f t="shared" si="237"/>
        <v>569</v>
      </c>
      <c r="P1925" s="61" t="str">
        <f t="shared" si="238"/>
        <v/>
      </c>
      <c r="Q1925" s="62" t="str">
        <f t="shared" si="239"/>
        <v/>
      </c>
      <c r="R1925" s="63" t="str">
        <f t="shared" si="240"/>
        <v/>
      </c>
      <c r="S1925" s="62" t="str">
        <f t="shared" si="241"/>
        <v/>
      </c>
    </row>
    <row r="1926" spans="10:19">
      <c r="J1926" s="45">
        <v>1917</v>
      </c>
      <c r="K1926" s="47"/>
      <c r="L1926" s="41">
        <f t="shared" si="235"/>
        <v>15.439274904342215</v>
      </c>
      <c r="M1926" s="42">
        <f t="shared" si="236"/>
        <v>7.0146192539940881E-4</v>
      </c>
      <c r="N1926" s="51">
        <f t="shared" si="234"/>
        <v>3.4208001428265078E-2</v>
      </c>
      <c r="O1926" s="52">
        <f t="shared" si="237"/>
        <v>570</v>
      </c>
      <c r="P1926" s="61" t="str">
        <f t="shared" si="238"/>
        <v/>
      </c>
      <c r="Q1926" s="62" t="str">
        <f t="shared" si="239"/>
        <v/>
      </c>
      <c r="R1926" s="63" t="str">
        <f t="shared" si="240"/>
        <v/>
      </c>
      <c r="S1926" s="62" t="str">
        <f t="shared" si="241"/>
        <v/>
      </c>
    </row>
    <row r="1927" spans="10:19">
      <c r="J1927" s="45">
        <v>1918</v>
      </c>
      <c r="K1927" s="47"/>
      <c r="L1927" s="41">
        <f t="shared" si="235"/>
        <v>15.439976011694773</v>
      </c>
      <c r="M1927" s="42">
        <f t="shared" si="236"/>
        <v>7.0075295817746003E-4</v>
      </c>
      <c r="N1927" s="51">
        <f t="shared" si="234"/>
        <v>3.4173848139566587E-2</v>
      </c>
      <c r="O1927" s="52">
        <f t="shared" si="237"/>
        <v>571</v>
      </c>
      <c r="P1927" s="61" t="str">
        <f t="shared" si="238"/>
        <v/>
      </c>
      <c r="Q1927" s="62" t="str">
        <f t="shared" si="239"/>
        <v/>
      </c>
      <c r="R1927" s="63" t="str">
        <f t="shared" si="240"/>
        <v/>
      </c>
      <c r="S1927" s="62" t="str">
        <f t="shared" si="241"/>
        <v/>
      </c>
    </row>
    <row r="1928" spans="10:19">
      <c r="J1928" s="45">
        <v>1919</v>
      </c>
      <c r="K1928" s="47"/>
      <c r="L1928" s="41">
        <f t="shared" si="235"/>
        <v>15.440676410615128</v>
      </c>
      <c r="M1928" s="42">
        <f t="shared" si="236"/>
        <v>7.0004506063855152E-4</v>
      </c>
      <c r="N1928" s="51">
        <f t="shared" si="234"/>
        <v>3.4139745762221452E-2</v>
      </c>
      <c r="O1928" s="52">
        <f t="shared" si="237"/>
        <v>572</v>
      </c>
      <c r="P1928" s="61" t="str">
        <f t="shared" si="238"/>
        <v/>
      </c>
      <c r="Q1928" s="62" t="str">
        <f t="shared" si="239"/>
        <v/>
      </c>
      <c r="R1928" s="63" t="str">
        <f t="shared" si="240"/>
        <v/>
      </c>
      <c r="S1928" s="62" t="str">
        <f t="shared" si="241"/>
        <v/>
      </c>
    </row>
    <row r="1929" spans="10:19">
      <c r="J1929" s="45">
        <v>1920</v>
      </c>
      <c r="K1929" s="47"/>
      <c r="L1929" s="41">
        <f t="shared" si="235"/>
        <v>15.441376102171892</v>
      </c>
      <c r="M1929" s="42">
        <f t="shared" si="236"/>
        <v>6.9933823064115936E-4</v>
      </c>
      <c r="N1929" s="51">
        <f t="shared" ref="N1929:N1958" si="242">(L1979-L1929)</f>
        <v>3.4105694195449843E-2</v>
      </c>
      <c r="O1929" s="52">
        <f t="shared" si="237"/>
        <v>573</v>
      </c>
      <c r="P1929" s="61" t="str">
        <f t="shared" si="238"/>
        <v/>
      </c>
      <c r="Q1929" s="62" t="str">
        <f t="shared" si="239"/>
        <v/>
      </c>
      <c r="R1929" s="63" t="str">
        <f t="shared" si="240"/>
        <v/>
      </c>
      <c r="S1929" s="62" t="str">
        <f t="shared" si="241"/>
        <v/>
      </c>
    </row>
    <row r="1930" spans="10:19">
      <c r="J1930" s="45">
        <v>1921</v>
      </c>
      <c r="K1930" s="47"/>
      <c r="L1930" s="41">
        <f t="shared" ref="L1930:L1993" si="243">(((J1930*$F$39+$F$40)-(((($F$39*J1930+$F$40)^2)-(4*$F$39*$F$40*$F$41*J1930))^0.5))/(2*$F$41))-$F$42</f>
        <v>15.442075087431546</v>
      </c>
      <c r="M1930" s="42">
        <f t="shared" ref="M1930:M1993" si="244">($F$39/(2*$F$41))*(1-(($F$39*J1930+$F$40-2*$F$41*$F$40)/(((($F$39*J1930+$F$40)^2)-4*$F$41*$F$39*J1930*$F$40)^0.5)))</f>
        <v>6.9863246604906656E-4</v>
      </c>
      <c r="N1930" s="51">
        <f t="shared" si="242"/>
        <v>3.4071693338798781E-2</v>
      </c>
      <c r="O1930" s="52">
        <f t="shared" ref="O1930:O1958" si="245">IF(N1930&lt;=$B$49,1+O1929,0)</f>
        <v>574</v>
      </c>
      <c r="P1930" s="61" t="str">
        <f t="shared" ref="P1930:P1959" si="246">IF(J1930&lt;=$F$44,J1930,"")</f>
        <v/>
      </c>
      <c r="Q1930" s="62" t="str">
        <f t="shared" ref="Q1930:Q1959" si="247">IF(J1930&lt;=$F$44,L1930,"")</f>
        <v/>
      </c>
      <c r="R1930" s="63" t="str">
        <f t="shared" ref="R1930:R1959" si="248">IF(AND(J1930&gt;=$F$44,J1930&lt;=200),J1930,"")</f>
        <v/>
      </c>
      <c r="S1930" s="62" t="str">
        <f t="shared" ref="S1930:S1959" si="249">IF(AND(J1930&gt;=$F$44,J1930&lt;=200),L1930,"")</f>
        <v/>
      </c>
    </row>
    <row r="1931" spans="10:19">
      <c r="J1931" s="45">
        <v>1922</v>
      </c>
      <c r="K1931" s="47"/>
      <c r="L1931" s="41">
        <f t="shared" si="243"/>
        <v>15.442773367458431</v>
      </c>
      <c r="M1931" s="42">
        <f t="shared" si="244"/>
        <v>6.9792776473140005E-4</v>
      </c>
      <c r="N1931" s="51">
        <f t="shared" si="242"/>
        <v>3.4037743092071082E-2</v>
      </c>
      <c r="O1931" s="52">
        <f t="shared" si="245"/>
        <v>575</v>
      </c>
      <c r="P1931" s="61" t="str">
        <f t="shared" si="246"/>
        <v/>
      </c>
      <c r="Q1931" s="62" t="str">
        <f t="shared" si="247"/>
        <v/>
      </c>
      <c r="R1931" s="63" t="str">
        <f t="shared" si="248"/>
        <v/>
      </c>
      <c r="S1931" s="62" t="str">
        <f t="shared" si="249"/>
        <v/>
      </c>
    </row>
    <row r="1932" spans="10:19">
      <c r="J1932" s="45">
        <v>1923</v>
      </c>
      <c r="K1932" s="47"/>
      <c r="L1932" s="41">
        <f t="shared" si="243"/>
        <v>15.443470943314749</v>
      </c>
      <c r="M1932" s="42">
        <f t="shared" si="244"/>
        <v>6.9722412456256662E-4</v>
      </c>
      <c r="N1932" s="51">
        <f t="shared" si="242"/>
        <v>3.4003843355250751E-2</v>
      </c>
      <c r="O1932" s="52">
        <f t="shared" si="245"/>
        <v>576</v>
      </c>
      <c r="P1932" s="61" t="str">
        <f t="shared" si="246"/>
        <v/>
      </c>
      <c r="Q1932" s="62" t="str">
        <f t="shared" si="247"/>
        <v/>
      </c>
      <c r="R1932" s="63" t="str">
        <f t="shared" si="248"/>
        <v/>
      </c>
      <c r="S1932" s="62" t="str">
        <f t="shared" si="249"/>
        <v/>
      </c>
    </row>
    <row r="1933" spans="10:19">
      <c r="J1933" s="45">
        <v>1924</v>
      </c>
      <c r="K1933" s="47"/>
      <c r="L1933" s="41">
        <f t="shared" si="243"/>
        <v>15.44416781606054</v>
      </c>
      <c r="M1933" s="42">
        <f t="shared" si="244"/>
        <v>6.9652154342230766E-4</v>
      </c>
      <c r="N1933" s="51">
        <f t="shared" si="242"/>
        <v>3.396999402869838E-2</v>
      </c>
      <c r="O1933" s="52">
        <f t="shared" si="245"/>
        <v>577</v>
      </c>
      <c r="P1933" s="61" t="str">
        <f t="shared" si="246"/>
        <v/>
      </c>
      <c r="Q1933" s="62" t="str">
        <f t="shared" si="247"/>
        <v/>
      </c>
      <c r="R1933" s="63" t="str">
        <f t="shared" si="248"/>
        <v/>
      </c>
      <c r="S1933" s="62" t="str">
        <f t="shared" si="249"/>
        <v/>
      </c>
    </row>
    <row r="1934" spans="10:19">
      <c r="J1934" s="45">
        <v>1925</v>
      </c>
      <c r="K1934" s="47"/>
      <c r="L1934" s="41">
        <f t="shared" si="243"/>
        <v>15.444863986753871</v>
      </c>
      <c r="M1934" s="42">
        <f t="shared" si="244"/>
        <v>6.9582001919553534E-4</v>
      </c>
      <c r="N1934" s="51">
        <f t="shared" si="242"/>
        <v>3.3936195012813641E-2</v>
      </c>
      <c r="O1934" s="52">
        <f t="shared" si="245"/>
        <v>578</v>
      </c>
      <c r="P1934" s="61" t="str">
        <f t="shared" si="246"/>
        <v/>
      </c>
      <c r="Q1934" s="62" t="str">
        <f t="shared" si="247"/>
        <v/>
      </c>
      <c r="R1934" s="63" t="str">
        <f t="shared" si="248"/>
        <v/>
      </c>
      <c r="S1934" s="62" t="str">
        <f t="shared" si="249"/>
        <v/>
      </c>
    </row>
    <row r="1935" spans="10:19">
      <c r="J1935" s="45">
        <v>1926</v>
      </c>
      <c r="K1935" s="47"/>
      <c r="L1935" s="41">
        <f t="shared" si="243"/>
        <v>15.445559456450537</v>
      </c>
      <c r="M1935" s="42">
        <f t="shared" si="244"/>
        <v>6.9511954977251463E-4</v>
      </c>
      <c r="N1935" s="51">
        <f t="shared" si="242"/>
        <v>3.390244620843319E-2</v>
      </c>
      <c r="O1935" s="52">
        <f t="shared" si="245"/>
        <v>579</v>
      </c>
      <c r="P1935" s="61" t="str">
        <f t="shared" si="246"/>
        <v/>
      </c>
      <c r="Q1935" s="62" t="str">
        <f t="shared" si="247"/>
        <v/>
      </c>
      <c r="R1935" s="63" t="str">
        <f t="shared" si="248"/>
        <v/>
      </c>
      <c r="S1935" s="62" t="str">
        <f t="shared" si="249"/>
        <v/>
      </c>
    </row>
    <row r="1936" spans="10:19">
      <c r="J1936" s="45">
        <v>1927</v>
      </c>
      <c r="K1936" s="47"/>
      <c r="L1936" s="41">
        <f t="shared" si="243"/>
        <v>15.446254226204301</v>
      </c>
      <c r="M1936" s="42">
        <f t="shared" si="244"/>
        <v>6.9442013304869929E-4</v>
      </c>
      <c r="N1936" s="51">
        <f t="shared" si="242"/>
        <v>3.3868747516539344E-2</v>
      </c>
      <c r="O1936" s="52">
        <f t="shared" si="245"/>
        <v>580</v>
      </c>
      <c r="P1936" s="61" t="str">
        <f t="shared" si="246"/>
        <v/>
      </c>
      <c r="Q1936" s="62" t="str">
        <f t="shared" si="247"/>
        <v/>
      </c>
      <c r="R1936" s="63" t="str">
        <f t="shared" si="248"/>
        <v/>
      </c>
      <c r="S1936" s="62" t="str">
        <f t="shared" si="249"/>
        <v/>
      </c>
    </row>
    <row r="1937" spans="10:19">
      <c r="J1937" s="45">
        <v>1928</v>
      </c>
      <c r="K1937" s="47"/>
      <c r="L1937" s="41">
        <f t="shared" si="243"/>
        <v>15.446948297066852</v>
      </c>
      <c r="M1937" s="42">
        <f t="shared" si="244"/>
        <v>6.9372176692476838E-4</v>
      </c>
      <c r="N1937" s="51">
        <f t="shared" si="242"/>
        <v>3.3835098838295607E-2</v>
      </c>
      <c r="O1937" s="52">
        <f t="shared" si="245"/>
        <v>581</v>
      </c>
      <c r="P1937" s="61" t="str">
        <f t="shared" si="246"/>
        <v/>
      </c>
      <c r="Q1937" s="62" t="str">
        <f t="shared" si="247"/>
        <v/>
      </c>
      <c r="R1937" s="63" t="str">
        <f t="shared" si="248"/>
        <v/>
      </c>
      <c r="S1937" s="62" t="str">
        <f t="shared" si="249"/>
        <v/>
      </c>
    </row>
    <row r="1938" spans="10:19">
      <c r="J1938" s="45">
        <v>1929</v>
      </c>
      <c r="K1938" s="47"/>
      <c r="L1938" s="41">
        <f t="shared" si="243"/>
        <v>15.447641670087682</v>
      </c>
      <c r="M1938" s="42">
        <f t="shared" si="244"/>
        <v>6.9302444930664472E-4</v>
      </c>
      <c r="N1938" s="51">
        <f t="shared" si="242"/>
        <v>3.3801500075281155E-2</v>
      </c>
      <c r="O1938" s="52">
        <f t="shared" si="245"/>
        <v>582</v>
      </c>
      <c r="P1938" s="61" t="str">
        <f t="shared" si="246"/>
        <v/>
      </c>
      <c r="Q1938" s="62" t="str">
        <f t="shared" si="247"/>
        <v/>
      </c>
      <c r="R1938" s="63" t="str">
        <f t="shared" si="248"/>
        <v/>
      </c>
      <c r="S1938" s="62" t="str">
        <f t="shared" si="249"/>
        <v/>
      </c>
    </row>
    <row r="1939" spans="10:19">
      <c r="J1939" s="45">
        <v>1930</v>
      </c>
      <c r="K1939" s="47"/>
      <c r="L1939" s="41">
        <f t="shared" si="243"/>
        <v>15.448334346314239</v>
      </c>
      <c r="M1939" s="42">
        <f t="shared" si="244"/>
        <v>6.9232817810541266E-4</v>
      </c>
      <c r="N1939" s="51">
        <f t="shared" si="242"/>
        <v>3.3767951129277662E-2</v>
      </c>
      <c r="O1939" s="52">
        <f t="shared" si="245"/>
        <v>583</v>
      </c>
      <c r="P1939" s="61" t="str">
        <f t="shared" si="246"/>
        <v/>
      </c>
      <c r="Q1939" s="62" t="str">
        <f t="shared" si="247"/>
        <v/>
      </c>
      <c r="R1939" s="63" t="str">
        <f t="shared" si="248"/>
        <v/>
      </c>
      <c r="S1939" s="62" t="str">
        <f t="shared" si="249"/>
        <v/>
      </c>
    </row>
    <row r="1940" spans="10:19">
      <c r="J1940" s="45">
        <v>1931</v>
      </c>
      <c r="K1940" s="47"/>
      <c r="L1940" s="41">
        <f t="shared" si="243"/>
        <v>15.449026326792003</v>
      </c>
      <c r="M1940" s="42">
        <f t="shared" si="244"/>
        <v>6.9163295123731805E-4</v>
      </c>
      <c r="N1940" s="51">
        <f t="shared" si="242"/>
        <v>3.3734451902070361E-2</v>
      </c>
      <c r="O1940" s="52">
        <f t="shared" si="245"/>
        <v>584</v>
      </c>
      <c r="P1940" s="61" t="str">
        <f t="shared" si="246"/>
        <v/>
      </c>
      <c r="Q1940" s="62" t="str">
        <f t="shared" si="247"/>
        <v/>
      </c>
      <c r="R1940" s="63" t="str">
        <f t="shared" si="248"/>
        <v/>
      </c>
      <c r="S1940" s="62" t="str">
        <f t="shared" si="249"/>
        <v/>
      </c>
    </row>
    <row r="1941" spans="10:19">
      <c r="J1941" s="45">
        <v>1932</v>
      </c>
      <c r="K1941" s="47"/>
      <c r="L1941" s="41">
        <f t="shared" si="243"/>
        <v>15.449717612564159</v>
      </c>
      <c r="M1941" s="42">
        <f t="shared" si="244"/>
        <v>6.909387666237959E-4</v>
      </c>
      <c r="N1941" s="51">
        <f t="shared" si="242"/>
        <v>3.3701002296055549E-2</v>
      </c>
      <c r="O1941" s="52">
        <f t="shared" si="245"/>
        <v>585</v>
      </c>
      <c r="P1941" s="61" t="str">
        <f t="shared" si="246"/>
        <v/>
      </c>
      <c r="Q1941" s="62" t="str">
        <f t="shared" si="247"/>
        <v/>
      </c>
      <c r="R1941" s="63" t="str">
        <f t="shared" si="248"/>
        <v/>
      </c>
      <c r="S1941" s="62" t="str">
        <f t="shared" si="249"/>
        <v/>
      </c>
    </row>
    <row r="1942" spans="10:19">
      <c r="J1942" s="45">
        <v>1933</v>
      </c>
      <c r="K1942" s="47"/>
      <c r="L1942" s="41">
        <f t="shared" si="243"/>
        <v>15.450408204671975</v>
      </c>
      <c r="M1942" s="42">
        <f t="shared" si="244"/>
        <v>6.9024562219142439E-4</v>
      </c>
      <c r="N1942" s="51">
        <f t="shared" si="242"/>
        <v>3.3667602213551362E-2</v>
      </c>
      <c r="O1942" s="52">
        <f t="shared" si="245"/>
        <v>586</v>
      </c>
      <c r="P1942" s="61" t="str">
        <f t="shared" si="246"/>
        <v/>
      </c>
      <c r="Q1942" s="62" t="str">
        <f t="shared" si="247"/>
        <v/>
      </c>
      <c r="R1942" s="63" t="str">
        <f t="shared" si="248"/>
        <v/>
      </c>
      <c r="S1942" s="62" t="str">
        <f t="shared" si="249"/>
        <v/>
      </c>
    </row>
    <row r="1943" spans="10:19">
      <c r="J1943" s="45">
        <v>1934</v>
      </c>
      <c r="K1943" s="47"/>
      <c r="L1943" s="41">
        <f t="shared" si="243"/>
        <v>15.451098104154591</v>
      </c>
      <c r="M1943" s="42">
        <f t="shared" si="244"/>
        <v>6.8955351587191612E-4</v>
      </c>
      <c r="N1943" s="51">
        <f t="shared" si="242"/>
        <v>3.3634251557316475E-2</v>
      </c>
      <c r="O1943" s="52">
        <f t="shared" si="245"/>
        <v>587</v>
      </c>
      <c r="P1943" s="61" t="str">
        <f t="shared" si="246"/>
        <v/>
      </c>
      <c r="Q1943" s="62" t="str">
        <f t="shared" si="247"/>
        <v/>
      </c>
      <c r="R1943" s="63" t="str">
        <f t="shared" si="248"/>
        <v/>
      </c>
      <c r="S1943" s="62" t="str">
        <f t="shared" si="249"/>
        <v/>
      </c>
    </row>
    <row r="1944" spans="10:19">
      <c r="J1944" s="45">
        <v>1935</v>
      </c>
      <c r="K1944" s="47"/>
      <c r="L1944" s="41">
        <f t="shared" si="243"/>
        <v>15.451787312049076</v>
      </c>
      <c r="M1944" s="42">
        <f t="shared" si="244"/>
        <v>6.8886244560209065E-4</v>
      </c>
      <c r="N1944" s="51">
        <f t="shared" si="242"/>
        <v>3.3600950230251669E-2</v>
      </c>
      <c r="O1944" s="52">
        <f t="shared" si="245"/>
        <v>588</v>
      </c>
      <c r="P1944" s="61" t="str">
        <f t="shared" si="246"/>
        <v/>
      </c>
      <c r="Q1944" s="62" t="str">
        <f t="shared" si="247"/>
        <v/>
      </c>
      <c r="R1944" s="63" t="str">
        <f t="shared" si="248"/>
        <v/>
      </c>
      <c r="S1944" s="62" t="str">
        <f t="shared" si="249"/>
        <v/>
      </c>
    </row>
    <row r="1945" spans="10:19">
      <c r="J1945" s="45">
        <v>1936</v>
      </c>
      <c r="K1945" s="47"/>
      <c r="L1945" s="41">
        <f t="shared" si="243"/>
        <v>15.45247582939046</v>
      </c>
      <c r="M1945" s="42">
        <f t="shared" si="244"/>
        <v>6.8817240932386552E-4</v>
      </c>
      <c r="N1945" s="51">
        <f t="shared" si="242"/>
        <v>3.3567698135545498E-2</v>
      </c>
      <c r="O1945" s="52">
        <f t="shared" si="245"/>
        <v>589</v>
      </c>
      <c r="P1945" s="61" t="str">
        <f t="shared" si="246"/>
        <v/>
      </c>
      <c r="Q1945" s="62" t="str">
        <f t="shared" si="247"/>
        <v/>
      </c>
      <c r="R1945" s="63" t="str">
        <f t="shared" si="248"/>
        <v/>
      </c>
      <c r="S1945" s="62" t="str">
        <f t="shared" si="249"/>
        <v/>
      </c>
    </row>
    <row r="1946" spans="10:19">
      <c r="J1946" s="45">
        <v>1937</v>
      </c>
      <c r="K1946" s="47"/>
      <c r="L1946" s="41">
        <f t="shared" si="243"/>
        <v>15.453163657211702</v>
      </c>
      <c r="M1946" s="42">
        <f t="shared" si="244"/>
        <v>6.8748340498424689E-4</v>
      </c>
      <c r="N1946" s="51">
        <f t="shared" si="242"/>
        <v>3.353449517656415E-2</v>
      </c>
      <c r="O1946" s="52">
        <f t="shared" si="245"/>
        <v>590</v>
      </c>
      <c r="P1946" s="61" t="str">
        <f t="shared" si="246"/>
        <v/>
      </c>
      <c r="Q1946" s="62" t="str">
        <f t="shared" si="247"/>
        <v/>
      </c>
      <c r="R1946" s="63" t="str">
        <f t="shared" si="248"/>
        <v/>
      </c>
      <c r="S1946" s="62" t="str">
        <f t="shared" si="249"/>
        <v/>
      </c>
    </row>
    <row r="1947" spans="10:19">
      <c r="J1947" s="45">
        <v>1938</v>
      </c>
      <c r="K1947" s="47"/>
      <c r="L1947" s="41">
        <f t="shared" si="243"/>
        <v>15.453850796543724</v>
      </c>
      <c r="M1947" s="42">
        <f t="shared" si="244"/>
        <v>6.8679543053533896E-4</v>
      </c>
      <c r="N1947" s="51">
        <f t="shared" si="242"/>
        <v>3.3501341256929607E-2</v>
      </c>
      <c r="O1947" s="52">
        <f t="shared" si="245"/>
        <v>591</v>
      </c>
      <c r="P1947" s="61" t="str">
        <f t="shared" si="246"/>
        <v/>
      </c>
      <c r="Q1947" s="62" t="str">
        <f t="shared" si="247"/>
        <v/>
      </c>
      <c r="R1947" s="63" t="str">
        <f t="shared" si="248"/>
        <v/>
      </c>
      <c r="S1947" s="62" t="str">
        <f t="shared" si="249"/>
        <v/>
      </c>
    </row>
    <row r="1948" spans="10:19">
      <c r="J1948" s="45">
        <v>1939</v>
      </c>
      <c r="K1948" s="47"/>
      <c r="L1948" s="41">
        <f t="shared" si="243"/>
        <v>15.454537248415351</v>
      </c>
      <c r="M1948" s="42">
        <f t="shared" si="244"/>
        <v>6.8610848393424364E-4</v>
      </c>
      <c r="N1948" s="51">
        <f t="shared" si="242"/>
        <v>3.3468236280615571E-2</v>
      </c>
      <c r="O1948" s="52">
        <f t="shared" si="245"/>
        <v>592</v>
      </c>
      <c r="P1948" s="61" t="str">
        <f t="shared" si="246"/>
        <v/>
      </c>
      <c r="Q1948" s="62" t="str">
        <f t="shared" si="247"/>
        <v/>
      </c>
      <c r="R1948" s="63" t="str">
        <f t="shared" si="248"/>
        <v/>
      </c>
      <c r="S1948" s="62" t="str">
        <f t="shared" si="249"/>
        <v/>
      </c>
    </row>
    <row r="1949" spans="10:19">
      <c r="J1949" s="45">
        <v>1940</v>
      </c>
      <c r="K1949" s="47"/>
      <c r="L1949" s="41">
        <f t="shared" si="243"/>
        <v>15.455223013853525</v>
      </c>
      <c r="M1949" s="42">
        <f t="shared" si="244"/>
        <v>6.8542256314313335E-4</v>
      </c>
      <c r="N1949" s="51">
        <f t="shared" si="242"/>
        <v>3.3435180151542454E-2</v>
      </c>
      <c r="O1949" s="52">
        <f t="shared" si="245"/>
        <v>593</v>
      </c>
      <c r="P1949" s="61" t="str">
        <f t="shared" si="246"/>
        <v/>
      </c>
      <c r="Q1949" s="62" t="str">
        <f t="shared" si="247"/>
        <v/>
      </c>
      <c r="R1949" s="63" t="str">
        <f t="shared" si="248"/>
        <v/>
      </c>
      <c r="S1949" s="62" t="str">
        <f t="shared" si="249"/>
        <v/>
      </c>
    </row>
    <row r="1950" spans="10:19">
      <c r="J1950" s="45">
        <v>1941</v>
      </c>
      <c r="K1950" s="47"/>
      <c r="L1950" s="41">
        <f t="shared" si="243"/>
        <v>15.455908093882931</v>
      </c>
      <c r="M1950" s="42">
        <f t="shared" si="244"/>
        <v>6.8473766612924219E-4</v>
      </c>
      <c r="N1950" s="51">
        <f t="shared" si="242"/>
        <v>3.3402172774184891E-2</v>
      </c>
      <c r="O1950" s="52">
        <f t="shared" si="245"/>
        <v>594</v>
      </c>
      <c r="P1950" s="61" t="str">
        <f t="shared" si="246"/>
        <v/>
      </c>
      <c r="Q1950" s="62" t="str">
        <f t="shared" si="247"/>
        <v/>
      </c>
      <c r="R1950" s="63" t="str">
        <f t="shared" si="248"/>
        <v/>
      </c>
      <c r="S1950" s="62" t="str">
        <f t="shared" si="249"/>
        <v/>
      </c>
    </row>
    <row r="1951" spans="10:19">
      <c r="J1951" s="45">
        <v>1942</v>
      </c>
      <c r="K1951" s="47"/>
      <c r="L1951" s="41">
        <f t="shared" si="243"/>
        <v>15.456592489526367</v>
      </c>
      <c r="M1951" s="42">
        <f t="shared" si="244"/>
        <v>6.8405379086476528E-4</v>
      </c>
      <c r="N1951" s="51">
        <f t="shared" si="242"/>
        <v>3.3369214053092122E-2</v>
      </c>
      <c r="O1951" s="52">
        <f t="shared" si="245"/>
        <v>595</v>
      </c>
      <c r="P1951" s="61" t="str">
        <f t="shared" si="246"/>
        <v/>
      </c>
      <c r="Q1951" s="62" t="str">
        <f t="shared" si="247"/>
        <v/>
      </c>
      <c r="R1951" s="63" t="str">
        <f t="shared" si="248"/>
        <v/>
      </c>
      <c r="S1951" s="62" t="str">
        <f t="shared" si="249"/>
        <v/>
      </c>
    </row>
    <row r="1952" spans="10:19">
      <c r="J1952" s="45">
        <v>1943</v>
      </c>
      <c r="K1952" s="47"/>
      <c r="L1952" s="41">
        <f t="shared" si="243"/>
        <v>15.457276201804577</v>
      </c>
      <c r="M1952" s="42">
        <f t="shared" si="244"/>
        <v>6.8337093532691399E-4</v>
      </c>
      <c r="N1952" s="51">
        <f t="shared" si="242"/>
        <v>3.3336303893023E-2</v>
      </c>
      <c r="O1952" s="52">
        <f t="shared" si="245"/>
        <v>596</v>
      </c>
      <c r="P1952" s="61" t="str">
        <f t="shared" si="246"/>
        <v/>
      </c>
      <c r="Q1952" s="62" t="str">
        <f t="shared" si="247"/>
        <v/>
      </c>
      <c r="R1952" s="63" t="str">
        <f t="shared" si="248"/>
        <v/>
      </c>
      <c r="S1952" s="62" t="str">
        <f t="shared" si="249"/>
        <v/>
      </c>
    </row>
    <row r="1953" spans="10:19">
      <c r="J1953" s="45">
        <v>1944</v>
      </c>
      <c r="K1953" s="47"/>
      <c r="L1953" s="41">
        <f t="shared" si="243"/>
        <v>15.457959231736256</v>
      </c>
      <c r="M1953" s="42">
        <f t="shared" si="244"/>
        <v>6.8268909749789745E-4</v>
      </c>
      <c r="N1953" s="51">
        <f t="shared" si="242"/>
        <v>3.3303442199052569E-2</v>
      </c>
      <c r="O1953" s="52">
        <f t="shared" si="245"/>
        <v>597</v>
      </c>
      <c r="P1953" s="61" t="str">
        <f t="shared" si="246"/>
        <v/>
      </c>
      <c r="Q1953" s="62" t="str">
        <f t="shared" si="247"/>
        <v/>
      </c>
      <c r="R1953" s="63" t="str">
        <f t="shared" si="248"/>
        <v/>
      </c>
      <c r="S1953" s="62" t="str">
        <f t="shared" si="249"/>
        <v/>
      </c>
    </row>
    <row r="1954" spans="10:19">
      <c r="J1954" s="45">
        <v>1945</v>
      </c>
      <c r="K1954" s="47"/>
      <c r="L1954" s="41">
        <f t="shared" si="243"/>
        <v>15.45864158033813</v>
      </c>
      <c r="M1954" s="42">
        <f t="shared" si="244"/>
        <v>6.8200827536484942E-4</v>
      </c>
      <c r="N1954" s="51">
        <f t="shared" si="242"/>
        <v>3.3270628876476138E-2</v>
      </c>
      <c r="O1954" s="52">
        <f t="shared" si="245"/>
        <v>598</v>
      </c>
      <c r="P1954" s="61" t="str">
        <f t="shared" si="246"/>
        <v/>
      </c>
      <c r="Q1954" s="62" t="str">
        <f t="shared" si="247"/>
        <v/>
      </c>
      <c r="R1954" s="63" t="str">
        <f t="shared" si="248"/>
        <v/>
      </c>
      <c r="S1954" s="62" t="str">
        <f t="shared" si="249"/>
        <v/>
      </c>
    </row>
    <row r="1955" spans="10:19">
      <c r="J1955" s="45">
        <v>1946</v>
      </c>
      <c r="K1955" s="47"/>
      <c r="L1955" s="41">
        <f t="shared" si="243"/>
        <v>15.459323248624861</v>
      </c>
      <c r="M1955" s="42">
        <f t="shared" si="244"/>
        <v>6.8132846691991075E-4</v>
      </c>
      <c r="N1955" s="51">
        <f t="shared" si="242"/>
        <v>3.3237863830720471E-2</v>
      </c>
      <c r="O1955" s="52">
        <f t="shared" si="245"/>
        <v>599</v>
      </c>
      <c r="P1955" s="61" t="str">
        <f t="shared" si="246"/>
        <v/>
      </c>
      <c r="Q1955" s="62" t="str">
        <f t="shared" si="247"/>
        <v/>
      </c>
      <c r="R1955" s="63" t="str">
        <f t="shared" si="248"/>
        <v/>
      </c>
      <c r="S1955" s="62" t="str">
        <f t="shared" si="249"/>
        <v/>
      </c>
    </row>
    <row r="1956" spans="10:19">
      <c r="J1956" s="45">
        <v>1947</v>
      </c>
      <c r="K1956" s="47"/>
      <c r="L1956" s="41">
        <f t="shared" si="243"/>
        <v>15.460004237609196</v>
      </c>
      <c r="M1956" s="42">
        <f t="shared" si="244"/>
        <v>6.8064967016009253E-4</v>
      </c>
      <c r="N1956" s="51">
        <f t="shared" si="242"/>
        <v>3.3205146967578258E-2</v>
      </c>
      <c r="O1956" s="52">
        <f t="shared" si="245"/>
        <v>600</v>
      </c>
      <c r="P1956" s="61" t="str">
        <f t="shared" si="246"/>
        <v/>
      </c>
      <c r="Q1956" s="62" t="str">
        <f t="shared" si="247"/>
        <v/>
      </c>
      <c r="R1956" s="63" t="str">
        <f t="shared" si="248"/>
        <v/>
      </c>
      <c r="S1956" s="62" t="str">
        <f t="shared" si="249"/>
        <v/>
      </c>
    </row>
    <row r="1957" spans="10:19">
      <c r="J1957" s="45">
        <v>1948</v>
      </c>
      <c r="K1957" s="47"/>
      <c r="L1957" s="41">
        <f t="shared" si="243"/>
        <v>15.460684548301755</v>
      </c>
      <c r="M1957" s="42">
        <f t="shared" si="244"/>
        <v>6.7997188308740379E-4</v>
      </c>
      <c r="N1957" s="51">
        <f t="shared" si="242"/>
        <v>3.317247819293101E-2</v>
      </c>
      <c r="O1957" s="52">
        <f t="shared" si="245"/>
        <v>601</v>
      </c>
      <c r="P1957" s="61" t="str">
        <f t="shared" si="246"/>
        <v/>
      </c>
      <c r="Q1957" s="62" t="str">
        <f t="shared" si="247"/>
        <v/>
      </c>
      <c r="R1957" s="63" t="str">
        <f t="shared" si="248"/>
        <v/>
      </c>
      <c r="S1957" s="62" t="str">
        <f t="shared" si="249"/>
        <v/>
      </c>
    </row>
    <row r="1958" spans="10:19">
      <c r="J1958" s="45">
        <v>1949</v>
      </c>
      <c r="K1958" s="47"/>
      <c r="L1958" s="41">
        <f t="shared" si="243"/>
        <v>15.461364181711277</v>
      </c>
      <c r="M1958" s="42">
        <f t="shared" si="244"/>
        <v>6.7929510370870526E-4</v>
      </c>
      <c r="N1958" s="51">
        <f t="shared" si="242"/>
        <v>3.3139857413004847E-2</v>
      </c>
      <c r="O1958" s="52">
        <f t="shared" si="245"/>
        <v>602</v>
      </c>
      <c r="P1958" s="61" t="str">
        <f t="shared" si="246"/>
        <v/>
      </c>
      <c r="Q1958" s="62" t="str">
        <f t="shared" si="247"/>
        <v/>
      </c>
      <c r="R1958" s="63" t="str">
        <f t="shared" si="248"/>
        <v/>
      </c>
      <c r="S1958" s="62" t="str">
        <f t="shared" si="249"/>
        <v/>
      </c>
    </row>
    <row r="1959" spans="10:19">
      <c r="J1959" s="45">
        <v>1950</v>
      </c>
      <c r="K1959" s="47"/>
      <c r="L1959" s="41">
        <f t="shared" si="243"/>
        <v>15.462043138844431</v>
      </c>
      <c r="M1959" s="42">
        <f t="shared" si="244"/>
        <v>6.7861933003579209E-4</v>
      </c>
      <c r="N1959" s="51">
        <f>(L2009-L1959)</f>
        <v>3.3107284534210635E-2</v>
      </c>
      <c r="O1959" s="52">
        <f>IF(N1959&lt;=$B$49,1+O1958,0)</f>
        <v>603</v>
      </c>
      <c r="P1959" s="61" t="str">
        <f t="shared" si="246"/>
        <v/>
      </c>
      <c r="Q1959" s="62" t="str">
        <f t="shared" si="247"/>
        <v/>
      </c>
      <c r="R1959" s="63" t="str">
        <f t="shared" si="248"/>
        <v/>
      </c>
      <c r="S1959" s="62" t="str">
        <f t="shared" si="249"/>
        <v/>
      </c>
    </row>
    <row r="1960" spans="10:19">
      <c r="J1960" s="45">
        <v>1951</v>
      </c>
      <c r="K1960" s="47"/>
      <c r="L1960" s="41">
        <f t="shared" si="243"/>
        <v>15.462721420705924</v>
      </c>
      <c r="M1960" s="42">
        <f t="shared" si="244"/>
        <v>6.7794456008532045E-4</v>
      </c>
      <c r="N1960" s="51"/>
      <c r="O1960" s="52"/>
      <c r="P1960" s="64"/>
      <c r="Q1960" s="64"/>
      <c r="R1960" s="64"/>
      <c r="S1960" s="64"/>
    </row>
    <row r="1961" spans="10:19">
      <c r="J1961" s="45">
        <v>1952</v>
      </c>
      <c r="K1961" s="47"/>
      <c r="L1961" s="41">
        <f t="shared" si="243"/>
        <v>15.463399028298481</v>
      </c>
      <c r="M1961" s="42">
        <f t="shared" si="244"/>
        <v>6.7727079187882597E-4</v>
      </c>
      <c r="N1961" s="51"/>
      <c r="O1961" s="52"/>
      <c r="P1961" s="64"/>
      <c r="Q1961" s="64"/>
      <c r="R1961" s="64"/>
      <c r="S1961" s="64"/>
    </row>
    <row r="1962" spans="10:19">
      <c r="J1962" s="45">
        <v>1953</v>
      </c>
      <c r="K1962" s="47"/>
      <c r="L1962" s="41">
        <f t="shared" si="243"/>
        <v>15.46407596262293</v>
      </c>
      <c r="M1962" s="42">
        <f t="shared" si="244"/>
        <v>6.7659802344263254E-4</v>
      </c>
      <c r="N1962" s="51"/>
      <c r="O1962" s="52"/>
      <c r="P1962" s="64"/>
      <c r="Q1962" s="64"/>
      <c r="R1962" s="64"/>
      <c r="S1962" s="64"/>
    </row>
    <row r="1963" spans="10:19">
      <c r="J1963" s="45">
        <v>1954</v>
      </c>
      <c r="K1963" s="47"/>
      <c r="L1963" s="41">
        <f t="shared" si="243"/>
        <v>15.464752224677982</v>
      </c>
      <c r="M1963" s="42">
        <f t="shared" si="244"/>
        <v>6.7592625280800747E-4</v>
      </c>
      <c r="N1963" s="51"/>
      <c r="O1963" s="52"/>
      <c r="P1963" s="64"/>
      <c r="Q1963" s="64"/>
      <c r="R1963" s="64"/>
      <c r="S1963" s="64"/>
    </row>
    <row r="1964" spans="10:19">
      <c r="J1964" s="45">
        <v>1955</v>
      </c>
      <c r="K1964" s="47"/>
      <c r="L1964" s="41">
        <f t="shared" si="243"/>
        <v>15.465427815460492</v>
      </c>
      <c r="M1964" s="42">
        <f t="shared" si="244"/>
        <v>6.752554780109696E-4</v>
      </c>
      <c r="N1964" s="51"/>
      <c r="O1964" s="52"/>
      <c r="P1964" s="64"/>
      <c r="Q1964" s="64"/>
      <c r="R1964" s="64"/>
      <c r="S1964" s="64"/>
    </row>
    <row r="1965" spans="10:19">
      <c r="J1965" s="45">
        <v>1956</v>
      </c>
      <c r="K1965" s="47"/>
      <c r="L1965" s="41">
        <f t="shared" si="243"/>
        <v>15.466102735965299</v>
      </c>
      <c r="M1965" s="42">
        <f t="shared" si="244"/>
        <v>6.7458569709236301E-4</v>
      </c>
      <c r="N1965" s="51"/>
      <c r="O1965" s="52"/>
      <c r="P1965" s="64"/>
      <c r="Q1965" s="64"/>
      <c r="R1965" s="64"/>
      <c r="S1965" s="64"/>
    </row>
    <row r="1966" spans="10:19">
      <c r="J1966" s="45">
        <v>1957</v>
      </c>
      <c r="K1966" s="47"/>
      <c r="L1966" s="41">
        <f t="shared" si="243"/>
        <v>15.466776987185307</v>
      </c>
      <c r="M1966" s="42">
        <f t="shared" si="244"/>
        <v>6.7391690809783802E-4</v>
      </c>
      <c r="N1966" s="51"/>
      <c r="O1966" s="52"/>
      <c r="P1966" s="64"/>
      <c r="Q1966" s="64"/>
      <c r="R1966" s="64"/>
      <c r="S1966" s="64"/>
    </row>
    <row r="1967" spans="10:19">
      <c r="J1967" s="45">
        <v>1958</v>
      </c>
      <c r="K1967" s="47"/>
      <c r="L1967" s="41">
        <f t="shared" si="243"/>
        <v>15.467450570111479</v>
      </c>
      <c r="M1967" s="42">
        <f t="shared" si="244"/>
        <v>6.7324910907780625E-4</v>
      </c>
      <c r="N1967" s="51"/>
      <c r="O1967" s="52"/>
      <c r="P1967" s="64"/>
      <c r="Q1967" s="64"/>
      <c r="R1967" s="64"/>
      <c r="S1967" s="64"/>
    </row>
    <row r="1968" spans="10:19">
      <c r="J1968" s="45">
        <v>1959</v>
      </c>
      <c r="K1968" s="47"/>
      <c r="L1968" s="41">
        <f t="shared" si="243"/>
        <v>15.468123485732781</v>
      </c>
      <c r="M1968" s="42">
        <f t="shared" si="244"/>
        <v>6.725822980874857E-4</v>
      </c>
      <c r="N1968" s="51"/>
      <c r="O1968" s="52"/>
      <c r="P1968" s="64"/>
      <c r="Q1968" s="64"/>
      <c r="R1968" s="64"/>
      <c r="S1968" s="64"/>
    </row>
    <row r="1969" spans="10:19">
      <c r="J1969" s="45">
        <v>1960</v>
      </c>
      <c r="K1969" s="47"/>
      <c r="L1969" s="41">
        <f t="shared" si="243"/>
        <v>15.468795735036361</v>
      </c>
      <c r="M1969" s="42">
        <f t="shared" si="244"/>
        <v>6.7191647318675556E-4</v>
      </c>
      <c r="N1969" s="51"/>
      <c r="O1969" s="52"/>
      <c r="P1969" s="64"/>
      <c r="Q1969" s="64"/>
      <c r="R1969" s="64"/>
      <c r="S1969" s="64"/>
    </row>
    <row r="1970" spans="10:19">
      <c r="J1970" s="45">
        <v>1961</v>
      </c>
      <c r="K1970" s="47"/>
      <c r="L1970" s="41">
        <f t="shared" si="243"/>
        <v>15.469467319007238</v>
      </c>
      <c r="M1970" s="42">
        <f t="shared" si="244"/>
        <v>6.7125163244036504E-4</v>
      </c>
      <c r="N1970" s="51"/>
      <c r="O1970" s="52"/>
      <c r="P1970" s="64"/>
      <c r="Q1970" s="64"/>
      <c r="R1970" s="64"/>
      <c r="S1970" s="64"/>
    </row>
    <row r="1971" spans="10:19">
      <c r="J1971" s="45">
        <v>1962</v>
      </c>
      <c r="K1971" s="47"/>
      <c r="L1971" s="41">
        <f t="shared" si="243"/>
        <v>15.470138238628659</v>
      </c>
      <c r="M1971" s="42">
        <f t="shared" si="244"/>
        <v>6.7058777391768812E-4</v>
      </c>
      <c r="N1971" s="51"/>
      <c r="O1971" s="52"/>
      <c r="P1971" s="64"/>
      <c r="Q1971" s="64"/>
      <c r="R1971" s="64"/>
      <c r="S1971" s="64"/>
    </row>
    <row r="1972" spans="10:19">
      <c r="J1972" s="45">
        <v>1963</v>
      </c>
      <c r="K1972" s="47"/>
      <c r="L1972" s="41">
        <f t="shared" si="243"/>
        <v>15.470808494881821</v>
      </c>
      <c r="M1972" s="42">
        <f t="shared" si="244"/>
        <v>6.6992489569287785E-4</v>
      </c>
      <c r="N1972" s="51"/>
      <c r="O1972" s="52"/>
      <c r="P1972" s="64"/>
      <c r="Q1972" s="64"/>
      <c r="R1972" s="64"/>
      <c r="S1972" s="64"/>
    </row>
    <row r="1973" spans="10:19">
      <c r="J1973" s="45">
        <v>1964</v>
      </c>
      <c r="K1973" s="47"/>
      <c r="L1973" s="41">
        <f t="shared" si="243"/>
        <v>15.471478088746158</v>
      </c>
      <c r="M1973" s="42">
        <f t="shared" si="244"/>
        <v>6.6926299584470282E-4</v>
      </c>
      <c r="N1973" s="51"/>
      <c r="O1973" s="52"/>
      <c r="P1973" s="64"/>
      <c r="Q1973" s="64"/>
      <c r="R1973" s="64"/>
      <c r="S1973" s="64"/>
    </row>
    <row r="1974" spans="10:19">
      <c r="J1974" s="45">
        <v>1965</v>
      </c>
      <c r="K1974" s="47"/>
      <c r="L1974" s="41">
        <f t="shared" si="243"/>
        <v>15.472147021199005</v>
      </c>
      <c r="M1974" s="42">
        <f t="shared" si="244"/>
        <v>6.6860207245671979E-4</v>
      </c>
      <c r="N1974" s="51"/>
      <c r="O1974" s="52"/>
      <c r="P1974" s="64"/>
      <c r="Q1974" s="64"/>
      <c r="R1974" s="64"/>
      <c r="S1974" s="64"/>
    </row>
    <row r="1975" spans="10:19">
      <c r="J1975" s="45">
        <v>1966</v>
      </c>
      <c r="K1975" s="47"/>
      <c r="L1975" s="41">
        <f t="shared" si="243"/>
        <v>15.472815293215907</v>
      </c>
      <c r="M1975" s="42">
        <f t="shared" si="244"/>
        <v>6.6794212361706497E-4</v>
      </c>
      <c r="N1975" s="51"/>
      <c r="O1975" s="52"/>
      <c r="P1975" s="64"/>
      <c r="Q1975" s="64"/>
      <c r="R1975" s="64"/>
      <c r="S1975" s="64"/>
    </row>
    <row r="1976" spans="10:19">
      <c r="J1976" s="45">
        <v>1967</v>
      </c>
      <c r="K1976" s="47"/>
      <c r="L1976" s="41">
        <f t="shared" si="243"/>
        <v>15.47348290577048</v>
      </c>
      <c r="M1976" s="42">
        <f t="shared" si="244"/>
        <v>6.6728314741857145E-4</v>
      </c>
      <c r="N1976" s="51"/>
      <c r="O1976" s="52"/>
      <c r="P1976" s="64"/>
      <c r="Q1976" s="64"/>
      <c r="R1976" s="64"/>
      <c r="S1976" s="64"/>
    </row>
    <row r="1977" spans="10:19">
      <c r="J1977" s="45">
        <v>1968</v>
      </c>
      <c r="K1977" s="47"/>
      <c r="L1977" s="41">
        <f t="shared" si="243"/>
        <v>15.474149859834339</v>
      </c>
      <c r="M1977" s="42">
        <f t="shared" si="244"/>
        <v>6.6662514195873341E-4</v>
      </c>
      <c r="N1977" s="51"/>
      <c r="O1977" s="52"/>
      <c r="P1977" s="64"/>
      <c r="Q1977" s="64"/>
      <c r="R1977" s="64"/>
      <c r="S1977" s="64"/>
    </row>
    <row r="1978" spans="10:19">
      <c r="J1978" s="45">
        <v>1969</v>
      </c>
      <c r="K1978" s="47"/>
      <c r="L1978" s="41">
        <f t="shared" si="243"/>
        <v>15.474816156377349</v>
      </c>
      <c r="M1978" s="42">
        <f t="shared" si="244"/>
        <v>6.6596810533964225E-4</v>
      </c>
      <c r="N1978" s="51"/>
      <c r="O1978" s="52"/>
      <c r="P1978" s="64"/>
      <c r="Q1978" s="64"/>
      <c r="R1978" s="64"/>
      <c r="S1978" s="64"/>
    </row>
    <row r="1979" spans="10:19">
      <c r="J1979" s="45">
        <v>1970</v>
      </c>
      <c r="K1979" s="47"/>
      <c r="L1979" s="41">
        <f t="shared" si="243"/>
        <v>15.475481796367342</v>
      </c>
      <c r="M1979" s="42">
        <f t="shared" si="244"/>
        <v>6.6531203566803216E-4</v>
      </c>
      <c r="N1979" s="51"/>
      <c r="O1979" s="52"/>
      <c r="P1979" s="64"/>
      <c r="Q1979" s="64"/>
      <c r="R1979" s="64"/>
      <c r="S1979" s="64"/>
    </row>
    <row r="1980" spans="10:19">
      <c r="J1980" s="45">
        <v>1971</v>
      </c>
      <c r="K1980" s="47"/>
      <c r="L1980" s="41">
        <f t="shared" si="243"/>
        <v>15.476146780770344</v>
      </c>
      <c r="M1980" s="42">
        <f t="shared" si="244"/>
        <v>6.6465693105522534E-4</v>
      </c>
      <c r="N1980" s="51"/>
      <c r="O1980" s="52"/>
      <c r="P1980" s="64"/>
      <c r="Q1980" s="64"/>
      <c r="R1980" s="64"/>
      <c r="S1980" s="64"/>
    </row>
    <row r="1981" spans="10:19">
      <c r="J1981" s="45">
        <v>1972</v>
      </c>
      <c r="K1981" s="47"/>
      <c r="L1981" s="41">
        <f t="shared" si="243"/>
        <v>15.476811110550502</v>
      </c>
      <c r="M1981" s="42">
        <f t="shared" si="244"/>
        <v>6.6400278961712301E-4</v>
      </c>
      <c r="N1981" s="51"/>
      <c r="O1981" s="52"/>
      <c r="P1981" s="64"/>
      <c r="Q1981" s="64"/>
      <c r="R1981" s="64"/>
      <c r="S1981" s="64"/>
    </row>
    <row r="1982" spans="10:19">
      <c r="J1982" s="45">
        <v>1973</v>
      </c>
      <c r="K1982" s="47"/>
      <c r="L1982" s="41">
        <f t="shared" si="243"/>
        <v>15.477474786669999</v>
      </c>
      <c r="M1982" s="42">
        <f t="shared" si="244"/>
        <v>6.6334960947423273E-4</v>
      </c>
      <c r="N1982" s="51"/>
      <c r="O1982" s="52"/>
      <c r="P1982" s="64"/>
      <c r="Q1982" s="64"/>
      <c r="R1982" s="64"/>
      <c r="S1982" s="64"/>
    </row>
    <row r="1983" spans="10:19">
      <c r="J1983" s="45">
        <v>1974</v>
      </c>
      <c r="K1983" s="47"/>
      <c r="L1983" s="41">
        <f t="shared" si="243"/>
        <v>15.478137810089239</v>
      </c>
      <c r="M1983" s="42">
        <f t="shared" si="244"/>
        <v>6.6269738875159555E-4</v>
      </c>
      <c r="N1983" s="51"/>
      <c r="O1983" s="52"/>
      <c r="P1983" s="64"/>
      <c r="Q1983" s="64"/>
      <c r="R1983" s="64"/>
      <c r="S1983" s="64"/>
    </row>
    <row r="1984" spans="10:19">
      <c r="J1984" s="45">
        <v>1975</v>
      </c>
      <c r="K1984" s="47"/>
      <c r="L1984" s="41">
        <f t="shared" si="243"/>
        <v>15.478800181766685</v>
      </c>
      <c r="M1984" s="42">
        <f t="shared" si="244"/>
        <v>6.620461255788222E-4</v>
      </c>
      <c r="N1984" s="51"/>
      <c r="O1984" s="52"/>
      <c r="P1984" s="64"/>
      <c r="Q1984" s="64"/>
      <c r="R1984" s="64"/>
      <c r="S1984" s="64"/>
    </row>
    <row r="1985" spans="10:19">
      <c r="J1985" s="45">
        <v>1976</v>
      </c>
      <c r="K1985" s="47"/>
      <c r="L1985" s="41">
        <f t="shared" si="243"/>
        <v>15.47946190265897</v>
      </c>
      <c r="M1985" s="42">
        <f t="shared" si="244"/>
        <v>6.6139581809003902E-4</v>
      </c>
      <c r="N1985" s="51"/>
      <c r="O1985" s="52"/>
      <c r="P1985" s="64"/>
      <c r="Q1985" s="64"/>
      <c r="R1985" s="64"/>
      <c r="S1985" s="64"/>
    </row>
    <row r="1986" spans="10:19">
      <c r="J1986" s="45">
        <v>1977</v>
      </c>
      <c r="K1986" s="47"/>
      <c r="L1986" s="41">
        <f t="shared" si="243"/>
        <v>15.480122973720841</v>
      </c>
      <c r="M1986" s="42">
        <f t="shared" si="244"/>
        <v>6.6074646442394205E-4</v>
      </c>
      <c r="N1986" s="51"/>
      <c r="O1986" s="52"/>
      <c r="P1986" s="64"/>
      <c r="Q1986" s="64"/>
      <c r="R1986" s="64"/>
      <c r="S1986" s="64"/>
    </row>
    <row r="1987" spans="10:19">
      <c r="J1987" s="45">
        <v>1978</v>
      </c>
      <c r="K1987" s="47"/>
      <c r="L1987" s="41">
        <f t="shared" si="243"/>
        <v>15.480783395905148</v>
      </c>
      <c r="M1987" s="42">
        <f t="shared" si="244"/>
        <v>6.6009806272368814E-4</v>
      </c>
      <c r="N1987" s="51"/>
      <c r="O1987" s="52"/>
      <c r="P1987" s="64"/>
      <c r="Q1987" s="64"/>
      <c r="R1987" s="64"/>
      <c r="S1987" s="64"/>
    </row>
    <row r="1988" spans="10:19">
      <c r="J1988" s="45">
        <v>1979</v>
      </c>
      <c r="K1988" s="47"/>
      <c r="L1988" s="41">
        <f t="shared" si="243"/>
        <v>15.481443170162963</v>
      </c>
      <c r="M1988" s="42">
        <f t="shared" si="244"/>
        <v>6.5945061113695822E-4</v>
      </c>
      <c r="N1988" s="51"/>
      <c r="O1988" s="52"/>
      <c r="P1988" s="64"/>
      <c r="Q1988" s="64"/>
      <c r="R1988" s="64"/>
      <c r="S1988" s="64"/>
    </row>
    <row r="1989" spans="10:19">
      <c r="J1989" s="45">
        <v>1980</v>
      </c>
      <c r="K1989" s="47"/>
      <c r="L1989" s="41">
        <f t="shared" si="243"/>
        <v>15.482102297443516</v>
      </c>
      <c r="M1989" s="42">
        <f t="shared" si="244"/>
        <v>6.5880410781589405E-4</v>
      </c>
      <c r="N1989" s="51"/>
      <c r="O1989" s="52"/>
      <c r="P1989" s="64"/>
      <c r="Q1989" s="64"/>
      <c r="R1989" s="64"/>
      <c r="S1989" s="64"/>
    </row>
    <row r="1990" spans="10:19">
      <c r="J1990" s="45">
        <v>1981</v>
      </c>
      <c r="K1990" s="47"/>
      <c r="L1990" s="41">
        <f t="shared" si="243"/>
        <v>15.482760778694074</v>
      </c>
      <c r="M1990" s="42">
        <f t="shared" si="244"/>
        <v>6.5815855091715288E-4</v>
      </c>
      <c r="N1990" s="51"/>
      <c r="O1990" s="52"/>
      <c r="P1990" s="64"/>
      <c r="Q1990" s="64"/>
      <c r="R1990" s="64"/>
      <c r="S1990" s="64"/>
    </row>
    <row r="1991" spans="10:19">
      <c r="J1991" s="45">
        <v>1982</v>
      </c>
      <c r="K1991" s="47"/>
      <c r="L1991" s="41">
        <f t="shared" si="243"/>
        <v>15.483418614860215</v>
      </c>
      <c r="M1991" s="42">
        <f t="shared" si="244"/>
        <v>6.5751393860179772E-4</v>
      </c>
      <c r="N1991" s="51"/>
      <c r="O1991" s="52"/>
      <c r="P1991" s="64"/>
      <c r="Q1991" s="64"/>
      <c r="R1991" s="64"/>
      <c r="S1991" s="64"/>
    </row>
    <row r="1992" spans="10:19">
      <c r="J1992" s="45">
        <v>1983</v>
      </c>
      <c r="K1992" s="47"/>
      <c r="L1992" s="41">
        <f t="shared" si="243"/>
        <v>15.484075806885526</v>
      </c>
      <c r="M1992" s="42">
        <f t="shared" si="244"/>
        <v>6.5687026903538852E-4</v>
      </c>
      <c r="N1992" s="51"/>
      <c r="O1992" s="52"/>
      <c r="P1992" s="64"/>
      <c r="Q1992" s="64"/>
      <c r="R1992" s="64"/>
      <c r="S1992" s="64"/>
    </row>
    <row r="1993" spans="10:19">
      <c r="J1993" s="45">
        <v>1984</v>
      </c>
      <c r="K1993" s="47"/>
      <c r="L1993" s="41">
        <f t="shared" si="243"/>
        <v>15.484732355711907</v>
      </c>
      <c r="M1993" s="42">
        <f t="shared" si="244"/>
        <v>6.5622754038787356E-4</v>
      </c>
      <c r="N1993" s="51"/>
      <c r="O1993" s="52"/>
      <c r="P1993" s="64"/>
      <c r="Q1993" s="64"/>
      <c r="R1993" s="64"/>
      <c r="S1993" s="64"/>
    </row>
    <row r="1994" spans="10:19">
      <c r="J1994" s="45">
        <v>1985</v>
      </c>
      <c r="K1994" s="47"/>
      <c r="L1994" s="41">
        <f t="shared" ref="L1994:L2009" si="250">(((J1994*$F$39+$F$40)-(((($F$39*J1994+$F$40)^2)-(4*$F$39*$F$40*$F$41*J1994))^0.5))/(2*$F$41))-$F$42</f>
        <v>15.485388262279328</v>
      </c>
      <c r="M1994" s="42">
        <f t="shared" ref="M1994:M2009" si="251">($F$39/(2*$F$41))*(1-(($F$39*J1994+$F$40-2*$F$41*$F$40)/(((($F$39*J1994+$F$40)^2)-4*$F$41*$F$39*J1994*$F$40)^0.5)))</f>
        <v>6.5558575083364307E-4</v>
      </c>
      <c r="N1994" s="51"/>
      <c r="O1994" s="52"/>
      <c r="P1994" s="64"/>
      <c r="Q1994" s="64"/>
      <c r="R1994" s="64"/>
      <c r="S1994" s="64"/>
    </row>
    <row r="1995" spans="10:19">
      <c r="J1995" s="45">
        <v>1986</v>
      </c>
      <c r="K1995" s="47"/>
      <c r="L1995" s="41">
        <f t="shared" si="250"/>
        <v>15.486043527526006</v>
      </c>
      <c r="M1995" s="42">
        <f t="shared" si="251"/>
        <v>6.5494489855148449E-4</v>
      </c>
      <c r="N1995" s="51"/>
      <c r="O1995" s="52"/>
      <c r="P1995" s="64"/>
      <c r="Q1995" s="64"/>
      <c r="R1995" s="64"/>
      <c r="S1995" s="64"/>
    </row>
    <row r="1996" spans="10:19">
      <c r="J1996" s="45">
        <v>1987</v>
      </c>
      <c r="K1996" s="47"/>
      <c r="L1996" s="41">
        <f t="shared" si="250"/>
        <v>15.486698152388266</v>
      </c>
      <c r="M1996" s="42">
        <f t="shared" si="251"/>
        <v>6.5430498172460935E-4</v>
      </c>
      <c r="N1996" s="51"/>
      <c r="O1996" s="52"/>
      <c r="P1996" s="64"/>
      <c r="Q1996" s="64"/>
      <c r="R1996" s="64"/>
      <c r="S1996" s="64"/>
    </row>
    <row r="1997" spans="10:19">
      <c r="J1997" s="45">
        <v>1988</v>
      </c>
      <c r="K1997" s="47"/>
      <c r="L1997" s="41">
        <f t="shared" si="250"/>
        <v>15.487352137800654</v>
      </c>
      <c r="M1997" s="42">
        <f t="shared" si="251"/>
        <v>6.5366599854058073E-4</v>
      </c>
      <c r="N1997" s="51"/>
      <c r="O1997" s="52"/>
      <c r="P1997" s="64"/>
      <c r="Q1997" s="64"/>
      <c r="R1997" s="64"/>
      <c r="S1997" s="64"/>
    </row>
    <row r="1998" spans="10:19">
      <c r="J1998" s="45">
        <v>1989</v>
      </c>
      <c r="K1998" s="47"/>
      <c r="L1998" s="41">
        <f t="shared" si="250"/>
        <v>15.488005484695966</v>
      </c>
      <c r="M1998" s="42">
        <f t="shared" si="251"/>
        <v>6.5302794719133115E-4</v>
      </c>
      <c r="N1998" s="51"/>
      <c r="O1998" s="52"/>
      <c r="P1998" s="64"/>
      <c r="Q1998" s="64"/>
      <c r="R1998" s="64"/>
      <c r="S1998" s="64"/>
    </row>
    <row r="1999" spans="10:19">
      <c r="J1999" s="45">
        <v>1990</v>
      </c>
      <c r="K1999" s="47"/>
      <c r="L1999" s="41">
        <f t="shared" si="250"/>
        <v>15.488658194005067</v>
      </c>
      <c r="M1999" s="42">
        <f t="shared" si="251"/>
        <v>6.5239082587314481E-4</v>
      </c>
      <c r="N1999" s="51"/>
      <c r="O1999" s="52"/>
      <c r="P1999" s="64"/>
      <c r="Q1999" s="64"/>
      <c r="R1999" s="64"/>
      <c r="S1999" s="64"/>
    </row>
    <row r="2000" spans="10:19">
      <c r="J2000" s="45">
        <v>1991</v>
      </c>
      <c r="K2000" s="47"/>
      <c r="L2000" s="41">
        <f t="shared" si="250"/>
        <v>15.489310266657116</v>
      </c>
      <c r="M2000" s="42">
        <f t="shared" si="251"/>
        <v>6.5175463278670264E-4</v>
      </c>
      <c r="N2000" s="51"/>
      <c r="O2000" s="52"/>
      <c r="P2000" s="64"/>
      <c r="Q2000" s="64"/>
      <c r="R2000" s="64"/>
      <c r="S2000" s="64"/>
    </row>
    <row r="2001" spans="10:19">
      <c r="J2001" s="45">
        <v>1992</v>
      </c>
      <c r="K2001" s="47"/>
      <c r="L2001" s="41">
        <f t="shared" si="250"/>
        <v>15.489961703579459</v>
      </c>
      <c r="M2001" s="42">
        <f t="shared" si="251"/>
        <v>6.5111936613695509E-4</v>
      </c>
      <c r="N2001" s="51"/>
      <c r="O2001" s="52"/>
      <c r="P2001" s="64"/>
      <c r="Q2001" s="64"/>
      <c r="R2001" s="64"/>
      <c r="S2001" s="64"/>
    </row>
    <row r="2002" spans="10:19">
      <c r="J2002" s="45">
        <v>1993</v>
      </c>
      <c r="K2002" s="47"/>
      <c r="L2002" s="41">
        <f t="shared" si="250"/>
        <v>15.4906125056976</v>
      </c>
      <c r="M2002" s="42">
        <f t="shared" si="251"/>
        <v>6.5048502413320402E-4</v>
      </c>
      <c r="N2002" s="51"/>
      <c r="O2002" s="52"/>
      <c r="P2002" s="64"/>
      <c r="Q2002" s="64"/>
      <c r="R2002" s="64"/>
      <c r="S2002" s="64"/>
    </row>
    <row r="2003" spans="10:19">
      <c r="J2003" s="45">
        <v>1994</v>
      </c>
      <c r="K2003" s="47"/>
      <c r="L2003" s="41">
        <f t="shared" si="250"/>
        <v>15.491262673935308</v>
      </c>
      <c r="M2003" s="42">
        <f t="shared" si="251"/>
        <v>6.4985160498904823E-4</v>
      </c>
      <c r="N2003" s="51"/>
      <c r="O2003" s="52"/>
      <c r="P2003" s="64"/>
      <c r="Q2003" s="64"/>
      <c r="R2003" s="64"/>
      <c r="S2003" s="64"/>
    </row>
    <row r="2004" spans="10:19">
      <c r="J2004" s="45">
        <v>1995</v>
      </c>
      <c r="K2004" s="47"/>
      <c r="L2004" s="41">
        <f t="shared" si="250"/>
        <v>15.491912209214606</v>
      </c>
      <c r="M2004" s="42">
        <f t="shared" si="251"/>
        <v>6.4921910692235566E-4</v>
      </c>
      <c r="N2004" s="51"/>
      <c r="O2004" s="52"/>
      <c r="P2004" s="64"/>
      <c r="Q2004" s="64"/>
      <c r="R2004" s="64"/>
      <c r="S2004" s="64"/>
    </row>
    <row r="2005" spans="10:19">
      <c r="J2005" s="45">
        <v>1996</v>
      </c>
      <c r="K2005" s="47"/>
      <c r="L2005" s="41">
        <f t="shared" si="250"/>
        <v>15.492561112455581</v>
      </c>
      <c r="M2005" s="42">
        <f t="shared" si="251"/>
        <v>6.4858752815535512E-4</v>
      </c>
      <c r="N2005" s="51"/>
      <c r="O2005" s="52"/>
      <c r="P2005" s="64"/>
      <c r="Q2005" s="64"/>
      <c r="R2005" s="64"/>
      <c r="S2005" s="64"/>
    </row>
    <row r="2006" spans="10:19">
      <c r="J2006" s="45">
        <v>1997</v>
      </c>
      <c r="K2006" s="47"/>
      <c r="L2006" s="41">
        <f t="shared" si="250"/>
        <v>15.493209384576774</v>
      </c>
      <c r="M2006" s="42">
        <f t="shared" si="251"/>
        <v>6.4795686691443552E-4</v>
      </c>
      <c r="N2006" s="51"/>
      <c r="O2006" s="52"/>
      <c r="P2006" s="64"/>
      <c r="Q2006" s="64"/>
      <c r="R2006" s="64"/>
      <c r="S2006" s="64"/>
    </row>
    <row r="2007" spans="10:19">
      <c r="J2007" s="45">
        <v>1998</v>
      </c>
      <c r="K2007" s="47"/>
      <c r="L2007" s="41">
        <f t="shared" si="250"/>
        <v>15.493857026494686</v>
      </c>
      <c r="M2007" s="42">
        <f t="shared" si="251"/>
        <v>6.473271214303553E-4</v>
      </c>
      <c r="N2007" s="51"/>
      <c r="O2007" s="52"/>
      <c r="P2007" s="64"/>
      <c r="Q2007" s="64"/>
      <c r="R2007" s="64"/>
      <c r="S2007" s="64"/>
    </row>
    <row r="2008" spans="10:19">
      <c r="J2008" s="45">
        <v>1999</v>
      </c>
      <c r="K2008" s="47"/>
      <c r="L2008" s="41">
        <f t="shared" si="250"/>
        <v>15.494504039124282</v>
      </c>
      <c r="M2008" s="42">
        <f t="shared" si="251"/>
        <v>6.4669828993803346E-4</v>
      </c>
      <c r="N2008" s="51"/>
      <c r="O2008" s="52"/>
      <c r="P2008" s="64"/>
      <c r="Q2008" s="64"/>
      <c r="R2008" s="64"/>
      <c r="S2008" s="64"/>
    </row>
    <row r="2009" spans="10:19">
      <c r="J2009" s="45">
        <v>2000</v>
      </c>
      <c r="K2009" s="46">
        <f>B30</f>
        <v>15.5</v>
      </c>
      <c r="L2009" s="41">
        <f t="shared" si="250"/>
        <v>15.495150423378641</v>
      </c>
      <c r="M2009" s="42">
        <f t="shared" si="251"/>
        <v>6.460703706766581E-4</v>
      </c>
      <c r="N2009" s="51"/>
      <c r="O2009" s="52"/>
      <c r="P2009" s="64"/>
      <c r="Q2009" s="64"/>
      <c r="R2009" s="64"/>
      <c r="S2009" s="64"/>
    </row>
  </sheetData>
  <phoneticPr fontId="6" type="noConversion"/>
  <pageMargins left="0.78740157499999996" right="0.78740157499999996" top="0.984251969" bottom="0.984251969" header="0.49212598499999999" footer="0.49212598499999999"/>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dimension ref="A2:S20"/>
  <sheetViews>
    <sheetView workbookViewId="0">
      <selection activeCell="G37" sqref="G37"/>
    </sheetView>
  </sheetViews>
  <sheetFormatPr defaultColWidth="9.109375" defaultRowHeight="13.2"/>
  <cols>
    <col min="1" max="16384" width="9.109375" style="1"/>
  </cols>
  <sheetData>
    <row r="2" spans="1:19">
      <c r="A2" s="55" t="s">
        <v>11</v>
      </c>
      <c r="B2" s="2"/>
      <c r="C2" s="2"/>
      <c r="D2" s="2"/>
      <c r="E2" s="2"/>
      <c r="F2" s="2"/>
      <c r="G2" s="2"/>
      <c r="H2" s="2"/>
      <c r="I2" s="2"/>
      <c r="J2" s="2"/>
      <c r="K2" s="2"/>
      <c r="L2" s="2"/>
      <c r="M2" s="2"/>
      <c r="N2" s="2"/>
      <c r="O2" s="2"/>
      <c r="P2" s="2"/>
      <c r="Q2" s="2"/>
      <c r="R2" s="2"/>
      <c r="S2" s="3"/>
    </row>
    <row r="3" spans="1:19">
      <c r="A3" s="4"/>
      <c r="B3" s="5"/>
      <c r="C3" s="5"/>
      <c r="D3" s="5"/>
      <c r="E3" s="5"/>
      <c r="F3" s="5"/>
      <c r="G3" s="5"/>
      <c r="H3" s="5"/>
      <c r="I3" s="5"/>
      <c r="J3" s="5"/>
      <c r="K3" s="5"/>
      <c r="L3" s="5"/>
      <c r="M3" s="5"/>
      <c r="N3" s="5"/>
      <c r="O3" s="5"/>
      <c r="P3" s="5"/>
      <c r="Q3" s="5"/>
      <c r="R3" s="5"/>
      <c r="S3" s="6"/>
    </row>
    <row r="4" spans="1:19" ht="15.6">
      <c r="A4" s="53" t="s">
        <v>61</v>
      </c>
      <c r="B4" s="5"/>
      <c r="C4" s="5"/>
      <c r="D4" s="5"/>
      <c r="E4" s="5"/>
      <c r="F4" s="5"/>
      <c r="G4" s="5"/>
      <c r="H4" s="5"/>
      <c r="I4" s="5"/>
      <c r="J4" s="5"/>
      <c r="K4" s="5"/>
      <c r="L4" s="5"/>
      <c r="M4" s="5"/>
      <c r="N4" s="5"/>
      <c r="O4" s="5"/>
      <c r="P4" s="5"/>
      <c r="Q4" s="5"/>
      <c r="R4" s="5"/>
      <c r="S4" s="6"/>
    </row>
    <row r="5" spans="1:19">
      <c r="A5" s="7" t="s">
        <v>9</v>
      </c>
      <c r="B5" s="5"/>
      <c r="C5" s="5"/>
      <c r="D5" s="5"/>
      <c r="E5" s="5"/>
      <c r="F5" s="5"/>
      <c r="G5" s="5"/>
      <c r="H5" s="5"/>
      <c r="I5" s="5"/>
      <c r="J5" s="5"/>
      <c r="K5" s="5"/>
      <c r="L5" s="5"/>
      <c r="M5" s="5"/>
      <c r="N5" s="5"/>
      <c r="O5" s="5"/>
      <c r="P5" s="5"/>
      <c r="Q5" s="5"/>
      <c r="R5" s="5"/>
      <c r="S5" s="6"/>
    </row>
    <row r="6" spans="1:19">
      <c r="A6" s="7" t="s">
        <v>8</v>
      </c>
      <c r="B6" s="5"/>
      <c r="C6" s="5"/>
      <c r="D6" s="5"/>
      <c r="E6" s="5"/>
      <c r="F6" s="5"/>
      <c r="G6" s="5"/>
      <c r="H6" s="5"/>
      <c r="I6" s="5"/>
      <c r="J6" s="5"/>
      <c r="K6" s="5"/>
      <c r="L6" s="5"/>
      <c r="M6" s="5"/>
      <c r="N6" s="5"/>
      <c r="O6" s="5"/>
      <c r="P6" s="5"/>
      <c r="Q6" s="5"/>
      <c r="R6" s="5"/>
      <c r="S6" s="6"/>
    </row>
    <row r="7" spans="1:19">
      <c r="A7" s="53" t="s">
        <v>18</v>
      </c>
      <c r="B7" s="5"/>
      <c r="C7" s="5"/>
      <c r="D7" s="5"/>
      <c r="E7" s="5"/>
      <c r="F7" s="5"/>
      <c r="G7" s="5"/>
      <c r="H7" s="5"/>
      <c r="I7" s="5"/>
      <c r="J7" s="5"/>
      <c r="K7" s="5"/>
      <c r="L7" s="5"/>
      <c r="M7" s="5"/>
      <c r="N7" s="5"/>
      <c r="O7" s="5"/>
      <c r="P7" s="5"/>
      <c r="Q7" s="5"/>
      <c r="R7" s="5"/>
      <c r="S7" s="6"/>
    </row>
    <row r="8" spans="1:19" ht="16.8">
      <c r="A8" s="53" t="s">
        <v>63</v>
      </c>
      <c r="B8" s="5"/>
      <c r="C8" s="5"/>
      <c r="D8" s="5"/>
      <c r="E8" s="5"/>
      <c r="F8" s="5"/>
      <c r="G8" s="5"/>
      <c r="H8" s="5"/>
      <c r="I8" s="5"/>
      <c r="J8" s="5"/>
      <c r="K8" s="5"/>
      <c r="L8" s="5"/>
      <c r="M8" s="5"/>
      <c r="N8" s="5"/>
      <c r="O8" s="5"/>
      <c r="P8" s="5"/>
      <c r="Q8" s="5"/>
      <c r="R8" s="5"/>
      <c r="S8" s="6"/>
    </row>
    <row r="9" spans="1:19" ht="16.8">
      <c r="A9" s="4"/>
      <c r="B9" s="54" t="s">
        <v>62</v>
      </c>
      <c r="C9" s="5"/>
      <c r="D9" s="5"/>
      <c r="E9" s="5"/>
      <c r="F9" s="5"/>
      <c r="G9" s="5"/>
      <c r="H9" s="5"/>
      <c r="I9" s="5"/>
      <c r="J9" s="5"/>
      <c r="K9" s="5"/>
      <c r="L9" s="5"/>
      <c r="M9" s="5"/>
      <c r="N9" s="5"/>
      <c r="O9" s="5"/>
      <c r="P9" s="5"/>
      <c r="Q9" s="5"/>
      <c r="R9" s="5"/>
      <c r="S9" s="6"/>
    </row>
    <row r="10" spans="1:19">
      <c r="A10" s="53" t="s">
        <v>64</v>
      </c>
      <c r="B10" s="5"/>
      <c r="C10" s="5"/>
      <c r="D10" s="5"/>
      <c r="E10" s="5"/>
      <c r="F10" s="5"/>
      <c r="G10" s="5"/>
      <c r="H10" s="5"/>
      <c r="I10" s="5"/>
      <c r="J10" s="5"/>
      <c r="K10" s="5"/>
      <c r="L10" s="5"/>
      <c r="M10" s="5"/>
      <c r="N10" s="5"/>
      <c r="O10" s="5"/>
      <c r="P10" s="5"/>
      <c r="Q10" s="5"/>
      <c r="R10" s="5"/>
      <c r="S10" s="6"/>
    </row>
    <row r="11" spans="1:19">
      <c r="A11" s="53"/>
      <c r="B11" s="54" t="s">
        <v>71</v>
      </c>
      <c r="C11" s="5"/>
      <c r="D11" s="5"/>
      <c r="E11" s="5"/>
      <c r="F11" s="5"/>
      <c r="G11" s="5"/>
      <c r="H11" s="5"/>
      <c r="I11" s="5"/>
      <c r="J11" s="5"/>
      <c r="K11" s="5"/>
      <c r="L11" s="5"/>
      <c r="M11" s="5"/>
      <c r="N11" s="5"/>
      <c r="O11" s="5"/>
      <c r="P11" s="5"/>
      <c r="Q11" s="5"/>
      <c r="R11" s="5"/>
      <c r="S11" s="6"/>
    </row>
    <row r="12" spans="1:19">
      <c r="A12" s="53" t="s">
        <v>65</v>
      </c>
      <c r="B12" s="5"/>
      <c r="C12" s="5"/>
      <c r="D12" s="5"/>
      <c r="E12" s="5"/>
      <c r="F12" s="5"/>
      <c r="G12" s="5"/>
      <c r="H12" s="5"/>
      <c r="I12" s="5"/>
      <c r="J12" s="5"/>
      <c r="K12" s="5"/>
      <c r="L12" s="5"/>
      <c r="M12" s="5"/>
      <c r="N12" s="5"/>
      <c r="O12" s="5"/>
      <c r="P12" s="5"/>
      <c r="Q12" s="5"/>
      <c r="R12" s="5"/>
      <c r="S12" s="6"/>
    </row>
    <row r="13" spans="1:19" ht="15.6">
      <c r="A13" s="53" t="s">
        <v>84</v>
      </c>
      <c r="B13" s="5"/>
      <c r="C13" s="5"/>
      <c r="D13" s="5"/>
      <c r="E13" s="5"/>
      <c r="F13" s="5"/>
      <c r="G13" s="5"/>
      <c r="H13" s="5"/>
      <c r="I13" s="5"/>
      <c r="J13" s="5"/>
      <c r="K13" s="5"/>
      <c r="L13" s="5"/>
      <c r="M13" s="5"/>
      <c r="N13" s="5"/>
      <c r="O13" s="5"/>
      <c r="P13" s="5"/>
      <c r="Q13" s="5"/>
      <c r="R13" s="5"/>
      <c r="S13" s="6"/>
    </row>
    <row r="14" spans="1:19" ht="15.6">
      <c r="A14" s="53" t="s">
        <v>66</v>
      </c>
      <c r="B14" s="5"/>
      <c r="C14" s="5"/>
      <c r="D14" s="5"/>
      <c r="E14" s="5"/>
      <c r="F14" s="5"/>
      <c r="G14" s="5"/>
      <c r="H14" s="5"/>
      <c r="I14" s="5"/>
      <c r="J14" s="5"/>
      <c r="K14" s="5"/>
      <c r="L14" s="5"/>
      <c r="M14" s="5"/>
      <c r="N14" s="5"/>
      <c r="O14" s="5"/>
      <c r="P14" s="5"/>
      <c r="Q14" s="5"/>
      <c r="R14" s="5"/>
      <c r="S14" s="6"/>
    </row>
    <row r="15" spans="1:19">
      <c r="A15" s="4"/>
      <c r="B15" s="5" t="s">
        <v>12</v>
      </c>
      <c r="C15" s="5"/>
      <c r="D15" s="5"/>
      <c r="E15" s="5"/>
      <c r="F15" s="5"/>
      <c r="G15" s="5"/>
      <c r="H15" s="5"/>
      <c r="I15" s="5"/>
      <c r="J15" s="5"/>
      <c r="K15" s="5"/>
      <c r="L15" s="5"/>
      <c r="M15" s="5"/>
      <c r="N15" s="5"/>
      <c r="O15" s="5"/>
      <c r="P15" s="5"/>
      <c r="Q15" s="5"/>
      <c r="R15" s="5"/>
      <c r="S15" s="6"/>
    </row>
    <row r="16" spans="1:19" ht="15.6">
      <c r="A16" s="4"/>
      <c r="B16" s="54" t="s">
        <v>67</v>
      </c>
      <c r="C16" s="5"/>
      <c r="D16" s="5"/>
      <c r="E16" s="5"/>
      <c r="F16" s="5"/>
      <c r="G16" s="5"/>
      <c r="H16" s="5"/>
      <c r="I16" s="5"/>
      <c r="J16" s="5"/>
      <c r="K16" s="5"/>
      <c r="L16" s="5"/>
      <c r="M16" s="5"/>
      <c r="N16" s="5"/>
      <c r="O16" s="5"/>
      <c r="P16" s="5"/>
      <c r="Q16" s="5"/>
      <c r="R16" s="5"/>
      <c r="S16" s="6"/>
    </row>
    <row r="17" spans="1:19" ht="15.6">
      <c r="A17" s="53" t="s">
        <v>68</v>
      </c>
      <c r="B17" s="5"/>
      <c r="C17" s="5"/>
      <c r="D17" s="5"/>
      <c r="E17" s="5"/>
      <c r="F17" s="5"/>
      <c r="G17" s="5"/>
      <c r="H17" s="5"/>
      <c r="I17" s="5"/>
      <c r="J17" s="5"/>
      <c r="K17" s="5"/>
      <c r="L17" s="5"/>
      <c r="M17" s="5"/>
      <c r="N17" s="5"/>
      <c r="O17" s="5"/>
      <c r="P17" s="5"/>
      <c r="Q17" s="5"/>
      <c r="R17" s="5"/>
      <c r="S17" s="6"/>
    </row>
    <row r="18" spans="1:19" ht="15.6">
      <c r="A18" s="4"/>
      <c r="B18" s="54" t="s">
        <v>69</v>
      </c>
      <c r="C18" s="5"/>
      <c r="D18" s="5"/>
      <c r="E18" s="5"/>
      <c r="F18" s="5"/>
      <c r="G18" s="5"/>
      <c r="H18" s="5"/>
      <c r="I18" s="5"/>
      <c r="J18" s="5"/>
      <c r="K18" s="5"/>
      <c r="L18" s="5"/>
      <c r="M18" s="5"/>
      <c r="N18" s="5"/>
      <c r="O18" s="5"/>
      <c r="P18" s="5"/>
      <c r="Q18" s="5"/>
      <c r="R18" s="5"/>
      <c r="S18" s="6"/>
    </row>
    <row r="19" spans="1:19" ht="15.6">
      <c r="A19" s="53" t="s">
        <v>70</v>
      </c>
      <c r="B19" s="5"/>
      <c r="C19" s="5"/>
      <c r="D19" s="5"/>
      <c r="E19" s="5"/>
      <c r="F19" s="5"/>
      <c r="G19" s="5"/>
      <c r="H19" s="5"/>
      <c r="I19" s="5"/>
      <c r="J19" s="5"/>
      <c r="K19" s="5"/>
      <c r="L19" s="5"/>
      <c r="M19" s="5"/>
      <c r="N19" s="5"/>
      <c r="O19" s="5"/>
      <c r="P19" s="5"/>
      <c r="Q19" s="5"/>
      <c r="R19" s="5"/>
      <c r="S19" s="6"/>
    </row>
    <row r="20" spans="1:19" ht="15.6">
      <c r="A20" s="65" t="s">
        <v>85</v>
      </c>
      <c r="B20" s="8"/>
      <c r="C20" s="8"/>
      <c r="D20" s="8"/>
      <c r="E20" s="8"/>
      <c r="F20" s="8"/>
      <c r="G20" s="8"/>
      <c r="H20" s="8"/>
      <c r="I20" s="8"/>
      <c r="J20" s="8"/>
      <c r="K20" s="8"/>
      <c r="L20" s="8"/>
      <c r="M20" s="8"/>
      <c r="N20" s="8"/>
      <c r="O20" s="8"/>
      <c r="P20" s="8"/>
      <c r="Q20" s="8"/>
      <c r="R20" s="8"/>
      <c r="S20" s="9"/>
    </row>
  </sheetData>
  <phoneticPr fontId="6" type="noConversion"/>
  <pageMargins left="0.78740157499999996" right="0.78740157499999996" top="0.984251969" bottom="0.984251969" header="0.49212598499999999" footer="0.4921259849999999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Fitting Equation 6</vt:lpstr>
      <vt:lpstr>General Instructions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Revisor</dc:creator>
  <cp:lastModifiedBy>Ivana Štětinová</cp:lastModifiedBy>
  <dcterms:created xsi:type="dcterms:W3CDTF">2010-09-06T17:17:48Z</dcterms:created>
  <dcterms:modified xsi:type="dcterms:W3CDTF">2013-06-21T07:11:04Z</dcterms:modified>
</cp:coreProperties>
</file>