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36" windowWidth="17496" windowHeight="8952"/>
  </bookViews>
  <sheets>
    <sheet name="Fitting Equation 9" sheetId="1" r:id="rId1"/>
    <sheet name="General Instructions" sheetId="2" r:id="rId2"/>
  </sheets>
  <definedNames>
    <definedName name="solver_adj" localSheetId="0" hidden="1">'Fitting Equation 9'!$F$39,'Fitting Equation 9'!$F$40,'Fitting Equation 9'!$F$41,'Fitting Equation 9'!$F$42</definedName>
    <definedName name="solver_cvg" localSheetId="0" hidden="1">0.0000001</definedName>
    <definedName name="solver_drv" localSheetId="0" hidden="1">2</definedName>
    <definedName name="solver_eng" localSheetId="0" hidden="1">1</definedName>
    <definedName name="solver_est" localSheetId="0" hidden="1">1</definedName>
    <definedName name="solver_itr" localSheetId="0" hidden="1">100</definedName>
    <definedName name="solver_lhs1" localSheetId="0" hidden="1">'Fitting Equation 9'!$F$42</definedName>
    <definedName name="solver_lhs2" localSheetId="0" hidden="1">'Fitting Equation 9'!$F$39</definedName>
    <definedName name="solver_lhs3" localSheetId="0" hidden="1">'Fitting Equation 9'!$F$40</definedName>
    <definedName name="solver_lhs4" localSheetId="0" hidden="1">'Fitting Equation 9'!$F$40</definedName>
    <definedName name="solver_lhs5" localSheetId="0" hidden="1">'Fitting Equation 9'!$F$41</definedName>
    <definedName name="solver_lhs6" localSheetId="0" hidden="1">'Fitting Equation 9'!$F$41</definedName>
    <definedName name="solver_lhs7" localSheetId="0" hidden="1">'Fitting Equation 9'!$F$42</definedName>
    <definedName name="solver_lhs8" localSheetId="0" hidden="1">'Fitting Equation 9'!$F$42</definedName>
    <definedName name="solver_lin" localSheetId="0" hidden="1">2</definedName>
    <definedName name="solver_mip" localSheetId="0" hidden="1">2147483647</definedName>
    <definedName name="solver_mni" localSheetId="0" hidden="1">30</definedName>
    <definedName name="solver_mrt" localSheetId="0" hidden="1">0.075</definedName>
    <definedName name="solver_msl" localSheetId="0" hidden="1">2</definedName>
    <definedName name="solver_neg" localSheetId="0" hidden="1">2</definedName>
    <definedName name="solver_nod" localSheetId="0" hidden="1">2147483647</definedName>
    <definedName name="solver_num" localSheetId="0" hidden="1">8</definedName>
    <definedName name="solver_nwt" localSheetId="0" hidden="1">1</definedName>
    <definedName name="solver_opt" localSheetId="0" hidden="1">'Fitting Equation 9'!$D$35</definedName>
    <definedName name="solver_pre" localSheetId="0" hidden="1">0.000001</definedName>
    <definedName name="solver_rbv" localSheetId="0" hidden="1">2</definedName>
    <definedName name="solver_rel1" localSheetId="0" hidden="1">1</definedName>
    <definedName name="solver_rel2" localSheetId="0" hidden="1">1</definedName>
    <definedName name="solver_rel3" localSheetId="0" hidden="1">1</definedName>
    <definedName name="solver_rel4" localSheetId="0" hidden="1">3</definedName>
    <definedName name="solver_rel5" localSheetId="0" hidden="1">1</definedName>
    <definedName name="solver_rel6" localSheetId="0" hidden="1">3</definedName>
    <definedName name="solver_rel7" localSheetId="0" hidden="1">1</definedName>
    <definedName name="solver_rel8" localSheetId="0" hidden="1">3</definedName>
    <definedName name="solver_rhs1" localSheetId="0" hidden="1">'Fitting Equation 9'!$B$42</definedName>
    <definedName name="solver_rhs2" localSheetId="0" hidden="1">'Fitting Equation 9'!$B$39</definedName>
    <definedName name="solver_rhs3" localSheetId="0" hidden="1">'Fitting Equation 9'!$B$40</definedName>
    <definedName name="solver_rhs4" localSheetId="0" hidden="1">'Fitting Equation 9'!$C$40</definedName>
    <definedName name="solver_rhs5" localSheetId="0" hidden="1">'Fitting Equation 9'!$B$41</definedName>
    <definedName name="solver_rhs6" localSheetId="0" hidden="1">'Fitting Equation 9'!$C$41</definedName>
    <definedName name="solver_rhs7" localSheetId="0" hidden="1">'Fitting Equation 9'!$B$42</definedName>
    <definedName name="solver_rhs8" localSheetId="0" hidden="1">'Fitting Equation 9'!$C$42</definedName>
    <definedName name="solver_rlx" localSheetId="0" hidden="1">2</definedName>
    <definedName name="solver_rsd" localSheetId="0" hidden="1">0</definedName>
    <definedName name="solver_scl" localSheetId="0" hidden="1">1</definedName>
    <definedName name="solver_sho" localSheetId="0" hidden="1">2</definedName>
    <definedName name="solver_ssz" localSheetId="0" hidden="1">0</definedName>
    <definedName name="solver_tim" localSheetId="0" hidden="1">100</definedName>
    <definedName name="solver_tol" localSheetId="0" hidden="1">0.05</definedName>
    <definedName name="solver_typ" localSheetId="0" hidden="1">2</definedName>
    <definedName name="solver_val" localSheetId="0" hidden="1">0</definedName>
    <definedName name="solver_ver" localSheetId="0" hidden="1">3</definedName>
  </definedNames>
  <calcPr calcId="145621"/>
</workbook>
</file>

<file path=xl/calcChain.xml><?xml version="1.0" encoding="utf-8"?>
<calcChain xmlns="http://schemas.openxmlformats.org/spreadsheetml/2006/main">
  <c r="P10" i="1"/>
  <c r="R10"/>
  <c r="S10"/>
  <c r="P11"/>
  <c r="R11"/>
  <c r="S11"/>
  <c r="P12"/>
  <c r="R12"/>
  <c r="S12"/>
  <c r="P13"/>
  <c r="R13"/>
  <c r="S13"/>
  <c r="P14"/>
  <c r="R14"/>
  <c r="S14"/>
  <c r="P15"/>
  <c r="R15"/>
  <c r="S15"/>
  <c r="P16"/>
  <c r="R16"/>
  <c r="S16"/>
  <c r="P17"/>
  <c r="R17"/>
  <c r="S17"/>
  <c r="P18"/>
  <c r="R18"/>
  <c r="S18"/>
  <c r="P19"/>
  <c r="R19"/>
  <c r="S19"/>
  <c r="P20"/>
  <c r="Q20"/>
  <c r="R20"/>
  <c r="P21"/>
  <c r="Q21"/>
  <c r="R21"/>
  <c r="P22"/>
  <c r="Q22"/>
  <c r="R22"/>
  <c r="P23"/>
  <c r="Q23"/>
  <c r="R23"/>
  <c r="P24"/>
  <c r="Q24"/>
  <c r="R24"/>
  <c r="P25"/>
  <c r="Q25"/>
  <c r="R25"/>
  <c r="P26"/>
  <c r="Q26"/>
  <c r="R26"/>
  <c r="P27"/>
  <c r="Q27"/>
  <c r="R27"/>
  <c r="P28"/>
  <c r="Q28"/>
  <c r="R28"/>
  <c r="P29"/>
  <c r="Q29"/>
  <c r="R29"/>
  <c r="P30"/>
  <c r="Q30"/>
  <c r="R30"/>
  <c r="P31"/>
  <c r="Q31"/>
  <c r="R31"/>
  <c r="P32"/>
  <c r="Q32"/>
  <c r="R32"/>
  <c r="P33"/>
  <c r="Q33"/>
  <c r="R33"/>
  <c r="P34"/>
  <c r="Q34"/>
  <c r="R34"/>
  <c r="P35"/>
  <c r="Q35"/>
  <c r="R35"/>
  <c r="P36"/>
  <c r="Q36"/>
  <c r="R36"/>
  <c r="P37"/>
  <c r="Q37"/>
  <c r="R37"/>
  <c r="P38"/>
  <c r="Q38"/>
  <c r="R38"/>
  <c r="P39"/>
  <c r="Q39"/>
  <c r="R39"/>
  <c r="P40"/>
  <c r="Q40"/>
  <c r="R40"/>
  <c r="P41"/>
  <c r="Q41"/>
  <c r="R41"/>
  <c r="P42"/>
  <c r="Q42"/>
  <c r="R42"/>
  <c r="P43"/>
  <c r="Q43"/>
  <c r="R43"/>
  <c r="P44"/>
  <c r="Q44"/>
  <c r="R44"/>
  <c r="P45"/>
  <c r="Q45"/>
  <c r="R45"/>
  <c r="P46"/>
  <c r="Q46"/>
  <c r="R46"/>
  <c r="P47"/>
  <c r="Q47"/>
  <c r="R47"/>
  <c r="P48"/>
  <c r="Q48"/>
  <c r="R48"/>
  <c r="P49"/>
  <c r="Q49"/>
  <c r="R49"/>
  <c r="P50"/>
  <c r="Q50"/>
  <c r="R50"/>
  <c r="P51"/>
  <c r="Q51"/>
  <c r="R51"/>
  <c r="P52"/>
  <c r="Q52"/>
  <c r="R52"/>
  <c r="P53"/>
  <c r="Q53"/>
  <c r="R53"/>
  <c r="P54"/>
  <c r="Q54"/>
  <c r="R54"/>
  <c r="P55"/>
  <c r="Q55"/>
  <c r="R55"/>
  <c r="P56"/>
  <c r="Q56"/>
  <c r="R56"/>
  <c r="P57"/>
  <c r="Q57"/>
  <c r="R57"/>
  <c r="P58"/>
  <c r="Q58"/>
  <c r="R58"/>
  <c r="P59"/>
  <c r="Q59"/>
  <c r="R59"/>
  <c r="P60"/>
  <c r="Q60"/>
  <c r="R60"/>
  <c r="P61"/>
  <c r="Q61"/>
  <c r="R61"/>
  <c r="P62"/>
  <c r="Q62"/>
  <c r="R62"/>
  <c r="P63"/>
  <c r="Q63"/>
  <c r="R63"/>
  <c r="P64"/>
  <c r="Q64"/>
  <c r="R64"/>
  <c r="P65"/>
  <c r="Q65"/>
  <c r="R65"/>
  <c r="P66"/>
  <c r="Q66"/>
  <c r="R66"/>
  <c r="P67"/>
  <c r="Q67"/>
  <c r="R67"/>
  <c r="P68"/>
  <c r="Q68"/>
  <c r="R68"/>
  <c r="P69"/>
  <c r="Q69"/>
  <c r="R69"/>
  <c r="P70"/>
  <c r="Q70"/>
  <c r="R70"/>
  <c r="P71"/>
  <c r="Q71"/>
  <c r="R71"/>
  <c r="P72"/>
  <c r="Q72"/>
  <c r="R72"/>
  <c r="P73"/>
  <c r="Q73"/>
  <c r="R73"/>
  <c r="P74"/>
  <c r="Q74"/>
  <c r="R74"/>
  <c r="P75"/>
  <c r="Q75"/>
  <c r="R75"/>
  <c r="P76"/>
  <c r="Q76"/>
  <c r="R76"/>
  <c r="P77"/>
  <c r="Q77"/>
  <c r="R77"/>
  <c r="P78"/>
  <c r="Q78"/>
  <c r="R78"/>
  <c r="P79"/>
  <c r="Q79"/>
  <c r="R79"/>
  <c r="P80"/>
  <c r="Q80"/>
  <c r="R80"/>
  <c r="P81"/>
  <c r="Q81"/>
  <c r="R81"/>
  <c r="P82"/>
  <c r="Q82"/>
  <c r="R82"/>
  <c r="P83"/>
  <c r="Q83"/>
  <c r="R83"/>
  <c r="P84"/>
  <c r="Q84"/>
  <c r="R84"/>
  <c r="P85"/>
  <c r="Q85"/>
  <c r="R85"/>
  <c r="P86"/>
  <c r="Q86"/>
  <c r="R86"/>
  <c r="P87"/>
  <c r="Q87"/>
  <c r="R87"/>
  <c r="P88"/>
  <c r="Q88"/>
  <c r="R88"/>
  <c r="P89"/>
  <c r="Q89"/>
  <c r="R89"/>
  <c r="P90"/>
  <c r="Q90"/>
  <c r="R90"/>
  <c r="P91"/>
  <c r="Q91"/>
  <c r="R91"/>
  <c r="P92"/>
  <c r="Q92"/>
  <c r="R92"/>
  <c r="P93"/>
  <c r="Q93"/>
  <c r="R93"/>
  <c r="P94"/>
  <c r="Q94"/>
  <c r="R94"/>
  <c r="P95"/>
  <c r="Q95"/>
  <c r="R95"/>
  <c r="P96"/>
  <c r="Q96"/>
  <c r="R96"/>
  <c r="P97"/>
  <c r="Q97"/>
  <c r="R97"/>
  <c r="P98"/>
  <c r="Q98"/>
  <c r="R98"/>
  <c r="P99"/>
  <c r="Q99"/>
  <c r="R99"/>
  <c r="P100"/>
  <c r="Q100"/>
  <c r="R100"/>
  <c r="P101"/>
  <c r="Q101"/>
  <c r="R101"/>
  <c r="P102"/>
  <c r="Q102"/>
  <c r="R102"/>
  <c r="P103"/>
  <c r="Q103"/>
  <c r="R103"/>
  <c r="P104"/>
  <c r="Q104"/>
  <c r="R104"/>
  <c r="P105"/>
  <c r="Q105"/>
  <c r="R105"/>
  <c r="P106"/>
  <c r="Q106"/>
  <c r="R106"/>
  <c r="P107"/>
  <c r="Q107"/>
  <c r="R107"/>
  <c r="P108"/>
  <c r="Q108"/>
  <c r="R108"/>
  <c r="P109"/>
  <c r="Q109"/>
  <c r="R109"/>
  <c r="P110"/>
  <c r="Q110"/>
  <c r="R110"/>
  <c r="P111"/>
  <c r="Q111"/>
  <c r="R111"/>
  <c r="P112"/>
  <c r="Q112"/>
  <c r="R112"/>
  <c r="P113"/>
  <c r="Q113"/>
  <c r="R113"/>
  <c r="P114"/>
  <c r="Q114"/>
  <c r="R114"/>
  <c r="P115"/>
  <c r="Q115"/>
  <c r="R115"/>
  <c r="P116"/>
  <c r="Q116"/>
  <c r="R116"/>
  <c r="P117"/>
  <c r="Q117"/>
  <c r="R117"/>
  <c r="P118"/>
  <c r="Q118"/>
  <c r="R118"/>
  <c r="P119"/>
  <c r="Q119"/>
  <c r="R119"/>
  <c r="P120"/>
  <c r="Q120"/>
  <c r="R120"/>
  <c r="P121"/>
  <c r="Q121"/>
  <c r="R121"/>
  <c r="P122"/>
  <c r="Q122"/>
  <c r="R122"/>
  <c r="P123"/>
  <c r="Q123"/>
  <c r="R123"/>
  <c r="P124"/>
  <c r="Q124"/>
  <c r="R124"/>
  <c r="P125"/>
  <c r="Q125"/>
  <c r="R125"/>
  <c r="P126"/>
  <c r="Q126"/>
  <c r="R126"/>
  <c r="P127"/>
  <c r="Q127"/>
  <c r="R127"/>
  <c r="P128"/>
  <c r="Q128"/>
  <c r="R128"/>
  <c r="P129"/>
  <c r="Q129"/>
  <c r="R129"/>
  <c r="P130"/>
  <c r="Q130"/>
  <c r="R130"/>
  <c r="P131"/>
  <c r="Q131"/>
  <c r="R131"/>
  <c r="P132"/>
  <c r="Q132"/>
  <c r="R132"/>
  <c r="P133"/>
  <c r="Q133"/>
  <c r="R133"/>
  <c r="P134"/>
  <c r="Q134"/>
  <c r="R134"/>
  <c r="P135"/>
  <c r="Q135"/>
  <c r="R135"/>
  <c r="P136"/>
  <c r="Q136"/>
  <c r="R136"/>
  <c r="P137"/>
  <c r="Q137"/>
  <c r="R137"/>
  <c r="P138"/>
  <c r="Q138"/>
  <c r="R138"/>
  <c r="P139"/>
  <c r="Q139"/>
  <c r="R139"/>
  <c r="P140"/>
  <c r="Q140"/>
  <c r="R140"/>
  <c r="P141"/>
  <c r="Q141"/>
  <c r="R141"/>
  <c r="P142"/>
  <c r="Q142"/>
  <c r="R142"/>
  <c r="P143"/>
  <c r="Q143"/>
  <c r="R143"/>
  <c r="P144"/>
  <c r="Q144"/>
  <c r="R144"/>
  <c r="P145"/>
  <c r="Q145"/>
  <c r="R145"/>
  <c r="P146"/>
  <c r="Q146"/>
  <c r="R146"/>
  <c r="P147"/>
  <c r="Q147"/>
  <c r="R147"/>
  <c r="P148"/>
  <c r="Q148"/>
  <c r="R148"/>
  <c r="P149"/>
  <c r="Q149"/>
  <c r="R149"/>
  <c r="P150"/>
  <c r="Q150"/>
  <c r="R150"/>
  <c r="P151"/>
  <c r="Q151"/>
  <c r="R151"/>
  <c r="P152"/>
  <c r="Q152"/>
  <c r="R152"/>
  <c r="P153"/>
  <c r="Q153"/>
  <c r="R153"/>
  <c r="P154"/>
  <c r="Q154"/>
  <c r="R154"/>
  <c r="P155"/>
  <c r="Q155"/>
  <c r="R155"/>
  <c r="P156"/>
  <c r="Q156"/>
  <c r="R156"/>
  <c r="P157"/>
  <c r="Q157"/>
  <c r="R157"/>
  <c r="P158"/>
  <c r="Q158"/>
  <c r="R158"/>
  <c r="P159"/>
  <c r="Q159"/>
  <c r="R159"/>
  <c r="P160"/>
  <c r="Q160"/>
  <c r="R160"/>
  <c r="P161"/>
  <c r="Q161"/>
  <c r="R161"/>
  <c r="P162"/>
  <c r="Q162"/>
  <c r="R162"/>
  <c r="P163"/>
  <c r="Q163"/>
  <c r="R163"/>
  <c r="P164"/>
  <c r="Q164"/>
  <c r="R164"/>
  <c r="P165"/>
  <c r="Q165"/>
  <c r="R165"/>
  <c r="P166"/>
  <c r="Q166"/>
  <c r="R166"/>
  <c r="P167"/>
  <c r="Q167"/>
  <c r="R167"/>
  <c r="P168"/>
  <c r="Q168"/>
  <c r="R168"/>
  <c r="P169"/>
  <c r="Q169"/>
  <c r="R169"/>
  <c r="P170"/>
  <c r="Q170"/>
  <c r="R170"/>
  <c r="P171"/>
  <c r="Q171"/>
  <c r="R171"/>
  <c r="P172"/>
  <c r="Q172"/>
  <c r="R172"/>
  <c r="P173"/>
  <c r="Q173"/>
  <c r="R173"/>
  <c r="P174"/>
  <c r="Q174"/>
  <c r="R174"/>
  <c r="P175"/>
  <c r="Q175"/>
  <c r="R175"/>
  <c r="P176"/>
  <c r="Q176"/>
  <c r="R176"/>
  <c r="P177"/>
  <c r="Q177"/>
  <c r="R177"/>
  <c r="P178"/>
  <c r="Q178"/>
  <c r="R178"/>
  <c r="P179"/>
  <c r="Q179"/>
  <c r="R179"/>
  <c r="P180"/>
  <c r="Q180"/>
  <c r="R180"/>
  <c r="P181"/>
  <c r="Q181"/>
  <c r="R181"/>
  <c r="P182"/>
  <c r="Q182"/>
  <c r="R182"/>
  <c r="P183"/>
  <c r="Q183"/>
  <c r="R183"/>
  <c r="P184"/>
  <c r="Q184"/>
  <c r="R184"/>
  <c r="P185"/>
  <c r="Q185"/>
  <c r="R185"/>
  <c r="P186"/>
  <c r="Q186"/>
  <c r="R186"/>
  <c r="P187"/>
  <c r="Q187"/>
  <c r="R187"/>
  <c r="P188"/>
  <c r="Q188"/>
  <c r="R188"/>
  <c r="P189"/>
  <c r="Q189"/>
  <c r="R189"/>
  <c r="P190"/>
  <c r="Q190"/>
  <c r="R190"/>
  <c r="P191"/>
  <c r="Q191"/>
  <c r="R191"/>
  <c r="P192"/>
  <c r="Q192"/>
  <c r="R192"/>
  <c r="P193"/>
  <c r="Q193"/>
  <c r="R193"/>
  <c r="P194"/>
  <c r="Q194"/>
  <c r="R194"/>
  <c r="P195"/>
  <c r="Q195"/>
  <c r="R195"/>
  <c r="P196"/>
  <c r="Q196"/>
  <c r="R196"/>
  <c r="P197"/>
  <c r="Q197"/>
  <c r="R197"/>
  <c r="P198"/>
  <c r="Q198"/>
  <c r="R198"/>
  <c r="P199"/>
  <c r="Q199"/>
  <c r="R199"/>
  <c r="P200"/>
  <c r="Q200"/>
  <c r="R200"/>
  <c r="P201"/>
  <c r="Q201"/>
  <c r="R201"/>
  <c r="P202"/>
  <c r="Q202"/>
  <c r="R202"/>
  <c r="P203"/>
  <c r="Q203"/>
  <c r="R203"/>
  <c r="P204"/>
  <c r="Q204"/>
  <c r="R204"/>
  <c r="P205"/>
  <c r="Q205"/>
  <c r="R205"/>
  <c r="P206"/>
  <c r="Q206"/>
  <c r="R206"/>
  <c r="P207"/>
  <c r="Q207"/>
  <c r="R207"/>
  <c r="P208"/>
  <c r="Q208"/>
  <c r="R208"/>
  <c r="P209"/>
  <c r="Q209"/>
  <c r="R209"/>
  <c r="P210"/>
  <c r="Q210"/>
  <c r="R210"/>
  <c r="S210"/>
  <c r="P211"/>
  <c r="Q211"/>
  <c r="R211"/>
  <c r="S211"/>
  <c r="P212"/>
  <c r="Q212"/>
  <c r="R212"/>
  <c r="S212"/>
  <c r="P213"/>
  <c r="Q213"/>
  <c r="R213"/>
  <c r="S213"/>
  <c r="P214"/>
  <c r="Q214"/>
  <c r="R214"/>
  <c r="S214"/>
  <c r="P215"/>
  <c r="Q215"/>
  <c r="R215"/>
  <c r="S215"/>
  <c r="P216"/>
  <c r="Q216"/>
  <c r="R216"/>
  <c r="S216"/>
  <c r="P217"/>
  <c r="Q217"/>
  <c r="R217"/>
  <c r="S217"/>
  <c r="P218"/>
  <c r="Q218"/>
  <c r="R218"/>
  <c r="S218"/>
  <c r="P219"/>
  <c r="Q219"/>
  <c r="R219"/>
  <c r="S219"/>
  <c r="P220"/>
  <c r="Q220"/>
  <c r="R220"/>
  <c r="S220"/>
  <c r="P221"/>
  <c r="Q221"/>
  <c r="R221"/>
  <c r="S221"/>
  <c r="P222"/>
  <c r="Q222"/>
  <c r="R222"/>
  <c r="S222"/>
  <c r="P223"/>
  <c r="Q223"/>
  <c r="R223"/>
  <c r="S223"/>
  <c r="P224"/>
  <c r="Q224"/>
  <c r="R224"/>
  <c r="S224"/>
  <c r="P225"/>
  <c r="Q225"/>
  <c r="R225"/>
  <c r="S225"/>
  <c r="P226"/>
  <c r="Q226"/>
  <c r="R226"/>
  <c r="S226"/>
  <c r="P227"/>
  <c r="Q227"/>
  <c r="R227"/>
  <c r="S227"/>
  <c r="P228"/>
  <c r="Q228"/>
  <c r="R228"/>
  <c r="S228"/>
  <c r="P229"/>
  <c r="Q229"/>
  <c r="R229"/>
  <c r="S229"/>
  <c r="P230"/>
  <c r="Q230"/>
  <c r="R230"/>
  <c r="S230"/>
  <c r="P231"/>
  <c r="Q231"/>
  <c r="R231"/>
  <c r="S231"/>
  <c r="P232"/>
  <c r="Q232"/>
  <c r="R232"/>
  <c r="S232"/>
  <c r="P233"/>
  <c r="Q233"/>
  <c r="R233"/>
  <c r="S233"/>
  <c r="P234"/>
  <c r="Q234"/>
  <c r="R234"/>
  <c r="S234"/>
  <c r="P235"/>
  <c r="Q235"/>
  <c r="R235"/>
  <c r="S235"/>
  <c r="P236"/>
  <c r="Q236"/>
  <c r="R236"/>
  <c r="S236"/>
  <c r="P237"/>
  <c r="Q237"/>
  <c r="R237"/>
  <c r="S237"/>
  <c r="P238"/>
  <c r="Q238"/>
  <c r="R238"/>
  <c r="S238"/>
  <c r="P239"/>
  <c r="Q239"/>
  <c r="R239"/>
  <c r="S239"/>
  <c r="P240"/>
  <c r="Q240"/>
  <c r="R240"/>
  <c r="S240"/>
  <c r="P241"/>
  <c r="Q241"/>
  <c r="R241"/>
  <c r="S241"/>
  <c r="P242"/>
  <c r="Q242"/>
  <c r="R242"/>
  <c r="S242"/>
  <c r="P243"/>
  <c r="Q243"/>
  <c r="R243"/>
  <c r="S243"/>
  <c r="P244"/>
  <c r="Q244"/>
  <c r="R244"/>
  <c r="S244"/>
  <c r="P245"/>
  <c r="Q245"/>
  <c r="R245"/>
  <c r="S245"/>
  <c r="P246"/>
  <c r="Q246"/>
  <c r="R246"/>
  <c r="S246"/>
  <c r="P247"/>
  <c r="Q247"/>
  <c r="R247"/>
  <c r="S247"/>
  <c r="P248"/>
  <c r="Q248"/>
  <c r="R248"/>
  <c r="S248"/>
  <c r="P249"/>
  <c r="Q249"/>
  <c r="R249"/>
  <c r="S249"/>
  <c r="P250"/>
  <c r="Q250"/>
  <c r="R250"/>
  <c r="S250"/>
  <c r="P251"/>
  <c r="Q251"/>
  <c r="R251"/>
  <c r="S251"/>
  <c r="P252"/>
  <c r="Q252"/>
  <c r="R252"/>
  <c r="S252"/>
  <c r="P253"/>
  <c r="Q253"/>
  <c r="R253"/>
  <c r="S253"/>
  <c r="P254"/>
  <c r="Q254"/>
  <c r="R254"/>
  <c r="S254"/>
  <c r="P255"/>
  <c r="Q255"/>
  <c r="R255"/>
  <c r="S255"/>
  <c r="P256"/>
  <c r="Q256"/>
  <c r="R256"/>
  <c r="S256"/>
  <c r="P257"/>
  <c r="Q257"/>
  <c r="R257"/>
  <c r="S257"/>
  <c r="P258"/>
  <c r="Q258"/>
  <c r="R258"/>
  <c r="S258"/>
  <c r="P259"/>
  <c r="Q259"/>
  <c r="R259"/>
  <c r="S259"/>
  <c r="P260"/>
  <c r="Q260"/>
  <c r="R260"/>
  <c r="S260"/>
  <c r="P261"/>
  <c r="Q261"/>
  <c r="R261"/>
  <c r="S261"/>
  <c r="P262"/>
  <c r="Q262"/>
  <c r="R262"/>
  <c r="S262"/>
  <c r="P263"/>
  <c r="Q263"/>
  <c r="R263"/>
  <c r="S263"/>
  <c r="P264"/>
  <c r="Q264"/>
  <c r="R264"/>
  <c r="S264"/>
  <c r="P265"/>
  <c r="Q265"/>
  <c r="R265"/>
  <c r="S265"/>
  <c r="P266"/>
  <c r="Q266"/>
  <c r="R266"/>
  <c r="S266"/>
  <c r="P267"/>
  <c r="Q267"/>
  <c r="R267"/>
  <c r="S267"/>
  <c r="P268"/>
  <c r="Q268"/>
  <c r="R268"/>
  <c r="S268"/>
  <c r="P269"/>
  <c r="Q269"/>
  <c r="R269"/>
  <c r="S269"/>
  <c r="P270"/>
  <c r="Q270"/>
  <c r="R270"/>
  <c r="S270"/>
  <c r="P271"/>
  <c r="Q271"/>
  <c r="R271"/>
  <c r="S271"/>
  <c r="P272"/>
  <c r="Q272"/>
  <c r="R272"/>
  <c r="S272"/>
  <c r="P273"/>
  <c r="Q273"/>
  <c r="R273"/>
  <c r="S273"/>
  <c r="P274"/>
  <c r="Q274"/>
  <c r="R274"/>
  <c r="S274"/>
  <c r="P275"/>
  <c r="Q275"/>
  <c r="R275"/>
  <c r="S275"/>
  <c r="P276"/>
  <c r="Q276"/>
  <c r="R276"/>
  <c r="S276"/>
  <c r="P277"/>
  <c r="Q277"/>
  <c r="R277"/>
  <c r="S277"/>
  <c r="P278"/>
  <c r="Q278"/>
  <c r="R278"/>
  <c r="S278"/>
  <c r="P279"/>
  <c r="Q279"/>
  <c r="R279"/>
  <c r="S279"/>
  <c r="P280"/>
  <c r="Q280"/>
  <c r="R280"/>
  <c r="S280"/>
  <c r="P281"/>
  <c r="Q281"/>
  <c r="R281"/>
  <c r="S281"/>
  <c r="P282"/>
  <c r="Q282"/>
  <c r="R282"/>
  <c r="S282"/>
  <c r="P283"/>
  <c r="Q283"/>
  <c r="R283"/>
  <c r="S283"/>
  <c r="P284"/>
  <c r="Q284"/>
  <c r="R284"/>
  <c r="S284"/>
  <c r="P285"/>
  <c r="Q285"/>
  <c r="R285"/>
  <c r="S285"/>
  <c r="P286"/>
  <c r="Q286"/>
  <c r="R286"/>
  <c r="S286"/>
  <c r="P287"/>
  <c r="Q287"/>
  <c r="R287"/>
  <c r="S287"/>
  <c r="P288"/>
  <c r="Q288"/>
  <c r="R288"/>
  <c r="S288"/>
  <c r="P289"/>
  <c r="Q289"/>
  <c r="R289"/>
  <c r="S289"/>
  <c r="P290"/>
  <c r="Q290"/>
  <c r="R290"/>
  <c r="S290"/>
  <c r="P291"/>
  <c r="Q291"/>
  <c r="R291"/>
  <c r="S291"/>
  <c r="P292"/>
  <c r="Q292"/>
  <c r="R292"/>
  <c r="S292"/>
  <c r="P293"/>
  <c r="Q293"/>
  <c r="R293"/>
  <c r="S293"/>
  <c r="P294"/>
  <c r="Q294"/>
  <c r="R294"/>
  <c r="S294"/>
  <c r="P295"/>
  <c r="Q295"/>
  <c r="R295"/>
  <c r="S295"/>
  <c r="P296"/>
  <c r="Q296"/>
  <c r="R296"/>
  <c r="S296"/>
  <c r="P297"/>
  <c r="Q297"/>
  <c r="R297"/>
  <c r="S297"/>
  <c r="P298"/>
  <c r="Q298"/>
  <c r="R298"/>
  <c r="S298"/>
  <c r="P299"/>
  <c r="Q299"/>
  <c r="R299"/>
  <c r="S299"/>
  <c r="P300"/>
  <c r="Q300"/>
  <c r="R300"/>
  <c r="S300"/>
  <c r="P301"/>
  <c r="Q301"/>
  <c r="R301"/>
  <c r="S301"/>
  <c r="P302"/>
  <c r="Q302"/>
  <c r="R302"/>
  <c r="S302"/>
  <c r="P303"/>
  <c r="Q303"/>
  <c r="R303"/>
  <c r="S303"/>
  <c r="P304"/>
  <c r="Q304"/>
  <c r="R304"/>
  <c r="S304"/>
  <c r="P305"/>
  <c r="Q305"/>
  <c r="R305"/>
  <c r="S305"/>
  <c r="P306"/>
  <c r="Q306"/>
  <c r="R306"/>
  <c r="S306"/>
  <c r="P307"/>
  <c r="Q307"/>
  <c r="R307"/>
  <c r="S307"/>
  <c r="P308"/>
  <c r="Q308"/>
  <c r="R308"/>
  <c r="S308"/>
  <c r="P309"/>
  <c r="Q309"/>
  <c r="R309"/>
  <c r="S309"/>
  <c r="P310"/>
  <c r="Q310"/>
  <c r="R310"/>
  <c r="S310"/>
  <c r="P311"/>
  <c r="Q311"/>
  <c r="R311"/>
  <c r="S311"/>
  <c r="P312"/>
  <c r="Q312"/>
  <c r="R312"/>
  <c r="S312"/>
  <c r="P313"/>
  <c r="Q313"/>
  <c r="R313"/>
  <c r="S313"/>
  <c r="P314"/>
  <c r="Q314"/>
  <c r="R314"/>
  <c r="S314"/>
  <c r="P315"/>
  <c r="Q315"/>
  <c r="R315"/>
  <c r="S315"/>
  <c r="P316"/>
  <c r="Q316"/>
  <c r="R316"/>
  <c r="S316"/>
  <c r="P317"/>
  <c r="Q317"/>
  <c r="R317"/>
  <c r="S317"/>
  <c r="P318"/>
  <c r="Q318"/>
  <c r="R318"/>
  <c r="S318"/>
  <c r="P319"/>
  <c r="Q319"/>
  <c r="R319"/>
  <c r="S319"/>
  <c r="P320"/>
  <c r="Q320"/>
  <c r="R320"/>
  <c r="S320"/>
  <c r="P321"/>
  <c r="Q321"/>
  <c r="R321"/>
  <c r="S321"/>
  <c r="P322"/>
  <c r="Q322"/>
  <c r="R322"/>
  <c r="S322"/>
  <c r="P323"/>
  <c r="Q323"/>
  <c r="R323"/>
  <c r="S323"/>
  <c r="P324"/>
  <c r="Q324"/>
  <c r="R324"/>
  <c r="S324"/>
  <c r="P325"/>
  <c r="Q325"/>
  <c r="R325"/>
  <c r="S325"/>
  <c r="P326"/>
  <c r="Q326"/>
  <c r="R326"/>
  <c r="S326"/>
  <c r="P327"/>
  <c r="Q327"/>
  <c r="R327"/>
  <c r="S327"/>
  <c r="P328"/>
  <c r="Q328"/>
  <c r="R328"/>
  <c r="S328"/>
  <c r="P329"/>
  <c r="Q329"/>
  <c r="R329"/>
  <c r="S329"/>
  <c r="P330"/>
  <c r="Q330"/>
  <c r="R330"/>
  <c r="S330"/>
  <c r="P331"/>
  <c r="Q331"/>
  <c r="R331"/>
  <c r="S331"/>
  <c r="P332"/>
  <c r="Q332"/>
  <c r="R332"/>
  <c r="S332"/>
  <c r="P333"/>
  <c r="Q333"/>
  <c r="R333"/>
  <c r="S333"/>
  <c r="P334"/>
  <c r="Q334"/>
  <c r="R334"/>
  <c r="S334"/>
  <c r="P335"/>
  <c r="Q335"/>
  <c r="R335"/>
  <c r="S335"/>
  <c r="P336"/>
  <c r="Q336"/>
  <c r="R336"/>
  <c r="S336"/>
  <c r="P337"/>
  <c r="Q337"/>
  <c r="R337"/>
  <c r="S337"/>
  <c r="P338"/>
  <c r="Q338"/>
  <c r="R338"/>
  <c r="S338"/>
  <c r="P339"/>
  <c r="Q339"/>
  <c r="R339"/>
  <c r="S339"/>
  <c r="P340"/>
  <c r="Q340"/>
  <c r="R340"/>
  <c r="S340"/>
  <c r="P341"/>
  <c r="Q341"/>
  <c r="R341"/>
  <c r="S341"/>
  <c r="P342"/>
  <c r="Q342"/>
  <c r="R342"/>
  <c r="S342"/>
  <c r="P343"/>
  <c r="Q343"/>
  <c r="R343"/>
  <c r="S343"/>
  <c r="P344"/>
  <c r="Q344"/>
  <c r="R344"/>
  <c r="S344"/>
  <c r="P345"/>
  <c r="Q345"/>
  <c r="R345"/>
  <c r="S345"/>
  <c r="P346"/>
  <c r="Q346"/>
  <c r="R346"/>
  <c r="S346"/>
  <c r="P347"/>
  <c r="Q347"/>
  <c r="R347"/>
  <c r="S347"/>
  <c r="P348"/>
  <c r="Q348"/>
  <c r="R348"/>
  <c r="S348"/>
  <c r="P349"/>
  <c r="Q349"/>
  <c r="R349"/>
  <c r="S349"/>
  <c r="P350"/>
  <c r="Q350"/>
  <c r="R350"/>
  <c r="S350"/>
  <c r="P351"/>
  <c r="Q351"/>
  <c r="R351"/>
  <c r="S351"/>
  <c r="P352"/>
  <c r="Q352"/>
  <c r="R352"/>
  <c r="S352"/>
  <c r="P353"/>
  <c r="Q353"/>
  <c r="R353"/>
  <c r="S353"/>
  <c r="P354"/>
  <c r="Q354"/>
  <c r="R354"/>
  <c r="S354"/>
  <c r="P355"/>
  <c r="Q355"/>
  <c r="R355"/>
  <c r="S355"/>
  <c r="P356"/>
  <c r="Q356"/>
  <c r="R356"/>
  <c r="S356"/>
  <c r="P357"/>
  <c r="Q357"/>
  <c r="R357"/>
  <c r="S357"/>
  <c r="P358"/>
  <c r="Q358"/>
  <c r="R358"/>
  <c r="S358"/>
  <c r="P359"/>
  <c r="Q359"/>
  <c r="R359"/>
  <c r="S359"/>
  <c r="P360"/>
  <c r="Q360"/>
  <c r="R360"/>
  <c r="S360"/>
  <c r="P361"/>
  <c r="Q361"/>
  <c r="R361"/>
  <c r="S361"/>
  <c r="P362"/>
  <c r="Q362"/>
  <c r="R362"/>
  <c r="S362"/>
  <c r="P363"/>
  <c r="Q363"/>
  <c r="R363"/>
  <c r="S363"/>
  <c r="P364"/>
  <c r="Q364"/>
  <c r="R364"/>
  <c r="S364"/>
  <c r="P365"/>
  <c r="Q365"/>
  <c r="R365"/>
  <c r="S365"/>
  <c r="P366"/>
  <c r="Q366"/>
  <c r="R366"/>
  <c r="S366"/>
  <c r="P367"/>
  <c r="Q367"/>
  <c r="R367"/>
  <c r="S367"/>
  <c r="P368"/>
  <c r="Q368"/>
  <c r="R368"/>
  <c r="S368"/>
  <c r="P369"/>
  <c r="Q369"/>
  <c r="R369"/>
  <c r="S369"/>
  <c r="P370"/>
  <c r="Q370"/>
  <c r="R370"/>
  <c r="S370"/>
  <c r="P371"/>
  <c r="Q371"/>
  <c r="R371"/>
  <c r="S371"/>
  <c r="P372"/>
  <c r="Q372"/>
  <c r="R372"/>
  <c r="S372"/>
  <c r="P373"/>
  <c r="Q373"/>
  <c r="R373"/>
  <c r="S373"/>
  <c r="P374"/>
  <c r="Q374"/>
  <c r="R374"/>
  <c r="S374"/>
  <c r="P375"/>
  <c r="Q375"/>
  <c r="R375"/>
  <c r="S375"/>
  <c r="P376"/>
  <c r="Q376"/>
  <c r="R376"/>
  <c r="S376"/>
  <c r="P377"/>
  <c r="Q377"/>
  <c r="R377"/>
  <c r="S377"/>
  <c r="P378"/>
  <c r="Q378"/>
  <c r="R378"/>
  <c r="S378"/>
  <c r="P379"/>
  <c r="Q379"/>
  <c r="R379"/>
  <c r="S379"/>
  <c r="P380"/>
  <c r="Q380"/>
  <c r="R380"/>
  <c r="S380"/>
  <c r="P381"/>
  <c r="Q381"/>
  <c r="R381"/>
  <c r="S381"/>
  <c r="P382"/>
  <c r="Q382"/>
  <c r="R382"/>
  <c r="S382"/>
  <c r="P383"/>
  <c r="Q383"/>
  <c r="R383"/>
  <c r="S383"/>
  <c r="P384"/>
  <c r="Q384"/>
  <c r="R384"/>
  <c r="S384"/>
  <c r="P385"/>
  <c r="Q385"/>
  <c r="R385"/>
  <c r="S385"/>
  <c r="P386"/>
  <c r="Q386"/>
  <c r="R386"/>
  <c r="S386"/>
  <c r="P387"/>
  <c r="Q387"/>
  <c r="R387"/>
  <c r="S387"/>
  <c r="P388"/>
  <c r="Q388"/>
  <c r="R388"/>
  <c r="S388"/>
  <c r="P389"/>
  <c r="Q389"/>
  <c r="R389"/>
  <c r="S389"/>
  <c r="P390"/>
  <c r="Q390"/>
  <c r="R390"/>
  <c r="S390"/>
  <c r="P391"/>
  <c r="Q391"/>
  <c r="R391"/>
  <c r="S391"/>
  <c r="P392"/>
  <c r="Q392"/>
  <c r="R392"/>
  <c r="S392"/>
  <c r="P393"/>
  <c r="Q393"/>
  <c r="R393"/>
  <c r="S393"/>
  <c r="P394"/>
  <c r="Q394"/>
  <c r="R394"/>
  <c r="S394"/>
  <c r="P395"/>
  <c r="Q395"/>
  <c r="R395"/>
  <c r="S395"/>
  <c r="P396"/>
  <c r="Q396"/>
  <c r="R396"/>
  <c r="S396"/>
  <c r="P397"/>
  <c r="Q397"/>
  <c r="R397"/>
  <c r="S397"/>
  <c r="P398"/>
  <c r="Q398"/>
  <c r="R398"/>
  <c r="S398"/>
  <c r="P399"/>
  <c r="Q399"/>
  <c r="R399"/>
  <c r="S399"/>
  <c r="P400"/>
  <c r="Q400"/>
  <c r="R400"/>
  <c r="S400"/>
  <c r="P401"/>
  <c r="Q401"/>
  <c r="R401"/>
  <c r="S401"/>
  <c r="P402"/>
  <c r="Q402"/>
  <c r="R402"/>
  <c r="S402"/>
  <c r="P403"/>
  <c r="Q403"/>
  <c r="R403"/>
  <c r="S403"/>
  <c r="P404"/>
  <c r="Q404"/>
  <c r="R404"/>
  <c r="S404"/>
  <c r="P405"/>
  <c r="Q405"/>
  <c r="R405"/>
  <c r="S405"/>
  <c r="P406"/>
  <c r="Q406"/>
  <c r="R406"/>
  <c r="S406"/>
  <c r="P407"/>
  <c r="Q407"/>
  <c r="R407"/>
  <c r="S407"/>
  <c r="P408"/>
  <c r="Q408"/>
  <c r="R408"/>
  <c r="S408"/>
  <c r="P409"/>
  <c r="Q409"/>
  <c r="R409"/>
  <c r="S409"/>
  <c r="P410"/>
  <c r="Q410"/>
  <c r="R410"/>
  <c r="S410"/>
  <c r="P411"/>
  <c r="Q411"/>
  <c r="R411"/>
  <c r="S411"/>
  <c r="P412"/>
  <c r="Q412"/>
  <c r="R412"/>
  <c r="S412"/>
  <c r="P413"/>
  <c r="Q413"/>
  <c r="R413"/>
  <c r="S413"/>
  <c r="P414"/>
  <c r="Q414"/>
  <c r="R414"/>
  <c r="S414"/>
  <c r="P415"/>
  <c r="Q415"/>
  <c r="R415"/>
  <c r="S415"/>
  <c r="P416"/>
  <c r="Q416"/>
  <c r="R416"/>
  <c r="S416"/>
  <c r="P417"/>
  <c r="Q417"/>
  <c r="R417"/>
  <c r="S417"/>
  <c r="P418"/>
  <c r="Q418"/>
  <c r="R418"/>
  <c r="S418"/>
  <c r="P419"/>
  <c r="Q419"/>
  <c r="R419"/>
  <c r="S419"/>
  <c r="P420"/>
  <c r="Q420"/>
  <c r="R420"/>
  <c r="S420"/>
  <c r="P421"/>
  <c r="Q421"/>
  <c r="R421"/>
  <c r="S421"/>
  <c r="P422"/>
  <c r="Q422"/>
  <c r="R422"/>
  <c r="S422"/>
  <c r="P423"/>
  <c r="Q423"/>
  <c r="R423"/>
  <c r="S423"/>
  <c r="P424"/>
  <c r="Q424"/>
  <c r="R424"/>
  <c r="S424"/>
  <c r="P425"/>
  <c r="Q425"/>
  <c r="R425"/>
  <c r="S425"/>
  <c r="P426"/>
  <c r="Q426"/>
  <c r="R426"/>
  <c r="S426"/>
  <c r="P427"/>
  <c r="Q427"/>
  <c r="R427"/>
  <c r="S427"/>
  <c r="P428"/>
  <c r="Q428"/>
  <c r="R428"/>
  <c r="S428"/>
  <c r="P429"/>
  <c r="Q429"/>
  <c r="R429"/>
  <c r="S429"/>
  <c r="P430"/>
  <c r="Q430"/>
  <c r="R430"/>
  <c r="S430"/>
  <c r="P431"/>
  <c r="Q431"/>
  <c r="R431"/>
  <c r="S431"/>
  <c r="P432"/>
  <c r="Q432"/>
  <c r="R432"/>
  <c r="S432"/>
  <c r="P433"/>
  <c r="Q433"/>
  <c r="R433"/>
  <c r="S433"/>
  <c r="P434"/>
  <c r="Q434"/>
  <c r="R434"/>
  <c r="S434"/>
  <c r="P435"/>
  <c r="Q435"/>
  <c r="R435"/>
  <c r="S435"/>
  <c r="P436"/>
  <c r="Q436"/>
  <c r="R436"/>
  <c r="S436"/>
  <c r="P437"/>
  <c r="Q437"/>
  <c r="R437"/>
  <c r="S437"/>
  <c r="P438"/>
  <c r="Q438"/>
  <c r="R438"/>
  <c r="S438"/>
  <c r="P439"/>
  <c r="Q439"/>
  <c r="R439"/>
  <c r="S439"/>
  <c r="P440"/>
  <c r="Q440"/>
  <c r="R440"/>
  <c r="S440"/>
  <c r="P441"/>
  <c r="Q441"/>
  <c r="R441"/>
  <c r="S441"/>
  <c r="P442"/>
  <c r="Q442"/>
  <c r="R442"/>
  <c r="S442"/>
  <c r="P443"/>
  <c r="Q443"/>
  <c r="R443"/>
  <c r="S443"/>
  <c r="P444"/>
  <c r="Q444"/>
  <c r="R444"/>
  <c r="S444"/>
  <c r="P445"/>
  <c r="Q445"/>
  <c r="R445"/>
  <c r="S445"/>
  <c r="P446"/>
  <c r="Q446"/>
  <c r="R446"/>
  <c r="S446"/>
  <c r="P447"/>
  <c r="Q447"/>
  <c r="R447"/>
  <c r="S447"/>
  <c r="P448"/>
  <c r="Q448"/>
  <c r="R448"/>
  <c r="S448"/>
  <c r="P449"/>
  <c r="Q449"/>
  <c r="R449"/>
  <c r="S449"/>
  <c r="P450"/>
  <c r="Q450"/>
  <c r="R450"/>
  <c r="S450"/>
  <c r="P451"/>
  <c r="Q451"/>
  <c r="R451"/>
  <c r="S451"/>
  <c r="P452"/>
  <c r="Q452"/>
  <c r="R452"/>
  <c r="S452"/>
  <c r="P453"/>
  <c r="Q453"/>
  <c r="R453"/>
  <c r="S453"/>
  <c r="P454"/>
  <c r="Q454"/>
  <c r="R454"/>
  <c r="S454"/>
  <c r="P455"/>
  <c r="Q455"/>
  <c r="R455"/>
  <c r="S455"/>
  <c r="P456"/>
  <c r="Q456"/>
  <c r="R456"/>
  <c r="S456"/>
  <c r="P457"/>
  <c r="Q457"/>
  <c r="R457"/>
  <c r="S457"/>
  <c r="P458"/>
  <c r="Q458"/>
  <c r="R458"/>
  <c r="S458"/>
  <c r="P459"/>
  <c r="Q459"/>
  <c r="R459"/>
  <c r="S459"/>
  <c r="P460"/>
  <c r="Q460"/>
  <c r="R460"/>
  <c r="S460"/>
  <c r="P461"/>
  <c r="Q461"/>
  <c r="R461"/>
  <c r="S461"/>
  <c r="P462"/>
  <c r="Q462"/>
  <c r="R462"/>
  <c r="S462"/>
  <c r="P463"/>
  <c r="Q463"/>
  <c r="R463"/>
  <c r="S463"/>
  <c r="P464"/>
  <c r="Q464"/>
  <c r="R464"/>
  <c r="S464"/>
  <c r="P465"/>
  <c r="Q465"/>
  <c r="R465"/>
  <c r="S465"/>
  <c r="P466"/>
  <c r="Q466"/>
  <c r="R466"/>
  <c r="S466"/>
  <c r="P467"/>
  <c r="Q467"/>
  <c r="R467"/>
  <c r="S467"/>
  <c r="P468"/>
  <c r="Q468"/>
  <c r="R468"/>
  <c r="S468"/>
  <c r="P469"/>
  <c r="Q469"/>
  <c r="R469"/>
  <c r="S469"/>
  <c r="P470"/>
  <c r="Q470"/>
  <c r="R470"/>
  <c r="S470"/>
  <c r="P471"/>
  <c r="Q471"/>
  <c r="R471"/>
  <c r="S471"/>
  <c r="P472"/>
  <c r="Q472"/>
  <c r="R472"/>
  <c r="S472"/>
  <c r="P473"/>
  <c r="Q473"/>
  <c r="R473"/>
  <c r="S473"/>
  <c r="P474"/>
  <c r="Q474"/>
  <c r="R474"/>
  <c r="S474"/>
  <c r="P475"/>
  <c r="Q475"/>
  <c r="R475"/>
  <c r="S475"/>
  <c r="P476"/>
  <c r="Q476"/>
  <c r="R476"/>
  <c r="S476"/>
  <c r="P477"/>
  <c r="Q477"/>
  <c r="R477"/>
  <c r="S477"/>
  <c r="P478"/>
  <c r="Q478"/>
  <c r="R478"/>
  <c r="S478"/>
  <c r="P479"/>
  <c r="Q479"/>
  <c r="R479"/>
  <c r="S479"/>
  <c r="P480"/>
  <c r="Q480"/>
  <c r="R480"/>
  <c r="S480"/>
  <c r="P481"/>
  <c r="Q481"/>
  <c r="R481"/>
  <c r="S481"/>
  <c r="P482"/>
  <c r="Q482"/>
  <c r="R482"/>
  <c r="S482"/>
  <c r="P483"/>
  <c r="Q483"/>
  <c r="R483"/>
  <c r="S483"/>
  <c r="P484"/>
  <c r="Q484"/>
  <c r="R484"/>
  <c r="S484"/>
  <c r="P485"/>
  <c r="Q485"/>
  <c r="R485"/>
  <c r="S485"/>
  <c r="P486"/>
  <c r="Q486"/>
  <c r="R486"/>
  <c r="S486"/>
  <c r="P487"/>
  <c r="Q487"/>
  <c r="R487"/>
  <c r="S487"/>
  <c r="P488"/>
  <c r="Q488"/>
  <c r="R488"/>
  <c r="S488"/>
  <c r="P489"/>
  <c r="Q489"/>
  <c r="R489"/>
  <c r="S489"/>
  <c r="P490"/>
  <c r="Q490"/>
  <c r="R490"/>
  <c r="S490"/>
  <c r="P491"/>
  <c r="Q491"/>
  <c r="R491"/>
  <c r="S491"/>
  <c r="P492"/>
  <c r="Q492"/>
  <c r="R492"/>
  <c r="S492"/>
  <c r="P493"/>
  <c r="Q493"/>
  <c r="R493"/>
  <c r="S493"/>
  <c r="P494"/>
  <c r="Q494"/>
  <c r="R494"/>
  <c r="S494"/>
  <c r="P495"/>
  <c r="Q495"/>
  <c r="R495"/>
  <c r="S495"/>
  <c r="P496"/>
  <c r="Q496"/>
  <c r="R496"/>
  <c r="S496"/>
  <c r="P497"/>
  <c r="Q497"/>
  <c r="R497"/>
  <c r="S497"/>
  <c r="P498"/>
  <c r="Q498"/>
  <c r="R498"/>
  <c r="S498"/>
  <c r="P499"/>
  <c r="Q499"/>
  <c r="R499"/>
  <c r="S499"/>
  <c r="P500"/>
  <c r="Q500"/>
  <c r="R500"/>
  <c r="S500"/>
  <c r="P501"/>
  <c r="Q501"/>
  <c r="R501"/>
  <c r="S501"/>
  <c r="P502"/>
  <c r="Q502"/>
  <c r="R502"/>
  <c r="S502"/>
  <c r="P503"/>
  <c r="Q503"/>
  <c r="R503"/>
  <c r="S503"/>
  <c r="P504"/>
  <c r="Q504"/>
  <c r="R504"/>
  <c r="S504"/>
  <c r="P505"/>
  <c r="Q505"/>
  <c r="R505"/>
  <c r="S505"/>
  <c r="P506"/>
  <c r="Q506"/>
  <c r="R506"/>
  <c r="S506"/>
  <c r="P507"/>
  <c r="Q507"/>
  <c r="R507"/>
  <c r="S507"/>
  <c r="P508"/>
  <c r="Q508"/>
  <c r="R508"/>
  <c r="S508"/>
  <c r="P509"/>
  <c r="Q509"/>
  <c r="R509"/>
  <c r="S509"/>
  <c r="P510"/>
  <c r="Q510"/>
  <c r="R510"/>
  <c r="S510"/>
  <c r="P511"/>
  <c r="Q511"/>
  <c r="R511"/>
  <c r="S511"/>
  <c r="P512"/>
  <c r="Q512"/>
  <c r="R512"/>
  <c r="S512"/>
  <c r="P513"/>
  <c r="Q513"/>
  <c r="R513"/>
  <c r="S513"/>
  <c r="P514"/>
  <c r="Q514"/>
  <c r="R514"/>
  <c r="S514"/>
  <c r="P515"/>
  <c r="Q515"/>
  <c r="R515"/>
  <c r="S515"/>
  <c r="P516"/>
  <c r="Q516"/>
  <c r="R516"/>
  <c r="S516"/>
  <c r="P517"/>
  <c r="Q517"/>
  <c r="R517"/>
  <c r="S517"/>
  <c r="P518"/>
  <c r="Q518"/>
  <c r="R518"/>
  <c r="S518"/>
  <c r="P519"/>
  <c r="Q519"/>
  <c r="R519"/>
  <c r="S519"/>
  <c r="P520"/>
  <c r="Q520"/>
  <c r="R520"/>
  <c r="S520"/>
  <c r="P521"/>
  <c r="Q521"/>
  <c r="R521"/>
  <c r="S521"/>
  <c r="P522"/>
  <c r="Q522"/>
  <c r="R522"/>
  <c r="S522"/>
  <c r="P523"/>
  <c r="Q523"/>
  <c r="R523"/>
  <c r="S523"/>
  <c r="P524"/>
  <c r="Q524"/>
  <c r="R524"/>
  <c r="S524"/>
  <c r="P525"/>
  <c r="Q525"/>
  <c r="R525"/>
  <c r="S525"/>
  <c r="P526"/>
  <c r="Q526"/>
  <c r="R526"/>
  <c r="S526"/>
  <c r="P527"/>
  <c r="Q527"/>
  <c r="R527"/>
  <c r="S527"/>
  <c r="P528"/>
  <c r="Q528"/>
  <c r="R528"/>
  <c r="S528"/>
  <c r="P529"/>
  <c r="Q529"/>
  <c r="R529"/>
  <c r="S529"/>
  <c r="P530"/>
  <c r="Q530"/>
  <c r="R530"/>
  <c r="S530"/>
  <c r="P531"/>
  <c r="Q531"/>
  <c r="R531"/>
  <c r="S531"/>
  <c r="P532"/>
  <c r="Q532"/>
  <c r="R532"/>
  <c r="S532"/>
  <c r="P533"/>
  <c r="Q533"/>
  <c r="R533"/>
  <c r="S533"/>
  <c r="P534"/>
  <c r="Q534"/>
  <c r="R534"/>
  <c r="S534"/>
  <c r="P535"/>
  <c r="Q535"/>
  <c r="R535"/>
  <c r="S535"/>
  <c r="P536"/>
  <c r="Q536"/>
  <c r="R536"/>
  <c r="S536"/>
  <c r="P537"/>
  <c r="Q537"/>
  <c r="R537"/>
  <c r="S537"/>
  <c r="P538"/>
  <c r="Q538"/>
  <c r="R538"/>
  <c r="S538"/>
  <c r="P539"/>
  <c r="Q539"/>
  <c r="R539"/>
  <c r="S539"/>
  <c r="P540"/>
  <c r="Q540"/>
  <c r="R540"/>
  <c r="S540"/>
  <c r="P541"/>
  <c r="Q541"/>
  <c r="R541"/>
  <c r="S541"/>
  <c r="P542"/>
  <c r="Q542"/>
  <c r="R542"/>
  <c r="S542"/>
  <c r="P543"/>
  <c r="Q543"/>
  <c r="R543"/>
  <c r="S543"/>
  <c r="P544"/>
  <c r="Q544"/>
  <c r="R544"/>
  <c r="S544"/>
  <c r="P545"/>
  <c r="Q545"/>
  <c r="R545"/>
  <c r="S545"/>
  <c r="P546"/>
  <c r="Q546"/>
  <c r="R546"/>
  <c r="S546"/>
  <c r="P547"/>
  <c r="Q547"/>
  <c r="R547"/>
  <c r="S547"/>
  <c r="P548"/>
  <c r="Q548"/>
  <c r="R548"/>
  <c r="S548"/>
  <c r="P549"/>
  <c r="Q549"/>
  <c r="R549"/>
  <c r="S549"/>
  <c r="P550"/>
  <c r="Q550"/>
  <c r="R550"/>
  <c r="S550"/>
  <c r="P551"/>
  <c r="Q551"/>
  <c r="R551"/>
  <c r="S551"/>
  <c r="P552"/>
  <c r="Q552"/>
  <c r="R552"/>
  <c r="S552"/>
  <c r="P553"/>
  <c r="Q553"/>
  <c r="R553"/>
  <c r="S553"/>
  <c r="P554"/>
  <c r="Q554"/>
  <c r="R554"/>
  <c r="S554"/>
  <c r="P555"/>
  <c r="Q555"/>
  <c r="R555"/>
  <c r="S555"/>
  <c r="P556"/>
  <c r="Q556"/>
  <c r="R556"/>
  <c r="S556"/>
  <c r="P557"/>
  <c r="Q557"/>
  <c r="R557"/>
  <c r="S557"/>
  <c r="P558"/>
  <c r="Q558"/>
  <c r="R558"/>
  <c r="S558"/>
  <c r="P559"/>
  <c r="Q559"/>
  <c r="R559"/>
  <c r="S559"/>
  <c r="P560"/>
  <c r="Q560"/>
  <c r="R560"/>
  <c r="S560"/>
  <c r="P561"/>
  <c r="Q561"/>
  <c r="R561"/>
  <c r="S561"/>
  <c r="P562"/>
  <c r="Q562"/>
  <c r="R562"/>
  <c r="S562"/>
  <c r="P563"/>
  <c r="Q563"/>
  <c r="R563"/>
  <c r="S563"/>
  <c r="P564"/>
  <c r="Q564"/>
  <c r="R564"/>
  <c r="S564"/>
  <c r="P565"/>
  <c r="Q565"/>
  <c r="R565"/>
  <c r="S565"/>
  <c r="P566"/>
  <c r="Q566"/>
  <c r="R566"/>
  <c r="S566"/>
  <c r="P567"/>
  <c r="Q567"/>
  <c r="R567"/>
  <c r="S567"/>
  <c r="P568"/>
  <c r="Q568"/>
  <c r="R568"/>
  <c r="S568"/>
  <c r="P569"/>
  <c r="Q569"/>
  <c r="R569"/>
  <c r="S569"/>
  <c r="P570"/>
  <c r="Q570"/>
  <c r="R570"/>
  <c r="S570"/>
  <c r="P571"/>
  <c r="Q571"/>
  <c r="R571"/>
  <c r="S571"/>
  <c r="P572"/>
  <c r="Q572"/>
  <c r="R572"/>
  <c r="S572"/>
  <c r="P573"/>
  <c r="Q573"/>
  <c r="R573"/>
  <c r="S573"/>
  <c r="P574"/>
  <c r="Q574"/>
  <c r="R574"/>
  <c r="S574"/>
  <c r="P575"/>
  <c r="Q575"/>
  <c r="R575"/>
  <c r="S575"/>
  <c r="P576"/>
  <c r="Q576"/>
  <c r="R576"/>
  <c r="S576"/>
  <c r="P577"/>
  <c r="Q577"/>
  <c r="R577"/>
  <c r="S577"/>
  <c r="P578"/>
  <c r="Q578"/>
  <c r="R578"/>
  <c r="S578"/>
  <c r="P579"/>
  <c r="Q579"/>
  <c r="R579"/>
  <c r="S579"/>
  <c r="P580"/>
  <c r="Q580"/>
  <c r="R580"/>
  <c r="S580"/>
  <c r="P581"/>
  <c r="Q581"/>
  <c r="R581"/>
  <c r="S581"/>
  <c r="P582"/>
  <c r="Q582"/>
  <c r="R582"/>
  <c r="S582"/>
  <c r="P583"/>
  <c r="Q583"/>
  <c r="R583"/>
  <c r="S583"/>
  <c r="P584"/>
  <c r="Q584"/>
  <c r="R584"/>
  <c r="S584"/>
  <c r="P585"/>
  <c r="Q585"/>
  <c r="R585"/>
  <c r="S585"/>
  <c r="P586"/>
  <c r="Q586"/>
  <c r="R586"/>
  <c r="S586"/>
  <c r="P587"/>
  <c r="Q587"/>
  <c r="R587"/>
  <c r="S587"/>
  <c r="P588"/>
  <c r="Q588"/>
  <c r="R588"/>
  <c r="S588"/>
  <c r="P589"/>
  <c r="Q589"/>
  <c r="R589"/>
  <c r="S589"/>
  <c r="P590"/>
  <c r="Q590"/>
  <c r="R590"/>
  <c r="S590"/>
  <c r="P591"/>
  <c r="Q591"/>
  <c r="R591"/>
  <c r="S591"/>
  <c r="P592"/>
  <c r="Q592"/>
  <c r="R592"/>
  <c r="S592"/>
  <c r="P593"/>
  <c r="Q593"/>
  <c r="R593"/>
  <c r="S593"/>
  <c r="P594"/>
  <c r="Q594"/>
  <c r="R594"/>
  <c r="S594"/>
  <c r="P595"/>
  <c r="Q595"/>
  <c r="R595"/>
  <c r="S595"/>
  <c r="P596"/>
  <c r="Q596"/>
  <c r="R596"/>
  <c r="S596"/>
  <c r="P597"/>
  <c r="Q597"/>
  <c r="R597"/>
  <c r="S597"/>
  <c r="P598"/>
  <c r="Q598"/>
  <c r="R598"/>
  <c r="S598"/>
  <c r="P599"/>
  <c r="Q599"/>
  <c r="R599"/>
  <c r="S599"/>
  <c r="P600"/>
  <c r="Q600"/>
  <c r="R600"/>
  <c r="S600"/>
  <c r="P601"/>
  <c r="Q601"/>
  <c r="R601"/>
  <c r="S601"/>
  <c r="P602"/>
  <c r="Q602"/>
  <c r="R602"/>
  <c r="S602"/>
  <c r="P603"/>
  <c r="Q603"/>
  <c r="R603"/>
  <c r="S603"/>
  <c r="P604"/>
  <c r="Q604"/>
  <c r="R604"/>
  <c r="S604"/>
  <c r="P605"/>
  <c r="Q605"/>
  <c r="R605"/>
  <c r="S605"/>
  <c r="P606"/>
  <c r="Q606"/>
  <c r="R606"/>
  <c r="S606"/>
  <c r="P607"/>
  <c r="Q607"/>
  <c r="R607"/>
  <c r="S607"/>
  <c r="P608"/>
  <c r="Q608"/>
  <c r="R608"/>
  <c r="S608"/>
  <c r="P609"/>
  <c r="Q609"/>
  <c r="R609"/>
  <c r="S609"/>
  <c r="P610"/>
  <c r="Q610"/>
  <c r="R610"/>
  <c r="S610"/>
  <c r="P611"/>
  <c r="Q611"/>
  <c r="R611"/>
  <c r="S611"/>
  <c r="P612"/>
  <c r="Q612"/>
  <c r="R612"/>
  <c r="S612"/>
  <c r="P613"/>
  <c r="Q613"/>
  <c r="R613"/>
  <c r="S613"/>
  <c r="P614"/>
  <c r="Q614"/>
  <c r="R614"/>
  <c r="S614"/>
  <c r="P615"/>
  <c r="Q615"/>
  <c r="R615"/>
  <c r="S615"/>
  <c r="P616"/>
  <c r="Q616"/>
  <c r="R616"/>
  <c r="S616"/>
  <c r="P617"/>
  <c r="Q617"/>
  <c r="R617"/>
  <c r="S617"/>
  <c r="P618"/>
  <c r="Q618"/>
  <c r="R618"/>
  <c r="S618"/>
  <c r="P619"/>
  <c r="Q619"/>
  <c r="R619"/>
  <c r="S619"/>
  <c r="P620"/>
  <c r="Q620"/>
  <c r="R620"/>
  <c r="S620"/>
  <c r="P621"/>
  <c r="Q621"/>
  <c r="R621"/>
  <c r="S621"/>
  <c r="P622"/>
  <c r="Q622"/>
  <c r="R622"/>
  <c r="S622"/>
  <c r="P623"/>
  <c r="Q623"/>
  <c r="R623"/>
  <c r="S623"/>
  <c r="P624"/>
  <c r="Q624"/>
  <c r="R624"/>
  <c r="S624"/>
  <c r="P625"/>
  <c r="Q625"/>
  <c r="R625"/>
  <c r="S625"/>
  <c r="P626"/>
  <c r="Q626"/>
  <c r="R626"/>
  <c r="S626"/>
  <c r="P627"/>
  <c r="Q627"/>
  <c r="R627"/>
  <c r="S627"/>
  <c r="P628"/>
  <c r="Q628"/>
  <c r="R628"/>
  <c r="S628"/>
  <c r="P629"/>
  <c r="Q629"/>
  <c r="R629"/>
  <c r="S629"/>
  <c r="P630"/>
  <c r="Q630"/>
  <c r="R630"/>
  <c r="S630"/>
  <c r="P631"/>
  <c r="Q631"/>
  <c r="R631"/>
  <c r="S631"/>
  <c r="P632"/>
  <c r="Q632"/>
  <c r="R632"/>
  <c r="S632"/>
  <c r="P633"/>
  <c r="Q633"/>
  <c r="R633"/>
  <c r="S633"/>
  <c r="P634"/>
  <c r="Q634"/>
  <c r="R634"/>
  <c r="S634"/>
  <c r="P635"/>
  <c r="Q635"/>
  <c r="R635"/>
  <c r="S635"/>
  <c r="P636"/>
  <c r="Q636"/>
  <c r="R636"/>
  <c r="S636"/>
  <c r="P637"/>
  <c r="Q637"/>
  <c r="R637"/>
  <c r="S637"/>
  <c r="P638"/>
  <c r="Q638"/>
  <c r="R638"/>
  <c r="S638"/>
  <c r="P639"/>
  <c r="Q639"/>
  <c r="R639"/>
  <c r="S639"/>
  <c r="P640"/>
  <c r="Q640"/>
  <c r="R640"/>
  <c r="S640"/>
  <c r="P641"/>
  <c r="Q641"/>
  <c r="R641"/>
  <c r="S641"/>
  <c r="P642"/>
  <c r="Q642"/>
  <c r="R642"/>
  <c r="S642"/>
  <c r="P643"/>
  <c r="Q643"/>
  <c r="R643"/>
  <c r="S643"/>
  <c r="P644"/>
  <c r="Q644"/>
  <c r="R644"/>
  <c r="S644"/>
  <c r="P645"/>
  <c r="Q645"/>
  <c r="R645"/>
  <c r="S645"/>
  <c r="P646"/>
  <c r="Q646"/>
  <c r="R646"/>
  <c r="S646"/>
  <c r="P647"/>
  <c r="Q647"/>
  <c r="R647"/>
  <c r="S647"/>
  <c r="P648"/>
  <c r="Q648"/>
  <c r="R648"/>
  <c r="S648"/>
  <c r="P649"/>
  <c r="Q649"/>
  <c r="R649"/>
  <c r="S649"/>
  <c r="P650"/>
  <c r="Q650"/>
  <c r="R650"/>
  <c r="S650"/>
  <c r="P651"/>
  <c r="Q651"/>
  <c r="R651"/>
  <c r="S651"/>
  <c r="P652"/>
  <c r="Q652"/>
  <c r="R652"/>
  <c r="S652"/>
  <c r="P653"/>
  <c r="Q653"/>
  <c r="R653"/>
  <c r="S653"/>
  <c r="P654"/>
  <c r="Q654"/>
  <c r="R654"/>
  <c r="S654"/>
  <c r="P655"/>
  <c r="Q655"/>
  <c r="R655"/>
  <c r="S655"/>
  <c r="P656"/>
  <c r="Q656"/>
  <c r="R656"/>
  <c r="S656"/>
  <c r="P657"/>
  <c r="Q657"/>
  <c r="R657"/>
  <c r="S657"/>
  <c r="P658"/>
  <c r="Q658"/>
  <c r="R658"/>
  <c r="S658"/>
  <c r="P659"/>
  <c r="Q659"/>
  <c r="R659"/>
  <c r="S659"/>
  <c r="P660"/>
  <c r="Q660"/>
  <c r="R660"/>
  <c r="S660"/>
  <c r="P661"/>
  <c r="Q661"/>
  <c r="R661"/>
  <c r="S661"/>
  <c r="P662"/>
  <c r="Q662"/>
  <c r="R662"/>
  <c r="S662"/>
  <c r="P663"/>
  <c r="Q663"/>
  <c r="R663"/>
  <c r="S663"/>
  <c r="P664"/>
  <c r="Q664"/>
  <c r="R664"/>
  <c r="S664"/>
  <c r="P665"/>
  <c r="Q665"/>
  <c r="R665"/>
  <c r="S665"/>
  <c r="P666"/>
  <c r="Q666"/>
  <c r="R666"/>
  <c r="S666"/>
  <c r="P667"/>
  <c r="Q667"/>
  <c r="R667"/>
  <c r="S667"/>
  <c r="P668"/>
  <c r="Q668"/>
  <c r="R668"/>
  <c r="S668"/>
  <c r="P669"/>
  <c r="Q669"/>
  <c r="R669"/>
  <c r="S669"/>
  <c r="P670"/>
  <c r="Q670"/>
  <c r="R670"/>
  <c r="S670"/>
  <c r="P671"/>
  <c r="Q671"/>
  <c r="R671"/>
  <c r="S671"/>
  <c r="P672"/>
  <c r="Q672"/>
  <c r="R672"/>
  <c r="S672"/>
  <c r="P673"/>
  <c r="Q673"/>
  <c r="R673"/>
  <c r="S673"/>
  <c r="P674"/>
  <c r="Q674"/>
  <c r="R674"/>
  <c r="S674"/>
  <c r="P675"/>
  <c r="Q675"/>
  <c r="R675"/>
  <c r="S675"/>
  <c r="P676"/>
  <c r="Q676"/>
  <c r="R676"/>
  <c r="S676"/>
  <c r="P677"/>
  <c r="Q677"/>
  <c r="R677"/>
  <c r="S677"/>
  <c r="P678"/>
  <c r="Q678"/>
  <c r="R678"/>
  <c r="S678"/>
  <c r="P679"/>
  <c r="Q679"/>
  <c r="R679"/>
  <c r="S679"/>
  <c r="P680"/>
  <c r="Q680"/>
  <c r="R680"/>
  <c r="S680"/>
  <c r="P681"/>
  <c r="Q681"/>
  <c r="R681"/>
  <c r="S681"/>
  <c r="P682"/>
  <c r="Q682"/>
  <c r="R682"/>
  <c r="S682"/>
  <c r="P683"/>
  <c r="Q683"/>
  <c r="R683"/>
  <c r="S683"/>
  <c r="P684"/>
  <c r="Q684"/>
  <c r="R684"/>
  <c r="S684"/>
  <c r="P685"/>
  <c r="Q685"/>
  <c r="R685"/>
  <c r="S685"/>
  <c r="P686"/>
  <c r="Q686"/>
  <c r="R686"/>
  <c r="S686"/>
  <c r="P687"/>
  <c r="Q687"/>
  <c r="R687"/>
  <c r="S687"/>
  <c r="P688"/>
  <c r="Q688"/>
  <c r="R688"/>
  <c r="S688"/>
  <c r="P689"/>
  <c r="Q689"/>
  <c r="R689"/>
  <c r="S689"/>
  <c r="P690"/>
  <c r="Q690"/>
  <c r="R690"/>
  <c r="S690"/>
  <c r="P691"/>
  <c r="Q691"/>
  <c r="R691"/>
  <c r="S691"/>
  <c r="P692"/>
  <c r="Q692"/>
  <c r="R692"/>
  <c r="S692"/>
  <c r="P693"/>
  <c r="Q693"/>
  <c r="R693"/>
  <c r="S693"/>
  <c r="P694"/>
  <c r="Q694"/>
  <c r="R694"/>
  <c r="S694"/>
  <c r="P695"/>
  <c r="Q695"/>
  <c r="R695"/>
  <c r="S695"/>
  <c r="P696"/>
  <c r="Q696"/>
  <c r="R696"/>
  <c r="S696"/>
  <c r="P697"/>
  <c r="Q697"/>
  <c r="R697"/>
  <c r="S697"/>
  <c r="P698"/>
  <c r="Q698"/>
  <c r="R698"/>
  <c r="S698"/>
  <c r="P699"/>
  <c r="Q699"/>
  <c r="R699"/>
  <c r="S699"/>
  <c r="P700"/>
  <c r="Q700"/>
  <c r="R700"/>
  <c r="S700"/>
  <c r="P701"/>
  <c r="Q701"/>
  <c r="R701"/>
  <c r="S701"/>
  <c r="P702"/>
  <c r="Q702"/>
  <c r="R702"/>
  <c r="S702"/>
  <c r="P703"/>
  <c r="Q703"/>
  <c r="R703"/>
  <c r="S703"/>
  <c r="P704"/>
  <c r="Q704"/>
  <c r="R704"/>
  <c r="S704"/>
  <c r="P705"/>
  <c r="Q705"/>
  <c r="R705"/>
  <c r="S705"/>
  <c r="P706"/>
  <c r="Q706"/>
  <c r="R706"/>
  <c r="S706"/>
  <c r="P707"/>
  <c r="Q707"/>
  <c r="R707"/>
  <c r="S707"/>
  <c r="P708"/>
  <c r="Q708"/>
  <c r="R708"/>
  <c r="S708"/>
  <c r="P709"/>
  <c r="Q709"/>
  <c r="R709"/>
  <c r="S709"/>
  <c r="P710"/>
  <c r="Q710"/>
  <c r="R710"/>
  <c r="S710"/>
  <c r="P711"/>
  <c r="Q711"/>
  <c r="R711"/>
  <c r="S711"/>
  <c r="P712"/>
  <c r="Q712"/>
  <c r="R712"/>
  <c r="S712"/>
  <c r="P713"/>
  <c r="Q713"/>
  <c r="R713"/>
  <c r="S713"/>
  <c r="P714"/>
  <c r="Q714"/>
  <c r="R714"/>
  <c r="S714"/>
  <c r="P715"/>
  <c r="Q715"/>
  <c r="R715"/>
  <c r="S715"/>
  <c r="P716"/>
  <c r="Q716"/>
  <c r="R716"/>
  <c r="S716"/>
  <c r="P717"/>
  <c r="Q717"/>
  <c r="R717"/>
  <c r="S717"/>
  <c r="P718"/>
  <c r="Q718"/>
  <c r="R718"/>
  <c r="S718"/>
  <c r="P719"/>
  <c r="Q719"/>
  <c r="R719"/>
  <c r="S719"/>
  <c r="P720"/>
  <c r="Q720"/>
  <c r="R720"/>
  <c r="S720"/>
  <c r="P721"/>
  <c r="Q721"/>
  <c r="R721"/>
  <c r="S721"/>
  <c r="P722"/>
  <c r="Q722"/>
  <c r="R722"/>
  <c r="S722"/>
  <c r="P723"/>
  <c r="Q723"/>
  <c r="R723"/>
  <c r="S723"/>
  <c r="P724"/>
  <c r="Q724"/>
  <c r="R724"/>
  <c r="S724"/>
  <c r="P725"/>
  <c r="Q725"/>
  <c r="R725"/>
  <c r="S725"/>
  <c r="P726"/>
  <c r="Q726"/>
  <c r="R726"/>
  <c r="S726"/>
  <c r="P727"/>
  <c r="Q727"/>
  <c r="R727"/>
  <c r="S727"/>
  <c r="P728"/>
  <c r="Q728"/>
  <c r="R728"/>
  <c r="S728"/>
  <c r="P729"/>
  <c r="Q729"/>
  <c r="R729"/>
  <c r="S729"/>
  <c r="P730"/>
  <c r="Q730"/>
  <c r="R730"/>
  <c r="S730"/>
  <c r="P731"/>
  <c r="Q731"/>
  <c r="R731"/>
  <c r="S731"/>
  <c r="P732"/>
  <c r="Q732"/>
  <c r="R732"/>
  <c r="S732"/>
  <c r="P733"/>
  <c r="Q733"/>
  <c r="R733"/>
  <c r="S733"/>
  <c r="P734"/>
  <c r="Q734"/>
  <c r="R734"/>
  <c r="S734"/>
  <c r="P735"/>
  <c r="Q735"/>
  <c r="R735"/>
  <c r="S735"/>
  <c r="P736"/>
  <c r="Q736"/>
  <c r="R736"/>
  <c r="S736"/>
  <c r="P737"/>
  <c r="Q737"/>
  <c r="R737"/>
  <c r="S737"/>
  <c r="P738"/>
  <c r="Q738"/>
  <c r="R738"/>
  <c r="S738"/>
  <c r="P739"/>
  <c r="Q739"/>
  <c r="R739"/>
  <c r="S739"/>
  <c r="P740"/>
  <c r="Q740"/>
  <c r="R740"/>
  <c r="S740"/>
  <c r="P741"/>
  <c r="Q741"/>
  <c r="R741"/>
  <c r="S741"/>
  <c r="P742"/>
  <c r="Q742"/>
  <c r="R742"/>
  <c r="S742"/>
  <c r="P743"/>
  <c r="Q743"/>
  <c r="R743"/>
  <c r="S743"/>
  <c r="P744"/>
  <c r="Q744"/>
  <c r="R744"/>
  <c r="S744"/>
  <c r="P745"/>
  <c r="Q745"/>
  <c r="R745"/>
  <c r="S745"/>
  <c r="P746"/>
  <c r="Q746"/>
  <c r="R746"/>
  <c r="S746"/>
  <c r="P747"/>
  <c r="Q747"/>
  <c r="R747"/>
  <c r="S747"/>
  <c r="P748"/>
  <c r="Q748"/>
  <c r="R748"/>
  <c r="S748"/>
  <c r="P749"/>
  <c r="Q749"/>
  <c r="R749"/>
  <c r="S749"/>
  <c r="P750"/>
  <c r="Q750"/>
  <c r="R750"/>
  <c r="S750"/>
  <c r="P751"/>
  <c r="Q751"/>
  <c r="R751"/>
  <c r="S751"/>
  <c r="P752"/>
  <c r="Q752"/>
  <c r="R752"/>
  <c r="S752"/>
  <c r="P753"/>
  <c r="Q753"/>
  <c r="R753"/>
  <c r="S753"/>
  <c r="P754"/>
  <c r="Q754"/>
  <c r="R754"/>
  <c r="S754"/>
  <c r="P755"/>
  <c r="Q755"/>
  <c r="R755"/>
  <c r="S755"/>
  <c r="P756"/>
  <c r="Q756"/>
  <c r="R756"/>
  <c r="S756"/>
  <c r="P757"/>
  <c r="Q757"/>
  <c r="R757"/>
  <c r="S757"/>
  <c r="P758"/>
  <c r="Q758"/>
  <c r="R758"/>
  <c r="S758"/>
  <c r="P759"/>
  <c r="Q759"/>
  <c r="R759"/>
  <c r="S759"/>
  <c r="P760"/>
  <c r="Q760"/>
  <c r="R760"/>
  <c r="S760"/>
  <c r="P761"/>
  <c r="Q761"/>
  <c r="R761"/>
  <c r="S761"/>
  <c r="P762"/>
  <c r="Q762"/>
  <c r="R762"/>
  <c r="S762"/>
  <c r="P763"/>
  <c r="Q763"/>
  <c r="R763"/>
  <c r="S763"/>
  <c r="P764"/>
  <c r="Q764"/>
  <c r="R764"/>
  <c r="S764"/>
  <c r="P765"/>
  <c r="Q765"/>
  <c r="R765"/>
  <c r="S765"/>
  <c r="P766"/>
  <c r="Q766"/>
  <c r="R766"/>
  <c r="S766"/>
  <c r="P767"/>
  <c r="Q767"/>
  <c r="R767"/>
  <c r="S767"/>
  <c r="P768"/>
  <c r="Q768"/>
  <c r="R768"/>
  <c r="S768"/>
  <c r="P769"/>
  <c r="Q769"/>
  <c r="R769"/>
  <c r="S769"/>
  <c r="P770"/>
  <c r="Q770"/>
  <c r="R770"/>
  <c r="S770"/>
  <c r="P771"/>
  <c r="Q771"/>
  <c r="R771"/>
  <c r="S771"/>
  <c r="P772"/>
  <c r="Q772"/>
  <c r="R772"/>
  <c r="S772"/>
  <c r="P773"/>
  <c r="Q773"/>
  <c r="R773"/>
  <c r="S773"/>
  <c r="P774"/>
  <c r="Q774"/>
  <c r="R774"/>
  <c r="S774"/>
  <c r="P775"/>
  <c r="Q775"/>
  <c r="R775"/>
  <c r="S775"/>
  <c r="P776"/>
  <c r="Q776"/>
  <c r="R776"/>
  <c r="S776"/>
  <c r="P777"/>
  <c r="Q777"/>
  <c r="R777"/>
  <c r="S777"/>
  <c r="P778"/>
  <c r="Q778"/>
  <c r="R778"/>
  <c r="S778"/>
  <c r="P779"/>
  <c r="Q779"/>
  <c r="R779"/>
  <c r="S779"/>
  <c r="P780"/>
  <c r="Q780"/>
  <c r="R780"/>
  <c r="S780"/>
  <c r="P781"/>
  <c r="Q781"/>
  <c r="R781"/>
  <c r="S781"/>
  <c r="P782"/>
  <c r="Q782"/>
  <c r="R782"/>
  <c r="S782"/>
  <c r="P783"/>
  <c r="Q783"/>
  <c r="R783"/>
  <c r="S783"/>
  <c r="P784"/>
  <c r="Q784"/>
  <c r="R784"/>
  <c r="S784"/>
  <c r="P785"/>
  <c r="Q785"/>
  <c r="R785"/>
  <c r="S785"/>
  <c r="P786"/>
  <c r="Q786"/>
  <c r="R786"/>
  <c r="S786"/>
  <c r="P787"/>
  <c r="Q787"/>
  <c r="R787"/>
  <c r="S787"/>
  <c r="P788"/>
  <c r="Q788"/>
  <c r="R788"/>
  <c r="S788"/>
  <c r="P789"/>
  <c r="Q789"/>
  <c r="R789"/>
  <c r="S789"/>
  <c r="P790"/>
  <c r="Q790"/>
  <c r="R790"/>
  <c r="S790"/>
  <c r="P791"/>
  <c r="Q791"/>
  <c r="R791"/>
  <c r="S791"/>
  <c r="P792"/>
  <c r="Q792"/>
  <c r="R792"/>
  <c r="S792"/>
  <c r="P793"/>
  <c r="Q793"/>
  <c r="R793"/>
  <c r="S793"/>
  <c r="P794"/>
  <c r="Q794"/>
  <c r="R794"/>
  <c r="S794"/>
  <c r="P795"/>
  <c r="Q795"/>
  <c r="R795"/>
  <c r="S795"/>
  <c r="P796"/>
  <c r="Q796"/>
  <c r="R796"/>
  <c r="S796"/>
  <c r="P797"/>
  <c r="Q797"/>
  <c r="R797"/>
  <c r="S797"/>
  <c r="P798"/>
  <c r="Q798"/>
  <c r="R798"/>
  <c r="S798"/>
  <c r="P799"/>
  <c r="Q799"/>
  <c r="R799"/>
  <c r="S799"/>
  <c r="P800"/>
  <c r="Q800"/>
  <c r="R800"/>
  <c r="S800"/>
  <c r="P801"/>
  <c r="Q801"/>
  <c r="R801"/>
  <c r="S801"/>
  <c r="P802"/>
  <c r="Q802"/>
  <c r="R802"/>
  <c r="S802"/>
  <c r="P803"/>
  <c r="Q803"/>
  <c r="R803"/>
  <c r="S803"/>
  <c r="P804"/>
  <c r="Q804"/>
  <c r="R804"/>
  <c r="S804"/>
  <c r="P805"/>
  <c r="Q805"/>
  <c r="R805"/>
  <c r="S805"/>
  <c r="P806"/>
  <c r="Q806"/>
  <c r="R806"/>
  <c r="S806"/>
  <c r="P807"/>
  <c r="Q807"/>
  <c r="R807"/>
  <c r="S807"/>
  <c r="P808"/>
  <c r="Q808"/>
  <c r="R808"/>
  <c r="S808"/>
  <c r="P809"/>
  <c r="Q809"/>
  <c r="R809"/>
  <c r="S809"/>
  <c r="P810"/>
  <c r="Q810"/>
  <c r="R810"/>
  <c r="S810"/>
  <c r="P811"/>
  <c r="Q811"/>
  <c r="R811"/>
  <c r="S811"/>
  <c r="P812"/>
  <c r="Q812"/>
  <c r="R812"/>
  <c r="S812"/>
  <c r="P813"/>
  <c r="Q813"/>
  <c r="R813"/>
  <c r="S813"/>
  <c r="P814"/>
  <c r="Q814"/>
  <c r="R814"/>
  <c r="S814"/>
  <c r="P815"/>
  <c r="Q815"/>
  <c r="R815"/>
  <c r="S815"/>
  <c r="P816"/>
  <c r="Q816"/>
  <c r="R816"/>
  <c r="S816"/>
  <c r="P817"/>
  <c r="Q817"/>
  <c r="R817"/>
  <c r="S817"/>
  <c r="P818"/>
  <c r="Q818"/>
  <c r="R818"/>
  <c r="S818"/>
  <c r="P819"/>
  <c r="Q819"/>
  <c r="R819"/>
  <c r="S819"/>
  <c r="P820"/>
  <c r="Q820"/>
  <c r="R820"/>
  <c r="S820"/>
  <c r="P821"/>
  <c r="Q821"/>
  <c r="R821"/>
  <c r="S821"/>
  <c r="P822"/>
  <c r="Q822"/>
  <c r="R822"/>
  <c r="S822"/>
  <c r="P823"/>
  <c r="Q823"/>
  <c r="R823"/>
  <c r="S823"/>
  <c r="P824"/>
  <c r="Q824"/>
  <c r="R824"/>
  <c r="S824"/>
  <c r="P825"/>
  <c r="Q825"/>
  <c r="R825"/>
  <c r="S825"/>
  <c r="P826"/>
  <c r="Q826"/>
  <c r="R826"/>
  <c r="S826"/>
  <c r="P827"/>
  <c r="Q827"/>
  <c r="R827"/>
  <c r="S827"/>
  <c r="P828"/>
  <c r="Q828"/>
  <c r="R828"/>
  <c r="S828"/>
  <c r="P829"/>
  <c r="Q829"/>
  <c r="R829"/>
  <c r="S829"/>
  <c r="P830"/>
  <c r="Q830"/>
  <c r="R830"/>
  <c r="S830"/>
  <c r="P831"/>
  <c r="Q831"/>
  <c r="R831"/>
  <c r="S831"/>
  <c r="P832"/>
  <c r="Q832"/>
  <c r="R832"/>
  <c r="S832"/>
  <c r="P833"/>
  <c r="Q833"/>
  <c r="R833"/>
  <c r="S833"/>
  <c r="P834"/>
  <c r="Q834"/>
  <c r="R834"/>
  <c r="S834"/>
  <c r="P835"/>
  <c r="Q835"/>
  <c r="R835"/>
  <c r="S835"/>
  <c r="P836"/>
  <c r="Q836"/>
  <c r="R836"/>
  <c r="S836"/>
  <c r="P837"/>
  <c r="Q837"/>
  <c r="R837"/>
  <c r="S837"/>
  <c r="P838"/>
  <c r="Q838"/>
  <c r="R838"/>
  <c r="S838"/>
  <c r="P839"/>
  <c r="Q839"/>
  <c r="R839"/>
  <c r="S839"/>
  <c r="P840"/>
  <c r="Q840"/>
  <c r="R840"/>
  <c r="S840"/>
  <c r="P841"/>
  <c r="Q841"/>
  <c r="R841"/>
  <c r="S841"/>
  <c r="P842"/>
  <c r="Q842"/>
  <c r="R842"/>
  <c r="S842"/>
  <c r="P843"/>
  <c r="Q843"/>
  <c r="R843"/>
  <c r="S843"/>
  <c r="P844"/>
  <c r="Q844"/>
  <c r="R844"/>
  <c r="S844"/>
  <c r="P845"/>
  <c r="Q845"/>
  <c r="R845"/>
  <c r="S845"/>
  <c r="P846"/>
  <c r="Q846"/>
  <c r="R846"/>
  <c r="S846"/>
  <c r="P847"/>
  <c r="Q847"/>
  <c r="R847"/>
  <c r="S847"/>
  <c r="P848"/>
  <c r="Q848"/>
  <c r="R848"/>
  <c r="S848"/>
  <c r="P849"/>
  <c r="Q849"/>
  <c r="R849"/>
  <c r="S849"/>
  <c r="P850"/>
  <c r="Q850"/>
  <c r="R850"/>
  <c r="S850"/>
  <c r="P851"/>
  <c r="Q851"/>
  <c r="R851"/>
  <c r="S851"/>
  <c r="P852"/>
  <c r="Q852"/>
  <c r="R852"/>
  <c r="S852"/>
  <c r="P853"/>
  <c r="Q853"/>
  <c r="R853"/>
  <c r="S853"/>
  <c r="P854"/>
  <c r="Q854"/>
  <c r="R854"/>
  <c r="S854"/>
  <c r="P855"/>
  <c r="Q855"/>
  <c r="R855"/>
  <c r="S855"/>
  <c r="P856"/>
  <c r="Q856"/>
  <c r="R856"/>
  <c r="S856"/>
  <c r="P857"/>
  <c r="Q857"/>
  <c r="R857"/>
  <c r="S857"/>
  <c r="P858"/>
  <c r="Q858"/>
  <c r="R858"/>
  <c r="S858"/>
  <c r="P859"/>
  <c r="Q859"/>
  <c r="R859"/>
  <c r="S859"/>
  <c r="P860"/>
  <c r="Q860"/>
  <c r="R860"/>
  <c r="S860"/>
  <c r="P861"/>
  <c r="Q861"/>
  <c r="R861"/>
  <c r="S861"/>
  <c r="P862"/>
  <c r="Q862"/>
  <c r="R862"/>
  <c r="S862"/>
  <c r="P863"/>
  <c r="Q863"/>
  <c r="R863"/>
  <c r="S863"/>
  <c r="P864"/>
  <c r="Q864"/>
  <c r="R864"/>
  <c r="S864"/>
  <c r="P865"/>
  <c r="Q865"/>
  <c r="R865"/>
  <c r="S865"/>
  <c r="P866"/>
  <c r="Q866"/>
  <c r="R866"/>
  <c r="S866"/>
  <c r="P867"/>
  <c r="Q867"/>
  <c r="R867"/>
  <c r="S867"/>
  <c r="P868"/>
  <c r="Q868"/>
  <c r="R868"/>
  <c r="S868"/>
  <c r="P869"/>
  <c r="Q869"/>
  <c r="R869"/>
  <c r="S869"/>
  <c r="P870"/>
  <c r="Q870"/>
  <c r="R870"/>
  <c r="S870"/>
  <c r="P871"/>
  <c r="Q871"/>
  <c r="R871"/>
  <c r="S871"/>
  <c r="P872"/>
  <c r="Q872"/>
  <c r="R872"/>
  <c r="S872"/>
  <c r="P873"/>
  <c r="Q873"/>
  <c r="R873"/>
  <c r="S873"/>
  <c r="P874"/>
  <c r="Q874"/>
  <c r="R874"/>
  <c r="S874"/>
  <c r="P875"/>
  <c r="Q875"/>
  <c r="R875"/>
  <c r="S875"/>
  <c r="P876"/>
  <c r="Q876"/>
  <c r="R876"/>
  <c r="S876"/>
  <c r="P877"/>
  <c r="Q877"/>
  <c r="R877"/>
  <c r="S877"/>
  <c r="P878"/>
  <c r="Q878"/>
  <c r="R878"/>
  <c r="S878"/>
  <c r="P879"/>
  <c r="Q879"/>
  <c r="R879"/>
  <c r="S879"/>
  <c r="P880"/>
  <c r="Q880"/>
  <c r="R880"/>
  <c r="S880"/>
  <c r="P881"/>
  <c r="Q881"/>
  <c r="R881"/>
  <c r="S881"/>
  <c r="P882"/>
  <c r="Q882"/>
  <c r="R882"/>
  <c r="S882"/>
  <c r="P883"/>
  <c r="Q883"/>
  <c r="R883"/>
  <c r="S883"/>
  <c r="P884"/>
  <c r="Q884"/>
  <c r="R884"/>
  <c r="S884"/>
  <c r="P885"/>
  <c r="Q885"/>
  <c r="R885"/>
  <c r="S885"/>
  <c r="P886"/>
  <c r="Q886"/>
  <c r="R886"/>
  <c r="S886"/>
  <c r="P887"/>
  <c r="Q887"/>
  <c r="R887"/>
  <c r="S887"/>
  <c r="P888"/>
  <c r="Q888"/>
  <c r="R888"/>
  <c r="S888"/>
  <c r="P889"/>
  <c r="Q889"/>
  <c r="R889"/>
  <c r="S889"/>
  <c r="P890"/>
  <c r="Q890"/>
  <c r="R890"/>
  <c r="S890"/>
  <c r="P891"/>
  <c r="Q891"/>
  <c r="R891"/>
  <c r="S891"/>
  <c r="P892"/>
  <c r="Q892"/>
  <c r="R892"/>
  <c r="S892"/>
  <c r="P893"/>
  <c r="Q893"/>
  <c r="R893"/>
  <c r="S893"/>
  <c r="P894"/>
  <c r="Q894"/>
  <c r="R894"/>
  <c r="S894"/>
  <c r="P895"/>
  <c r="Q895"/>
  <c r="R895"/>
  <c r="S895"/>
  <c r="P896"/>
  <c r="Q896"/>
  <c r="R896"/>
  <c r="S896"/>
  <c r="P897"/>
  <c r="Q897"/>
  <c r="R897"/>
  <c r="S897"/>
  <c r="P898"/>
  <c r="Q898"/>
  <c r="R898"/>
  <c r="S898"/>
  <c r="P899"/>
  <c r="Q899"/>
  <c r="R899"/>
  <c r="S899"/>
  <c r="P900"/>
  <c r="Q900"/>
  <c r="R900"/>
  <c r="S900"/>
  <c r="P901"/>
  <c r="Q901"/>
  <c r="R901"/>
  <c r="S901"/>
  <c r="P902"/>
  <c r="Q902"/>
  <c r="R902"/>
  <c r="S902"/>
  <c r="P903"/>
  <c r="Q903"/>
  <c r="R903"/>
  <c r="S903"/>
  <c r="P904"/>
  <c r="Q904"/>
  <c r="R904"/>
  <c r="S904"/>
  <c r="P905"/>
  <c r="Q905"/>
  <c r="R905"/>
  <c r="S905"/>
  <c r="P906"/>
  <c r="Q906"/>
  <c r="R906"/>
  <c r="S906"/>
  <c r="P907"/>
  <c r="Q907"/>
  <c r="R907"/>
  <c r="S907"/>
  <c r="P908"/>
  <c r="Q908"/>
  <c r="R908"/>
  <c r="S908"/>
  <c r="P909"/>
  <c r="Q909"/>
  <c r="R909"/>
  <c r="S909"/>
  <c r="P910"/>
  <c r="Q910"/>
  <c r="R910"/>
  <c r="S910"/>
  <c r="P911"/>
  <c r="Q911"/>
  <c r="R911"/>
  <c r="S911"/>
  <c r="P912"/>
  <c r="Q912"/>
  <c r="R912"/>
  <c r="S912"/>
  <c r="P913"/>
  <c r="Q913"/>
  <c r="R913"/>
  <c r="S913"/>
  <c r="P914"/>
  <c r="Q914"/>
  <c r="R914"/>
  <c r="S914"/>
  <c r="P915"/>
  <c r="Q915"/>
  <c r="R915"/>
  <c r="S915"/>
  <c r="P916"/>
  <c r="Q916"/>
  <c r="R916"/>
  <c r="S916"/>
  <c r="P917"/>
  <c r="Q917"/>
  <c r="R917"/>
  <c r="S917"/>
  <c r="P918"/>
  <c r="Q918"/>
  <c r="R918"/>
  <c r="S918"/>
  <c r="P919"/>
  <c r="Q919"/>
  <c r="R919"/>
  <c r="S919"/>
  <c r="P920"/>
  <c r="Q920"/>
  <c r="R920"/>
  <c r="S920"/>
  <c r="P921"/>
  <c r="Q921"/>
  <c r="R921"/>
  <c r="S921"/>
  <c r="P922"/>
  <c r="Q922"/>
  <c r="R922"/>
  <c r="S922"/>
  <c r="P923"/>
  <c r="Q923"/>
  <c r="R923"/>
  <c r="S923"/>
  <c r="P924"/>
  <c r="Q924"/>
  <c r="R924"/>
  <c r="S924"/>
  <c r="P925"/>
  <c r="Q925"/>
  <c r="R925"/>
  <c r="S925"/>
  <c r="P926"/>
  <c r="Q926"/>
  <c r="R926"/>
  <c r="S926"/>
  <c r="P927"/>
  <c r="Q927"/>
  <c r="R927"/>
  <c r="S927"/>
  <c r="P928"/>
  <c r="Q928"/>
  <c r="R928"/>
  <c r="S928"/>
  <c r="P929"/>
  <c r="Q929"/>
  <c r="R929"/>
  <c r="S929"/>
  <c r="P930"/>
  <c r="Q930"/>
  <c r="R930"/>
  <c r="S930"/>
  <c r="P931"/>
  <c r="Q931"/>
  <c r="R931"/>
  <c r="S931"/>
  <c r="P932"/>
  <c r="Q932"/>
  <c r="R932"/>
  <c r="S932"/>
  <c r="P933"/>
  <c r="Q933"/>
  <c r="R933"/>
  <c r="S933"/>
  <c r="P934"/>
  <c r="Q934"/>
  <c r="R934"/>
  <c r="S934"/>
  <c r="P935"/>
  <c r="Q935"/>
  <c r="R935"/>
  <c r="S935"/>
  <c r="P936"/>
  <c r="Q936"/>
  <c r="R936"/>
  <c r="S936"/>
  <c r="P937"/>
  <c r="Q937"/>
  <c r="R937"/>
  <c r="S937"/>
  <c r="P938"/>
  <c r="Q938"/>
  <c r="R938"/>
  <c r="S938"/>
  <c r="P939"/>
  <c r="Q939"/>
  <c r="R939"/>
  <c r="S939"/>
  <c r="P940"/>
  <c r="Q940"/>
  <c r="R940"/>
  <c r="S940"/>
  <c r="P941"/>
  <c r="Q941"/>
  <c r="R941"/>
  <c r="S941"/>
  <c r="P942"/>
  <c r="Q942"/>
  <c r="R942"/>
  <c r="S942"/>
  <c r="P943"/>
  <c r="Q943"/>
  <c r="R943"/>
  <c r="S943"/>
  <c r="P944"/>
  <c r="Q944"/>
  <c r="R944"/>
  <c r="S944"/>
  <c r="P945"/>
  <c r="Q945"/>
  <c r="R945"/>
  <c r="S945"/>
  <c r="P946"/>
  <c r="Q946"/>
  <c r="R946"/>
  <c r="S946"/>
  <c r="P947"/>
  <c r="Q947"/>
  <c r="R947"/>
  <c r="S947"/>
  <c r="P948"/>
  <c r="Q948"/>
  <c r="R948"/>
  <c r="S948"/>
  <c r="P949"/>
  <c r="Q949"/>
  <c r="R949"/>
  <c r="S949"/>
  <c r="P950"/>
  <c r="Q950"/>
  <c r="R950"/>
  <c r="S950"/>
  <c r="P951"/>
  <c r="Q951"/>
  <c r="R951"/>
  <c r="S951"/>
  <c r="P952"/>
  <c r="Q952"/>
  <c r="R952"/>
  <c r="S952"/>
  <c r="P953"/>
  <c r="Q953"/>
  <c r="R953"/>
  <c r="S953"/>
  <c r="P954"/>
  <c r="Q954"/>
  <c r="R954"/>
  <c r="S954"/>
  <c r="P955"/>
  <c r="Q955"/>
  <c r="R955"/>
  <c r="S955"/>
  <c r="P956"/>
  <c r="Q956"/>
  <c r="R956"/>
  <c r="S956"/>
  <c r="P957"/>
  <c r="Q957"/>
  <c r="R957"/>
  <c r="S957"/>
  <c r="P958"/>
  <c r="Q958"/>
  <c r="R958"/>
  <c r="S958"/>
  <c r="P959"/>
  <c r="Q959"/>
  <c r="R959"/>
  <c r="S959"/>
  <c r="P960"/>
  <c r="Q960"/>
  <c r="R960"/>
  <c r="S960"/>
  <c r="P961"/>
  <c r="Q961"/>
  <c r="R961"/>
  <c r="S961"/>
  <c r="P962"/>
  <c r="Q962"/>
  <c r="R962"/>
  <c r="S962"/>
  <c r="P963"/>
  <c r="Q963"/>
  <c r="R963"/>
  <c r="S963"/>
  <c r="P964"/>
  <c r="Q964"/>
  <c r="R964"/>
  <c r="S964"/>
  <c r="P965"/>
  <c r="Q965"/>
  <c r="R965"/>
  <c r="S965"/>
  <c r="P966"/>
  <c r="Q966"/>
  <c r="R966"/>
  <c r="S966"/>
  <c r="P967"/>
  <c r="Q967"/>
  <c r="R967"/>
  <c r="S967"/>
  <c r="P968"/>
  <c r="Q968"/>
  <c r="R968"/>
  <c r="S968"/>
  <c r="P969"/>
  <c r="Q969"/>
  <c r="R969"/>
  <c r="S969"/>
  <c r="P970"/>
  <c r="Q970"/>
  <c r="R970"/>
  <c r="S970"/>
  <c r="P971"/>
  <c r="Q971"/>
  <c r="R971"/>
  <c r="S971"/>
  <c r="P972"/>
  <c r="Q972"/>
  <c r="R972"/>
  <c r="S972"/>
  <c r="P973"/>
  <c r="Q973"/>
  <c r="R973"/>
  <c r="S973"/>
  <c r="P974"/>
  <c r="Q974"/>
  <c r="R974"/>
  <c r="S974"/>
  <c r="P975"/>
  <c r="Q975"/>
  <c r="R975"/>
  <c r="S975"/>
  <c r="P976"/>
  <c r="Q976"/>
  <c r="R976"/>
  <c r="S976"/>
  <c r="P977"/>
  <c r="Q977"/>
  <c r="R977"/>
  <c r="S977"/>
  <c r="P978"/>
  <c r="Q978"/>
  <c r="R978"/>
  <c r="S978"/>
  <c r="P979"/>
  <c r="Q979"/>
  <c r="R979"/>
  <c r="S979"/>
  <c r="P980"/>
  <c r="Q980"/>
  <c r="R980"/>
  <c r="S980"/>
  <c r="P981"/>
  <c r="Q981"/>
  <c r="R981"/>
  <c r="S981"/>
  <c r="P982"/>
  <c r="Q982"/>
  <c r="R982"/>
  <c r="S982"/>
  <c r="P983"/>
  <c r="Q983"/>
  <c r="R983"/>
  <c r="S983"/>
  <c r="P984"/>
  <c r="Q984"/>
  <c r="R984"/>
  <c r="S984"/>
  <c r="P985"/>
  <c r="Q985"/>
  <c r="R985"/>
  <c r="S985"/>
  <c r="P986"/>
  <c r="Q986"/>
  <c r="R986"/>
  <c r="S986"/>
  <c r="P987"/>
  <c r="Q987"/>
  <c r="R987"/>
  <c r="S987"/>
  <c r="P988"/>
  <c r="Q988"/>
  <c r="R988"/>
  <c r="S988"/>
  <c r="P989"/>
  <c r="Q989"/>
  <c r="R989"/>
  <c r="S989"/>
  <c r="P990"/>
  <c r="Q990"/>
  <c r="R990"/>
  <c r="S990"/>
  <c r="P991"/>
  <c r="Q991"/>
  <c r="R991"/>
  <c r="S991"/>
  <c r="P992"/>
  <c r="Q992"/>
  <c r="R992"/>
  <c r="S992"/>
  <c r="P993"/>
  <c r="Q993"/>
  <c r="R993"/>
  <c r="S993"/>
  <c r="P994"/>
  <c r="Q994"/>
  <c r="R994"/>
  <c r="S994"/>
  <c r="P995"/>
  <c r="Q995"/>
  <c r="R995"/>
  <c r="S995"/>
  <c r="P996"/>
  <c r="Q996"/>
  <c r="R996"/>
  <c r="S996"/>
  <c r="P997"/>
  <c r="Q997"/>
  <c r="R997"/>
  <c r="S997"/>
  <c r="P998"/>
  <c r="Q998"/>
  <c r="R998"/>
  <c r="S998"/>
  <c r="P999"/>
  <c r="Q999"/>
  <c r="R999"/>
  <c r="S999"/>
  <c r="P1000"/>
  <c r="Q1000"/>
  <c r="R1000"/>
  <c r="S1000"/>
  <c r="P1001"/>
  <c r="Q1001"/>
  <c r="R1001"/>
  <c r="S1001"/>
  <c r="P1002"/>
  <c r="Q1002"/>
  <c r="R1002"/>
  <c r="S1002"/>
  <c r="P1003"/>
  <c r="Q1003"/>
  <c r="R1003"/>
  <c r="S1003"/>
  <c r="P1004"/>
  <c r="Q1004"/>
  <c r="R1004"/>
  <c r="S1004"/>
  <c r="P1005"/>
  <c r="Q1005"/>
  <c r="R1005"/>
  <c r="S1005"/>
  <c r="P1006"/>
  <c r="Q1006"/>
  <c r="R1006"/>
  <c r="S1006"/>
  <c r="P1007"/>
  <c r="Q1007"/>
  <c r="R1007"/>
  <c r="S1007"/>
  <c r="P1008"/>
  <c r="Q1008"/>
  <c r="R1008"/>
  <c r="S1008"/>
  <c r="P1009"/>
  <c r="Q1009"/>
  <c r="R1009"/>
  <c r="S1009"/>
  <c r="P1010"/>
  <c r="Q1010"/>
  <c r="R1010"/>
  <c r="S1010"/>
  <c r="P1011"/>
  <c r="Q1011"/>
  <c r="R1011"/>
  <c r="S1011"/>
  <c r="P1012"/>
  <c r="Q1012"/>
  <c r="R1012"/>
  <c r="S1012"/>
  <c r="P1013"/>
  <c r="Q1013"/>
  <c r="R1013"/>
  <c r="S1013"/>
  <c r="P1014"/>
  <c r="Q1014"/>
  <c r="R1014"/>
  <c r="S1014"/>
  <c r="P1015"/>
  <c r="Q1015"/>
  <c r="R1015"/>
  <c r="S1015"/>
  <c r="P1016"/>
  <c r="Q1016"/>
  <c r="R1016"/>
  <c r="S1016"/>
  <c r="P1017"/>
  <c r="Q1017"/>
  <c r="R1017"/>
  <c r="S1017"/>
  <c r="P1018"/>
  <c r="Q1018"/>
  <c r="R1018"/>
  <c r="S1018"/>
  <c r="P1019"/>
  <c r="Q1019"/>
  <c r="R1019"/>
  <c r="S1019"/>
  <c r="P1020"/>
  <c r="Q1020"/>
  <c r="R1020"/>
  <c r="S1020"/>
  <c r="P1021"/>
  <c r="Q1021"/>
  <c r="R1021"/>
  <c r="S1021"/>
  <c r="P1022"/>
  <c r="Q1022"/>
  <c r="R1022"/>
  <c r="S1022"/>
  <c r="P1023"/>
  <c r="Q1023"/>
  <c r="R1023"/>
  <c r="S1023"/>
  <c r="P1024"/>
  <c r="Q1024"/>
  <c r="R1024"/>
  <c r="S1024"/>
  <c r="P1025"/>
  <c r="Q1025"/>
  <c r="R1025"/>
  <c r="S1025"/>
  <c r="P1026"/>
  <c r="Q1026"/>
  <c r="R1026"/>
  <c r="S1026"/>
  <c r="P1027"/>
  <c r="Q1027"/>
  <c r="R1027"/>
  <c r="S1027"/>
  <c r="P1028"/>
  <c r="Q1028"/>
  <c r="R1028"/>
  <c r="S1028"/>
  <c r="P1029"/>
  <c r="Q1029"/>
  <c r="R1029"/>
  <c r="S1029"/>
  <c r="P1030"/>
  <c r="Q1030"/>
  <c r="R1030"/>
  <c r="S1030"/>
  <c r="P1031"/>
  <c r="Q1031"/>
  <c r="R1031"/>
  <c r="S1031"/>
  <c r="P1032"/>
  <c r="Q1032"/>
  <c r="R1032"/>
  <c r="S1032"/>
  <c r="P1033"/>
  <c r="Q1033"/>
  <c r="R1033"/>
  <c r="S1033"/>
  <c r="P1034"/>
  <c r="Q1034"/>
  <c r="R1034"/>
  <c r="S1034"/>
  <c r="P1035"/>
  <c r="Q1035"/>
  <c r="R1035"/>
  <c r="S1035"/>
  <c r="P1036"/>
  <c r="Q1036"/>
  <c r="R1036"/>
  <c r="S1036"/>
  <c r="P1037"/>
  <c r="Q1037"/>
  <c r="R1037"/>
  <c r="S1037"/>
  <c r="P1038"/>
  <c r="Q1038"/>
  <c r="R1038"/>
  <c r="S1038"/>
  <c r="P1039"/>
  <c r="Q1039"/>
  <c r="R1039"/>
  <c r="S1039"/>
  <c r="P1040"/>
  <c r="Q1040"/>
  <c r="R1040"/>
  <c r="S1040"/>
  <c r="P1041"/>
  <c r="Q1041"/>
  <c r="R1041"/>
  <c r="S1041"/>
  <c r="P1042"/>
  <c r="Q1042"/>
  <c r="R1042"/>
  <c r="S1042"/>
  <c r="P1043"/>
  <c r="Q1043"/>
  <c r="R1043"/>
  <c r="S1043"/>
  <c r="P1044"/>
  <c r="Q1044"/>
  <c r="R1044"/>
  <c r="S1044"/>
  <c r="P1045"/>
  <c r="Q1045"/>
  <c r="R1045"/>
  <c r="S1045"/>
  <c r="P1046"/>
  <c r="Q1046"/>
  <c r="R1046"/>
  <c r="S1046"/>
  <c r="P1047"/>
  <c r="Q1047"/>
  <c r="R1047"/>
  <c r="S1047"/>
  <c r="P1048"/>
  <c r="Q1048"/>
  <c r="R1048"/>
  <c r="S1048"/>
  <c r="P1049"/>
  <c r="Q1049"/>
  <c r="R1049"/>
  <c r="S1049"/>
  <c r="P1050"/>
  <c r="Q1050"/>
  <c r="R1050"/>
  <c r="S1050"/>
  <c r="P1051"/>
  <c r="Q1051"/>
  <c r="R1051"/>
  <c r="S1051"/>
  <c r="P1052"/>
  <c r="Q1052"/>
  <c r="R1052"/>
  <c r="S1052"/>
  <c r="P1053"/>
  <c r="Q1053"/>
  <c r="R1053"/>
  <c r="S1053"/>
  <c r="P1054"/>
  <c r="Q1054"/>
  <c r="R1054"/>
  <c r="S1054"/>
  <c r="P1055"/>
  <c r="Q1055"/>
  <c r="R1055"/>
  <c r="S1055"/>
  <c r="P1056"/>
  <c r="Q1056"/>
  <c r="R1056"/>
  <c r="S1056"/>
  <c r="P1057"/>
  <c r="Q1057"/>
  <c r="R1057"/>
  <c r="S1057"/>
  <c r="P1058"/>
  <c r="Q1058"/>
  <c r="R1058"/>
  <c r="S1058"/>
  <c r="P1059"/>
  <c r="Q1059"/>
  <c r="R1059"/>
  <c r="S1059"/>
  <c r="P1060"/>
  <c r="Q1060"/>
  <c r="R1060"/>
  <c r="S1060"/>
  <c r="P1061"/>
  <c r="Q1061"/>
  <c r="R1061"/>
  <c r="S1061"/>
  <c r="P1062"/>
  <c r="Q1062"/>
  <c r="R1062"/>
  <c r="S1062"/>
  <c r="P1063"/>
  <c r="Q1063"/>
  <c r="R1063"/>
  <c r="S1063"/>
  <c r="P1064"/>
  <c r="Q1064"/>
  <c r="R1064"/>
  <c r="S1064"/>
  <c r="P1065"/>
  <c r="Q1065"/>
  <c r="R1065"/>
  <c r="S1065"/>
  <c r="P1066"/>
  <c r="Q1066"/>
  <c r="R1066"/>
  <c r="S1066"/>
  <c r="P1067"/>
  <c r="Q1067"/>
  <c r="R1067"/>
  <c r="S1067"/>
  <c r="P1068"/>
  <c r="Q1068"/>
  <c r="R1068"/>
  <c r="S1068"/>
  <c r="P1069"/>
  <c r="Q1069"/>
  <c r="R1069"/>
  <c r="S1069"/>
  <c r="P1070"/>
  <c r="Q1070"/>
  <c r="R1070"/>
  <c r="S1070"/>
  <c r="P1071"/>
  <c r="Q1071"/>
  <c r="R1071"/>
  <c r="S1071"/>
  <c r="P1072"/>
  <c r="Q1072"/>
  <c r="R1072"/>
  <c r="S1072"/>
  <c r="P1073"/>
  <c r="Q1073"/>
  <c r="R1073"/>
  <c r="S1073"/>
  <c r="P1074"/>
  <c r="Q1074"/>
  <c r="R1074"/>
  <c r="S1074"/>
  <c r="P1075"/>
  <c r="Q1075"/>
  <c r="R1075"/>
  <c r="S1075"/>
  <c r="P1076"/>
  <c r="Q1076"/>
  <c r="R1076"/>
  <c r="S1076"/>
  <c r="P1077"/>
  <c r="Q1077"/>
  <c r="R1077"/>
  <c r="S1077"/>
  <c r="P1078"/>
  <c r="Q1078"/>
  <c r="R1078"/>
  <c r="S1078"/>
  <c r="P1079"/>
  <c r="Q1079"/>
  <c r="R1079"/>
  <c r="S1079"/>
  <c r="P1080"/>
  <c r="Q1080"/>
  <c r="R1080"/>
  <c r="S1080"/>
  <c r="P1081"/>
  <c r="Q1081"/>
  <c r="R1081"/>
  <c r="S1081"/>
  <c r="P1082"/>
  <c r="Q1082"/>
  <c r="R1082"/>
  <c r="S1082"/>
  <c r="P1083"/>
  <c r="Q1083"/>
  <c r="R1083"/>
  <c r="S1083"/>
  <c r="P1084"/>
  <c r="Q1084"/>
  <c r="R1084"/>
  <c r="S1084"/>
  <c r="P1085"/>
  <c r="Q1085"/>
  <c r="R1085"/>
  <c r="S1085"/>
  <c r="P1086"/>
  <c r="Q1086"/>
  <c r="R1086"/>
  <c r="S1086"/>
  <c r="P1087"/>
  <c r="Q1087"/>
  <c r="R1087"/>
  <c r="S1087"/>
  <c r="P1088"/>
  <c r="Q1088"/>
  <c r="R1088"/>
  <c r="S1088"/>
  <c r="P1089"/>
  <c r="Q1089"/>
  <c r="R1089"/>
  <c r="S1089"/>
  <c r="P1090"/>
  <c r="Q1090"/>
  <c r="R1090"/>
  <c r="S1090"/>
  <c r="P1091"/>
  <c r="Q1091"/>
  <c r="R1091"/>
  <c r="S1091"/>
  <c r="P1092"/>
  <c r="Q1092"/>
  <c r="R1092"/>
  <c r="S1092"/>
  <c r="P1093"/>
  <c r="Q1093"/>
  <c r="R1093"/>
  <c r="S1093"/>
  <c r="P1094"/>
  <c r="Q1094"/>
  <c r="R1094"/>
  <c r="S1094"/>
  <c r="P1095"/>
  <c r="Q1095"/>
  <c r="R1095"/>
  <c r="S1095"/>
  <c r="P1096"/>
  <c r="Q1096"/>
  <c r="R1096"/>
  <c r="S1096"/>
  <c r="P1097"/>
  <c r="Q1097"/>
  <c r="R1097"/>
  <c r="S1097"/>
  <c r="P1098"/>
  <c r="Q1098"/>
  <c r="R1098"/>
  <c r="S1098"/>
  <c r="P1099"/>
  <c r="Q1099"/>
  <c r="R1099"/>
  <c r="S1099"/>
  <c r="P1100"/>
  <c r="Q1100"/>
  <c r="R1100"/>
  <c r="S1100"/>
  <c r="P1101"/>
  <c r="Q1101"/>
  <c r="R1101"/>
  <c r="S1101"/>
  <c r="P1102"/>
  <c r="Q1102"/>
  <c r="R1102"/>
  <c r="S1102"/>
  <c r="P1103"/>
  <c r="Q1103"/>
  <c r="R1103"/>
  <c r="S1103"/>
  <c r="P1104"/>
  <c r="Q1104"/>
  <c r="R1104"/>
  <c r="S1104"/>
  <c r="P1105"/>
  <c r="Q1105"/>
  <c r="R1105"/>
  <c r="S1105"/>
  <c r="P1106"/>
  <c r="Q1106"/>
  <c r="R1106"/>
  <c r="S1106"/>
  <c r="P1107"/>
  <c r="Q1107"/>
  <c r="R1107"/>
  <c r="S1107"/>
  <c r="P1108"/>
  <c r="Q1108"/>
  <c r="R1108"/>
  <c r="S1108"/>
  <c r="P1109"/>
  <c r="Q1109"/>
  <c r="R1109"/>
  <c r="S1109"/>
  <c r="P1110"/>
  <c r="Q1110"/>
  <c r="R1110"/>
  <c r="S1110"/>
  <c r="P1111"/>
  <c r="Q1111"/>
  <c r="R1111"/>
  <c r="S1111"/>
  <c r="P1112"/>
  <c r="Q1112"/>
  <c r="R1112"/>
  <c r="S1112"/>
  <c r="P1113"/>
  <c r="Q1113"/>
  <c r="R1113"/>
  <c r="S1113"/>
  <c r="P1114"/>
  <c r="Q1114"/>
  <c r="R1114"/>
  <c r="S1114"/>
  <c r="P1115"/>
  <c r="Q1115"/>
  <c r="R1115"/>
  <c r="S1115"/>
  <c r="P1116"/>
  <c r="Q1116"/>
  <c r="R1116"/>
  <c r="S1116"/>
  <c r="P1117"/>
  <c r="Q1117"/>
  <c r="R1117"/>
  <c r="S1117"/>
  <c r="P1118"/>
  <c r="Q1118"/>
  <c r="R1118"/>
  <c r="S1118"/>
  <c r="P1119"/>
  <c r="Q1119"/>
  <c r="R1119"/>
  <c r="S1119"/>
  <c r="P1120"/>
  <c r="Q1120"/>
  <c r="R1120"/>
  <c r="S1120"/>
  <c r="P1121"/>
  <c r="Q1121"/>
  <c r="R1121"/>
  <c r="S1121"/>
  <c r="P1122"/>
  <c r="Q1122"/>
  <c r="R1122"/>
  <c r="S1122"/>
  <c r="P1123"/>
  <c r="Q1123"/>
  <c r="R1123"/>
  <c r="S1123"/>
  <c r="P1124"/>
  <c r="Q1124"/>
  <c r="R1124"/>
  <c r="S1124"/>
  <c r="P1125"/>
  <c r="Q1125"/>
  <c r="R1125"/>
  <c r="S1125"/>
  <c r="P1126"/>
  <c r="Q1126"/>
  <c r="R1126"/>
  <c r="S1126"/>
  <c r="P1127"/>
  <c r="Q1127"/>
  <c r="R1127"/>
  <c r="S1127"/>
  <c r="P1128"/>
  <c r="Q1128"/>
  <c r="R1128"/>
  <c r="S1128"/>
  <c r="P1129"/>
  <c r="Q1129"/>
  <c r="R1129"/>
  <c r="S1129"/>
  <c r="P1130"/>
  <c r="Q1130"/>
  <c r="R1130"/>
  <c r="S1130"/>
  <c r="P1131"/>
  <c r="Q1131"/>
  <c r="R1131"/>
  <c r="S1131"/>
  <c r="P1132"/>
  <c r="Q1132"/>
  <c r="R1132"/>
  <c r="S1132"/>
  <c r="P1133"/>
  <c r="Q1133"/>
  <c r="R1133"/>
  <c r="S1133"/>
  <c r="P1134"/>
  <c r="Q1134"/>
  <c r="R1134"/>
  <c r="S1134"/>
  <c r="P1135"/>
  <c r="Q1135"/>
  <c r="R1135"/>
  <c r="S1135"/>
  <c r="P1136"/>
  <c r="Q1136"/>
  <c r="R1136"/>
  <c r="S1136"/>
  <c r="P1137"/>
  <c r="Q1137"/>
  <c r="R1137"/>
  <c r="S1137"/>
  <c r="P1138"/>
  <c r="Q1138"/>
  <c r="R1138"/>
  <c r="S1138"/>
  <c r="P1139"/>
  <c r="Q1139"/>
  <c r="R1139"/>
  <c r="S1139"/>
  <c r="P1140"/>
  <c r="Q1140"/>
  <c r="R1140"/>
  <c r="S1140"/>
  <c r="P1141"/>
  <c r="Q1141"/>
  <c r="R1141"/>
  <c r="S1141"/>
  <c r="P1142"/>
  <c r="Q1142"/>
  <c r="R1142"/>
  <c r="S1142"/>
  <c r="P1143"/>
  <c r="Q1143"/>
  <c r="R1143"/>
  <c r="S1143"/>
  <c r="P1144"/>
  <c r="Q1144"/>
  <c r="R1144"/>
  <c r="S1144"/>
  <c r="P1145"/>
  <c r="Q1145"/>
  <c r="R1145"/>
  <c r="S1145"/>
  <c r="P1146"/>
  <c r="Q1146"/>
  <c r="R1146"/>
  <c r="S1146"/>
  <c r="P1147"/>
  <c r="Q1147"/>
  <c r="R1147"/>
  <c r="S1147"/>
  <c r="P1148"/>
  <c r="Q1148"/>
  <c r="R1148"/>
  <c r="S1148"/>
  <c r="P1149"/>
  <c r="Q1149"/>
  <c r="R1149"/>
  <c r="S1149"/>
  <c r="P1150"/>
  <c r="Q1150"/>
  <c r="R1150"/>
  <c r="S1150"/>
  <c r="P1151"/>
  <c r="Q1151"/>
  <c r="R1151"/>
  <c r="S1151"/>
  <c r="P1152"/>
  <c r="Q1152"/>
  <c r="R1152"/>
  <c r="S1152"/>
  <c r="P1153"/>
  <c r="Q1153"/>
  <c r="R1153"/>
  <c r="S1153"/>
  <c r="P1154"/>
  <c r="Q1154"/>
  <c r="R1154"/>
  <c r="S1154"/>
  <c r="P1155"/>
  <c r="Q1155"/>
  <c r="R1155"/>
  <c r="S1155"/>
  <c r="P1156"/>
  <c r="Q1156"/>
  <c r="R1156"/>
  <c r="S1156"/>
  <c r="P1157"/>
  <c r="Q1157"/>
  <c r="R1157"/>
  <c r="S1157"/>
  <c r="P1158"/>
  <c r="Q1158"/>
  <c r="R1158"/>
  <c r="S1158"/>
  <c r="P1159"/>
  <c r="Q1159"/>
  <c r="R1159"/>
  <c r="S1159"/>
  <c r="P1160"/>
  <c r="Q1160"/>
  <c r="R1160"/>
  <c r="S1160"/>
  <c r="P1161"/>
  <c r="Q1161"/>
  <c r="R1161"/>
  <c r="S1161"/>
  <c r="P1162"/>
  <c r="Q1162"/>
  <c r="R1162"/>
  <c r="S1162"/>
  <c r="P1163"/>
  <c r="Q1163"/>
  <c r="R1163"/>
  <c r="S1163"/>
  <c r="P1164"/>
  <c r="Q1164"/>
  <c r="R1164"/>
  <c r="S1164"/>
  <c r="P1165"/>
  <c r="Q1165"/>
  <c r="R1165"/>
  <c r="S1165"/>
  <c r="P1166"/>
  <c r="Q1166"/>
  <c r="R1166"/>
  <c r="S1166"/>
  <c r="P1167"/>
  <c r="Q1167"/>
  <c r="R1167"/>
  <c r="S1167"/>
  <c r="P1168"/>
  <c r="Q1168"/>
  <c r="R1168"/>
  <c r="S1168"/>
  <c r="P1169"/>
  <c r="Q1169"/>
  <c r="R1169"/>
  <c r="S1169"/>
  <c r="P1170"/>
  <c r="Q1170"/>
  <c r="R1170"/>
  <c r="S1170"/>
  <c r="P1171"/>
  <c r="Q1171"/>
  <c r="R1171"/>
  <c r="S1171"/>
  <c r="P1172"/>
  <c r="Q1172"/>
  <c r="R1172"/>
  <c r="S1172"/>
  <c r="P1173"/>
  <c r="Q1173"/>
  <c r="R1173"/>
  <c r="S1173"/>
  <c r="P1174"/>
  <c r="Q1174"/>
  <c r="R1174"/>
  <c r="S1174"/>
  <c r="P1175"/>
  <c r="Q1175"/>
  <c r="R1175"/>
  <c r="S1175"/>
  <c r="P1176"/>
  <c r="Q1176"/>
  <c r="R1176"/>
  <c r="S1176"/>
  <c r="P1177"/>
  <c r="Q1177"/>
  <c r="R1177"/>
  <c r="S1177"/>
  <c r="P1178"/>
  <c r="Q1178"/>
  <c r="R1178"/>
  <c r="S1178"/>
  <c r="P1179"/>
  <c r="Q1179"/>
  <c r="R1179"/>
  <c r="S1179"/>
  <c r="P1180"/>
  <c r="Q1180"/>
  <c r="R1180"/>
  <c r="S1180"/>
  <c r="P1181"/>
  <c r="Q1181"/>
  <c r="R1181"/>
  <c r="S1181"/>
  <c r="P1182"/>
  <c r="Q1182"/>
  <c r="R1182"/>
  <c r="S1182"/>
  <c r="P1183"/>
  <c r="Q1183"/>
  <c r="R1183"/>
  <c r="S1183"/>
  <c r="P1184"/>
  <c r="Q1184"/>
  <c r="R1184"/>
  <c r="S1184"/>
  <c r="P1185"/>
  <c r="Q1185"/>
  <c r="R1185"/>
  <c r="S1185"/>
  <c r="P1186"/>
  <c r="Q1186"/>
  <c r="R1186"/>
  <c r="S1186"/>
  <c r="P1187"/>
  <c r="Q1187"/>
  <c r="R1187"/>
  <c r="S1187"/>
  <c r="P1188"/>
  <c r="Q1188"/>
  <c r="R1188"/>
  <c r="S1188"/>
  <c r="P1189"/>
  <c r="Q1189"/>
  <c r="R1189"/>
  <c r="S1189"/>
  <c r="P1190"/>
  <c r="Q1190"/>
  <c r="R1190"/>
  <c r="S1190"/>
  <c r="P1191"/>
  <c r="Q1191"/>
  <c r="R1191"/>
  <c r="S1191"/>
  <c r="P1192"/>
  <c r="Q1192"/>
  <c r="R1192"/>
  <c r="S1192"/>
  <c r="P1193"/>
  <c r="Q1193"/>
  <c r="R1193"/>
  <c r="S1193"/>
  <c r="P1194"/>
  <c r="Q1194"/>
  <c r="R1194"/>
  <c r="S1194"/>
  <c r="P1195"/>
  <c r="Q1195"/>
  <c r="R1195"/>
  <c r="S1195"/>
  <c r="P1196"/>
  <c r="Q1196"/>
  <c r="R1196"/>
  <c r="S1196"/>
  <c r="P1197"/>
  <c r="Q1197"/>
  <c r="R1197"/>
  <c r="S1197"/>
  <c r="P1198"/>
  <c r="Q1198"/>
  <c r="R1198"/>
  <c r="S1198"/>
  <c r="P1199"/>
  <c r="Q1199"/>
  <c r="R1199"/>
  <c r="S1199"/>
  <c r="P1200"/>
  <c r="Q1200"/>
  <c r="R1200"/>
  <c r="S1200"/>
  <c r="P1201"/>
  <c r="Q1201"/>
  <c r="R1201"/>
  <c r="S1201"/>
  <c r="P1202"/>
  <c r="Q1202"/>
  <c r="R1202"/>
  <c r="S1202"/>
  <c r="P1203"/>
  <c r="Q1203"/>
  <c r="R1203"/>
  <c r="S1203"/>
  <c r="P1204"/>
  <c r="Q1204"/>
  <c r="R1204"/>
  <c r="S1204"/>
  <c r="P1205"/>
  <c r="Q1205"/>
  <c r="R1205"/>
  <c r="S1205"/>
  <c r="P1206"/>
  <c r="Q1206"/>
  <c r="R1206"/>
  <c r="S1206"/>
  <c r="P1207"/>
  <c r="Q1207"/>
  <c r="R1207"/>
  <c r="S1207"/>
  <c r="P1208"/>
  <c r="Q1208"/>
  <c r="R1208"/>
  <c r="S1208"/>
  <c r="P1209"/>
  <c r="Q1209"/>
  <c r="R1209"/>
  <c r="S1209"/>
  <c r="P1210"/>
  <c r="Q1210"/>
  <c r="R1210"/>
  <c r="S1210"/>
  <c r="P1211"/>
  <c r="Q1211"/>
  <c r="R1211"/>
  <c r="S1211"/>
  <c r="P1212"/>
  <c r="Q1212"/>
  <c r="R1212"/>
  <c r="S1212"/>
  <c r="P1213"/>
  <c r="Q1213"/>
  <c r="R1213"/>
  <c r="S1213"/>
  <c r="P1214"/>
  <c r="Q1214"/>
  <c r="R1214"/>
  <c r="S1214"/>
  <c r="P1215"/>
  <c r="Q1215"/>
  <c r="R1215"/>
  <c r="S1215"/>
  <c r="P1216"/>
  <c r="Q1216"/>
  <c r="R1216"/>
  <c r="S1216"/>
  <c r="P1217"/>
  <c r="Q1217"/>
  <c r="R1217"/>
  <c r="S1217"/>
  <c r="P1218"/>
  <c r="Q1218"/>
  <c r="R1218"/>
  <c r="S1218"/>
  <c r="P1219"/>
  <c r="Q1219"/>
  <c r="R1219"/>
  <c r="S1219"/>
  <c r="P1220"/>
  <c r="Q1220"/>
  <c r="R1220"/>
  <c r="S1220"/>
  <c r="P1221"/>
  <c r="Q1221"/>
  <c r="R1221"/>
  <c r="S1221"/>
  <c r="P1222"/>
  <c r="Q1222"/>
  <c r="R1222"/>
  <c r="S1222"/>
  <c r="P1223"/>
  <c r="Q1223"/>
  <c r="R1223"/>
  <c r="S1223"/>
  <c r="P1224"/>
  <c r="Q1224"/>
  <c r="R1224"/>
  <c r="S1224"/>
  <c r="P1225"/>
  <c r="Q1225"/>
  <c r="R1225"/>
  <c r="S1225"/>
  <c r="P1226"/>
  <c r="Q1226"/>
  <c r="R1226"/>
  <c r="S1226"/>
  <c r="P1227"/>
  <c r="Q1227"/>
  <c r="R1227"/>
  <c r="S1227"/>
  <c r="P1228"/>
  <c r="Q1228"/>
  <c r="R1228"/>
  <c r="S1228"/>
  <c r="P1229"/>
  <c r="Q1229"/>
  <c r="R1229"/>
  <c r="S1229"/>
  <c r="P1230"/>
  <c r="Q1230"/>
  <c r="R1230"/>
  <c r="S1230"/>
  <c r="P1231"/>
  <c r="Q1231"/>
  <c r="R1231"/>
  <c r="S1231"/>
  <c r="P1232"/>
  <c r="Q1232"/>
  <c r="R1232"/>
  <c r="S1232"/>
  <c r="P1233"/>
  <c r="Q1233"/>
  <c r="R1233"/>
  <c r="S1233"/>
  <c r="P1234"/>
  <c r="Q1234"/>
  <c r="R1234"/>
  <c r="S1234"/>
  <c r="P1235"/>
  <c r="Q1235"/>
  <c r="R1235"/>
  <c r="S1235"/>
  <c r="P1236"/>
  <c r="Q1236"/>
  <c r="R1236"/>
  <c r="S1236"/>
  <c r="P1237"/>
  <c r="Q1237"/>
  <c r="R1237"/>
  <c r="S1237"/>
  <c r="P1238"/>
  <c r="Q1238"/>
  <c r="R1238"/>
  <c r="S1238"/>
  <c r="P1239"/>
  <c r="Q1239"/>
  <c r="R1239"/>
  <c r="S1239"/>
  <c r="P1240"/>
  <c r="Q1240"/>
  <c r="R1240"/>
  <c r="S1240"/>
  <c r="P1241"/>
  <c r="Q1241"/>
  <c r="R1241"/>
  <c r="S1241"/>
  <c r="P1242"/>
  <c r="Q1242"/>
  <c r="R1242"/>
  <c r="S1242"/>
  <c r="P1243"/>
  <c r="Q1243"/>
  <c r="R1243"/>
  <c r="S1243"/>
  <c r="P1244"/>
  <c r="Q1244"/>
  <c r="R1244"/>
  <c r="S1244"/>
  <c r="P1245"/>
  <c r="Q1245"/>
  <c r="R1245"/>
  <c r="S1245"/>
  <c r="P1246"/>
  <c r="Q1246"/>
  <c r="R1246"/>
  <c r="S1246"/>
  <c r="P1247"/>
  <c r="Q1247"/>
  <c r="R1247"/>
  <c r="S1247"/>
  <c r="P1248"/>
  <c r="Q1248"/>
  <c r="R1248"/>
  <c r="S1248"/>
  <c r="P1249"/>
  <c r="Q1249"/>
  <c r="R1249"/>
  <c r="S1249"/>
  <c r="P1250"/>
  <c r="Q1250"/>
  <c r="R1250"/>
  <c r="S1250"/>
  <c r="P1251"/>
  <c r="Q1251"/>
  <c r="R1251"/>
  <c r="S1251"/>
  <c r="P1252"/>
  <c r="Q1252"/>
  <c r="R1252"/>
  <c r="S1252"/>
  <c r="P1253"/>
  <c r="Q1253"/>
  <c r="R1253"/>
  <c r="S1253"/>
  <c r="P1254"/>
  <c r="Q1254"/>
  <c r="R1254"/>
  <c r="S1254"/>
  <c r="P1255"/>
  <c r="Q1255"/>
  <c r="R1255"/>
  <c r="S1255"/>
  <c r="P1256"/>
  <c r="Q1256"/>
  <c r="R1256"/>
  <c r="S1256"/>
  <c r="P1257"/>
  <c r="Q1257"/>
  <c r="R1257"/>
  <c r="S1257"/>
  <c r="P1258"/>
  <c r="Q1258"/>
  <c r="R1258"/>
  <c r="S1258"/>
  <c r="P1259"/>
  <c r="Q1259"/>
  <c r="R1259"/>
  <c r="S1259"/>
  <c r="P1260"/>
  <c r="Q1260"/>
  <c r="R1260"/>
  <c r="S1260"/>
  <c r="P1261"/>
  <c r="Q1261"/>
  <c r="R1261"/>
  <c r="S1261"/>
  <c r="P1262"/>
  <c r="Q1262"/>
  <c r="R1262"/>
  <c r="S1262"/>
  <c r="P1263"/>
  <c r="Q1263"/>
  <c r="R1263"/>
  <c r="S1263"/>
  <c r="P1264"/>
  <c r="Q1264"/>
  <c r="R1264"/>
  <c r="S1264"/>
  <c r="P1265"/>
  <c r="Q1265"/>
  <c r="R1265"/>
  <c r="S1265"/>
  <c r="P1266"/>
  <c r="Q1266"/>
  <c r="R1266"/>
  <c r="S1266"/>
  <c r="P1267"/>
  <c r="Q1267"/>
  <c r="R1267"/>
  <c r="S1267"/>
  <c r="P1268"/>
  <c r="Q1268"/>
  <c r="R1268"/>
  <c r="S1268"/>
  <c r="P1269"/>
  <c r="Q1269"/>
  <c r="R1269"/>
  <c r="S1269"/>
  <c r="P1270"/>
  <c r="Q1270"/>
  <c r="R1270"/>
  <c r="S1270"/>
  <c r="P1271"/>
  <c r="Q1271"/>
  <c r="R1271"/>
  <c r="S1271"/>
  <c r="P1272"/>
  <c r="Q1272"/>
  <c r="R1272"/>
  <c r="S1272"/>
  <c r="P1273"/>
  <c r="Q1273"/>
  <c r="R1273"/>
  <c r="S1273"/>
  <c r="P1274"/>
  <c r="Q1274"/>
  <c r="R1274"/>
  <c r="S1274"/>
  <c r="P1275"/>
  <c r="Q1275"/>
  <c r="R1275"/>
  <c r="S1275"/>
  <c r="P1276"/>
  <c r="Q1276"/>
  <c r="R1276"/>
  <c r="S1276"/>
  <c r="P1277"/>
  <c r="Q1277"/>
  <c r="R1277"/>
  <c r="S1277"/>
  <c r="P1278"/>
  <c r="Q1278"/>
  <c r="R1278"/>
  <c r="S1278"/>
  <c r="P1279"/>
  <c r="Q1279"/>
  <c r="R1279"/>
  <c r="S1279"/>
  <c r="P1280"/>
  <c r="Q1280"/>
  <c r="R1280"/>
  <c r="S1280"/>
  <c r="P1281"/>
  <c r="Q1281"/>
  <c r="R1281"/>
  <c r="S1281"/>
  <c r="P1282"/>
  <c r="Q1282"/>
  <c r="R1282"/>
  <c r="S1282"/>
  <c r="P1283"/>
  <c r="Q1283"/>
  <c r="R1283"/>
  <c r="S1283"/>
  <c r="P1284"/>
  <c r="Q1284"/>
  <c r="R1284"/>
  <c r="S1284"/>
  <c r="P1285"/>
  <c r="Q1285"/>
  <c r="R1285"/>
  <c r="S1285"/>
  <c r="P1286"/>
  <c r="Q1286"/>
  <c r="R1286"/>
  <c r="S1286"/>
  <c r="P1287"/>
  <c r="Q1287"/>
  <c r="R1287"/>
  <c r="S1287"/>
  <c r="P1288"/>
  <c r="Q1288"/>
  <c r="R1288"/>
  <c r="S1288"/>
  <c r="P1289"/>
  <c r="Q1289"/>
  <c r="R1289"/>
  <c r="S1289"/>
  <c r="P1290"/>
  <c r="Q1290"/>
  <c r="R1290"/>
  <c r="S1290"/>
  <c r="P1291"/>
  <c r="Q1291"/>
  <c r="R1291"/>
  <c r="S1291"/>
  <c r="P1292"/>
  <c r="Q1292"/>
  <c r="R1292"/>
  <c r="S1292"/>
  <c r="P1293"/>
  <c r="Q1293"/>
  <c r="R1293"/>
  <c r="S1293"/>
  <c r="P1294"/>
  <c r="Q1294"/>
  <c r="R1294"/>
  <c r="S1294"/>
  <c r="P1295"/>
  <c r="Q1295"/>
  <c r="R1295"/>
  <c r="S1295"/>
  <c r="P1296"/>
  <c r="Q1296"/>
  <c r="R1296"/>
  <c r="S1296"/>
  <c r="P1297"/>
  <c r="Q1297"/>
  <c r="R1297"/>
  <c r="S1297"/>
  <c r="P1298"/>
  <c r="Q1298"/>
  <c r="R1298"/>
  <c r="S1298"/>
  <c r="P1299"/>
  <c r="Q1299"/>
  <c r="R1299"/>
  <c r="S1299"/>
  <c r="P1300"/>
  <c r="Q1300"/>
  <c r="R1300"/>
  <c r="S1300"/>
  <c r="P1301"/>
  <c r="Q1301"/>
  <c r="R1301"/>
  <c r="S1301"/>
  <c r="P1302"/>
  <c r="Q1302"/>
  <c r="R1302"/>
  <c r="S1302"/>
  <c r="P1303"/>
  <c r="Q1303"/>
  <c r="R1303"/>
  <c r="S1303"/>
  <c r="P1304"/>
  <c r="Q1304"/>
  <c r="R1304"/>
  <c r="S1304"/>
  <c r="P1305"/>
  <c r="Q1305"/>
  <c r="R1305"/>
  <c r="S1305"/>
  <c r="P1306"/>
  <c r="Q1306"/>
  <c r="R1306"/>
  <c r="S1306"/>
  <c r="P1307"/>
  <c r="Q1307"/>
  <c r="R1307"/>
  <c r="S1307"/>
  <c r="P1308"/>
  <c r="Q1308"/>
  <c r="R1308"/>
  <c r="S1308"/>
  <c r="P1309"/>
  <c r="Q1309"/>
  <c r="R1309"/>
  <c r="S1309"/>
  <c r="P1310"/>
  <c r="Q1310"/>
  <c r="R1310"/>
  <c r="S1310"/>
  <c r="P1311"/>
  <c r="Q1311"/>
  <c r="R1311"/>
  <c r="S1311"/>
  <c r="P1312"/>
  <c r="Q1312"/>
  <c r="R1312"/>
  <c r="S1312"/>
  <c r="P1313"/>
  <c r="Q1313"/>
  <c r="R1313"/>
  <c r="S1313"/>
  <c r="P1314"/>
  <c r="Q1314"/>
  <c r="R1314"/>
  <c r="S1314"/>
  <c r="P1315"/>
  <c r="Q1315"/>
  <c r="R1315"/>
  <c r="S1315"/>
  <c r="P1316"/>
  <c r="Q1316"/>
  <c r="R1316"/>
  <c r="S1316"/>
  <c r="P1317"/>
  <c r="Q1317"/>
  <c r="R1317"/>
  <c r="S1317"/>
  <c r="P1318"/>
  <c r="Q1318"/>
  <c r="R1318"/>
  <c r="S1318"/>
  <c r="P1319"/>
  <c r="Q1319"/>
  <c r="R1319"/>
  <c r="S1319"/>
  <c r="P1320"/>
  <c r="Q1320"/>
  <c r="R1320"/>
  <c r="S1320"/>
  <c r="P1321"/>
  <c r="Q1321"/>
  <c r="R1321"/>
  <c r="S1321"/>
  <c r="P1322"/>
  <c r="Q1322"/>
  <c r="R1322"/>
  <c r="S1322"/>
  <c r="P1323"/>
  <c r="Q1323"/>
  <c r="R1323"/>
  <c r="S1323"/>
  <c r="P1324"/>
  <c r="Q1324"/>
  <c r="R1324"/>
  <c r="S1324"/>
  <c r="P1325"/>
  <c r="Q1325"/>
  <c r="R1325"/>
  <c r="S1325"/>
  <c r="P1326"/>
  <c r="Q1326"/>
  <c r="R1326"/>
  <c r="S1326"/>
  <c r="P1327"/>
  <c r="Q1327"/>
  <c r="R1327"/>
  <c r="S1327"/>
  <c r="P1328"/>
  <c r="Q1328"/>
  <c r="R1328"/>
  <c r="S1328"/>
  <c r="P1329"/>
  <c r="Q1329"/>
  <c r="R1329"/>
  <c r="S1329"/>
  <c r="P1330"/>
  <c r="Q1330"/>
  <c r="R1330"/>
  <c r="S1330"/>
  <c r="P1331"/>
  <c r="Q1331"/>
  <c r="R1331"/>
  <c r="S1331"/>
  <c r="P1332"/>
  <c r="Q1332"/>
  <c r="R1332"/>
  <c r="S1332"/>
  <c r="P1333"/>
  <c r="Q1333"/>
  <c r="R1333"/>
  <c r="S1333"/>
  <c r="P1334"/>
  <c r="Q1334"/>
  <c r="R1334"/>
  <c r="S1334"/>
  <c r="P1335"/>
  <c r="Q1335"/>
  <c r="R1335"/>
  <c r="S1335"/>
  <c r="P1336"/>
  <c r="Q1336"/>
  <c r="R1336"/>
  <c r="S1336"/>
  <c r="P1337"/>
  <c r="Q1337"/>
  <c r="R1337"/>
  <c r="S1337"/>
  <c r="P1338"/>
  <c r="Q1338"/>
  <c r="R1338"/>
  <c r="S1338"/>
  <c r="P1339"/>
  <c r="Q1339"/>
  <c r="R1339"/>
  <c r="S1339"/>
  <c r="P1340"/>
  <c r="Q1340"/>
  <c r="R1340"/>
  <c r="S1340"/>
  <c r="P1341"/>
  <c r="Q1341"/>
  <c r="R1341"/>
  <c r="S1341"/>
  <c r="P1342"/>
  <c r="Q1342"/>
  <c r="R1342"/>
  <c r="S1342"/>
  <c r="P1343"/>
  <c r="Q1343"/>
  <c r="R1343"/>
  <c r="S1343"/>
  <c r="P1344"/>
  <c r="Q1344"/>
  <c r="R1344"/>
  <c r="S1344"/>
  <c r="P1345"/>
  <c r="Q1345"/>
  <c r="R1345"/>
  <c r="S1345"/>
  <c r="P1346"/>
  <c r="Q1346"/>
  <c r="R1346"/>
  <c r="S1346"/>
  <c r="P1347"/>
  <c r="Q1347"/>
  <c r="R1347"/>
  <c r="S1347"/>
  <c r="P1348"/>
  <c r="Q1348"/>
  <c r="R1348"/>
  <c r="S1348"/>
  <c r="P1349"/>
  <c r="Q1349"/>
  <c r="R1349"/>
  <c r="S1349"/>
  <c r="P1350"/>
  <c r="Q1350"/>
  <c r="R1350"/>
  <c r="S1350"/>
  <c r="P1351"/>
  <c r="Q1351"/>
  <c r="R1351"/>
  <c r="S1351"/>
  <c r="P1352"/>
  <c r="Q1352"/>
  <c r="R1352"/>
  <c r="S1352"/>
  <c r="P1353"/>
  <c r="Q1353"/>
  <c r="R1353"/>
  <c r="S1353"/>
  <c r="P1354"/>
  <c r="Q1354"/>
  <c r="R1354"/>
  <c r="S1354"/>
  <c r="P1355"/>
  <c r="Q1355"/>
  <c r="R1355"/>
  <c r="S1355"/>
  <c r="P1356"/>
  <c r="Q1356"/>
  <c r="R1356"/>
  <c r="S1356"/>
  <c r="P1357"/>
  <c r="Q1357"/>
  <c r="R1357"/>
  <c r="S1357"/>
  <c r="P1358"/>
  <c r="Q1358"/>
  <c r="R1358"/>
  <c r="S1358"/>
  <c r="P1359"/>
  <c r="Q1359"/>
  <c r="R1359"/>
  <c r="S1359"/>
  <c r="P1360"/>
  <c r="Q1360"/>
  <c r="R1360"/>
  <c r="S1360"/>
  <c r="P1361"/>
  <c r="Q1361"/>
  <c r="R1361"/>
  <c r="S1361"/>
  <c r="P1362"/>
  <c r="Q1362"/>
  <c r="R1362"/>
  <c r="S1362"/>
  <c r="P1363"/>
  <c r="Q1363"/>
  <c r="R1363"/>
  <c r="S1363"/>
  <c r="P1364"/>
  <c r="Q1364"/>
  <c r="R1364"/>
  <c r="S1364"/>
  <c r="P1365"/>
  <c r="Q1365"/>
  <c r="R1365"/>
  <c r="S1365"/>
  <c r="P1366"/>
  <c r="Q1366"/>
  <c r="R1366"/>
  <c r="S1366"/>
  <c r="P1367"/>
  <c r="Q1367"/>
  <c r="R1367"/>
  <c r="S1367"/>
  <c r="P1368"/>
  <c r="Q1368"/>
  <c r="R1368"/>
  <c r="S1368"/>
  <c r="P1369"/>
  <c r="Q1369"/>
  <c r="R1369"/>
  <c r="S1369"/>
  <c r="P1370"/>
  <c r="Q1370"/>
  <c r="R1370"/>
  <c r="S1370"/>
  <c r="P1371"/>
  <c r="Q1371"/>
  <c r="R1371"/>
  <c r="S1371"/>
  <c r="P1372"/>
  <c r="Q1372"/>
  <c r="R1372"/>
  <c r="S1372"/>
  <c r="P1373"/>
  <c r="Q1373"/>
  <c r="R1373"/>
  <c r="S1373"/>
  <c r="P1374"/>
  <c r="Q1374"/>
  <c r="R1374"/>
  <c r="S1374"/>
  <c r="P1375"/>
  <c r="Q1375"/>
  <c r="R1375"/>
  <c r="S1375"/>
  <c r="P1376"/>
  <c r="Q1376"/>
  <c r="R1376"/>
  <c r="S1376"/>
  <c r="P1377"/>
  <c r="Q1377"/>
  <c r="R1377"/>
  <c r="S1377"/>
  <c r="P1378"/>
  <c r="Q1378"/>
  <c r="R1378"/>
  <c r="S1378"/>
  <c r="P1379"/>
  <c r="Q1379"/>
  <c r="R1379"/>
  <c r="S1379"/>
  <c r="P1380"/>
  <c r="Q1380"/>
  <c r="R1380"/>
  <c r="S1380"/>
  <c r="P1381"/>
  <c r="Q1381"/>
  <c r="R1381"/>
  <c r="S1381"/>
  <c r="P1382"/>
  <c r="Q1382"/>
  <c r="R1382"/>
  <c r="S1382"/>
  <c r="P1383"/>
  <c r="Q1383"/>
  <c r="R1383"/>
  <c r="S1383"/>
  <c r="P1384"/>
  <c r="Q1384"/>
  <c r="R1384"/>
  <c r="S1384"/>
  <c r="P1385"/>
  <c r="Q1385"/>
  <c r="R1385"/>
  <c r="S1385"/>
  <c r="P1386"/>
  <c r="Q1386"/>
  <c r="R1386"/>
  <c r="S1386"/>
  <c r="P1387"/>
  <c r="Q1387"/>
  <c r="R1387"/>
  <c r="S1387"/>
  <c r="P1388"/>
  <c r="Q1388"/>
  <c r="R1388"/>
  <c r="S1388"/>
  <c r="P1389"/>
  <c r="Q1389"/>
  <c r="R1389"/>
  <c r="S1389"/>
  <c r="P1390"/>
  <c r="Q1390"/>
  <c r="R1390"/>
  <c r="S1390"/>
  <c r="P1391"/>
  <c r="Q1391"/>
  <c r="R1391"/>
  <c r="S1391"/>
  <c r="P1392"/>
  <c r="Q1392"/>
  <c r="R1392"/>
  <c r="S1392"/>
  <c r="P1393"/>
  <c r="Q1393"/>
  <c r="R1393"/>
  <c r="S1393"/>
  <c r="P1394"/>
  <c r="Q1394"/>
  <c r="R1394"/>
  <c r="S1394"/>
  <c r="P1395"/>
  <c r="Q1395"/>
  <c r="R1395"/>
  <c r="S1395"/>
  <c r="P1396"/>
  <c r="Q1396"/>
  <c r="R1396"/>
  <c r="S1396"/>
  <c r="P1397"/>
  <c r="Q1397"/>
  <c r="R1397"/>
  <c r="S1397"/>
  <c r="P1398"/>
  <c r="Q1398"/>
  <c r="R1398"/>
  <c r="S1398"/>
  <c r="P1399"/>
  <c r="Q1399"/>
  <c r="R1399"/>
  <c r="S1399"/>
  <c r="P1400"/>
  <c r="Q1400"/>
  <c r="R1400"/>
  <c r="S1400"/>
  <c r="P1401"/>
  <c r="Q1401"/>
  <c r="R1401"/>
  <c r="S1401"/>
  <c r="P1402"/>
  <c r="Q1402"/>
  <c r="R1402"/>
  <c r="S1402"/>
  <c r="P1403"/>
  <c r="Q1403"/>
  <c r="R1403"/>
  <c r="S1403"/>
  <c r="P1404"/>
  <c r="Q1404"/>
  <c r="R1404"/>
  <c r="S1404"/>
  <c r="P1405"/>
  <c r="Q1405"/>
  <c r="R1405"/>
  <c r="S1405"/>
  <c r="P1406"/>
  <c r="Q1406"/>
  <c r="R1406"/>
  <c r="S1406"/>
  <c r="P1407"/>
  <c r="Q1407"/>
  <c r="R1407"/>
  <c r="S1407"/>
  <c r="P1408"/>
  <c r="Q1408"/>
  <c r="R1408"/>
  <c r="S1408"/>
  <c r="P1409"/>
  <c r="Q1409"/>
  <c r="R1409"/>
  <c r="S1409"/>
  <c r="P1410"/>
  <c r="Q1410"/>
  <c r="R1410"/>
  <c r="S1410"/>
  <c r="P1411"/>
  <c r="Q1411"/>
  <c r="R1411"/>
  <c r="S1411"/>
  <c r="P1412"/>
  <c r="Q1412"/>
  <c r="R1412"/>
  <c r="S1412"/>
  <c r="P1413"/>
  <c r="Q1413"/>
  <c r="R1413"/>
  <c r="S1413"/>
  <c r="P1414"/>
  <c r="Q1414"/>
  <c r="R1414"/>
  <c r="S1414"/>
  <c r="P1415"/>
  <c r="Q1415"/>
  <c r="R1415"/>
  <c r="S1415"/>
  <c r="P1416"/>
  <c r="Q1416"/>
  <c r="R1416"/>
  <c r="S1416"/>
  <c r="P1417"/>
  <c r="Q1417"/>
  <c r="R1417"/>
  <c r="S1417"/>
  <c r="P1418"/>
  <c r="Q1418"/>
  <c r="R1418"/>
  <c r="S1418"/>
  <c r="P1419"/>
  <c r="Q1419"/>
  <c r="R1419"/>
  <c r="S1419"/>
  <c r="P1420"/>
  <c r="Q1420"/>
  <c r="R1420"/>
  <c r="S1420"/>
  <c r="P1421"/>
  <c r="Q1421"/>
  <c r="R1421"/>
  <c r="S1421"/>
  <c r="P1422"/>
  <c r="Q1422"/>
  <c r="R1422"/>
  <c r="S1422"/>
  <c r="P1423"/>
  <c r="Q1423"/>
  <c r="R1423"/>
  <c r="S1423"/>
  <c r="P1424"/>
  <c r="Q1424"/>
  <c r="R1424"/>
  <c r="S1424"/>
  <c r="P1425"/>
  <c r="Q1425"/>
  <c r="R1425"/>
  <c r="S1425"/>
  <c r="P1426"/>
  <c r="Q1426"/>
  <c r="R1426"/>
  <c r="S1426"/>
  <c r="P1427"/>
  <c r="Q1427"/>
  <c r="R1427"/>
  <c r="S1427"/>
  <c r="P1428"/>
  <c r="Q1428"/>
  <c r="R1428"/>
  <c r="S1428"/>
  <c r="P1429"/>
  <c r="Q1429"/>
  <c r="R1429"/>
  <c r="S1429"/>
  <c r="P1430"/>
  <c r="Q1430"/>
  <c r="R1430"/>
  <c r="S1430"/>
  <c r="P1431"/>
  <c r="Q1431"/>
  <c r="R1431"/>
  <c r="S1431"/>
  <c r="P1432"/>
  <c r="Q1432"/>
  <c r="R1432"/>
  <c r="S1432"/>
  <c r="P1433"/>
  <c r="Q1433"/>
  <c r="R1433"/>
  <c r="S1433"/>
  <c r="P1434"/>
  <c r="Q1434"/>
  <c r="R1434"/>
  <c r="S1434"/>
  <c r="P1435"/>
  <c r="Q1435"/>
  <c r="R1435"/>
  <c r="S1435"/>
  <c r="P1436"/>
  <c r="Q1436"/>
  <c r="R1436"/>
  <c r="S1436"/>
  <c r="P1437"/>
  <c r="Q1437"/>
  <c r="R1437"/>
  <c r="S1437"/>
  <c r="P1438"/>
  <c r="Q1438"/>
  <c r="R1438"/>
  <c r="S1438"/>
  <c r="P1439"/>
  <c r="Q1439"/>
  <c r="R1439"/>
  <c r="S1439"/>
  <c r="P1440"/>
  <c r="Q1440"/>
  <c r="R1440"/>
  <c r="S1440"/>
  <c r="P1441"/>
  <c r="Q1441"/>
  <c r="R1441"/>
  <c r="S1441"/>
  <c r="P1442"/>
  <c r="Q1442"/>
  <c r="R1442"/>
  <c r="S1442"/>
  <c r="P1443"/>
  <c r="Q1443"/>
  <c r="R1443"/>
  <c r="S1443"/>
  <c r="P1444"/>
  <c r="Q1444"/>
  <c r="R1444"/>
  <c r="S1444"/>
  <c r="P1445"/>
  <c r="Q1445"/>
  <c r="R1445"/>
  <c r="S1445"/>
  <c r="P1446"/>
  <c r="Q1446"/>
  <c r="R1446"/>
  <c r="S1446"/>
  <c r="P1447"/>
  <c r="Q1447"/>
  <c r="R1447"/>
  <c r="S1447"/>
  <c r="P1448"/>
  <c r="Q1448"/>
  <c r="R1448"/>
  <c r="S1448"/>
  <c r="P1449"/>
  <c r="Q1449"/>
  <c r="R1449"/>
  <c r="S1449"/>
  <c r="P1450"/>
  <c r="Q1450"/>
  <c r="R1450"/>
  <c r="S1450"/>
  <c r="P1451"/>
  <c r="Q1451"/>
  <c r="R1451"/>
  <c r="S1451"/>
  <c r="P1452"/>
  <c r="Q1452"/>
  <c r="R1452"/>
  <c r="S1452"/>
  <c r="P1453"/>
  <c r="Q1453"/>
  <c r="R1453"/>
  <c r="S1453"/>
  <c r="P1454"/>
  <c r="Q1454"/>
  <c r="R1454"/>
  <c r="S1454"/>
  <c r="P1455"/>
  <c r="Q1455"/>
  <c r="R1455"/>
  <c r="S1455"/>
  <c r="P1456"/>
  <c r="Q1456"/>
  <c r="R1456"/>
  <c r="S1456"/>
  <c r="P1457"/>
  <c r="Q1457"/>
  <c r="R1457"/>
  <c r="S1457"/>
  <c r="P1458"/>
  <c r="Q1458"/>
  <c r="R1458"/>
  <c r="S1458"/>
  <c r="P1459"/>
  <c r="Q1459"/>
  <c r="R1459"/>
  <c r="S1459"/>
  <c r="P1460"/>
  <c r="Q1460"/>
  <c r="R1460"/>
  <c r="S1460"/>
  <c r="P1461"/>
  <c r="Q1461"/>
  <c r="R1461"/>
  <c r="S1461"/>
  <c r="P1462"/>
  <c r="Q1462"/>
  <c r="R1462"/>
  <c r="S1462"/>
  <c r="P1463"/>
  <c r="Q1463"/>
  <c r="R1463"/>
  <c r="S1463"/>
  <c r="P1464"/>
  <c r="Q1464"/>
  <c r="R1464"/>
  <c r="S1464"/>
  <c r="P1465"/>
  <c r="Q1465"/>
  <c r="R1465"/>
  <c r="S1465"/>
  <c r="P1466"/>
  <c r="Q1466"/>
  <c r="R1466"/>
  <c r="S1466"/>
  <c r="P1467"/>
  <c r="Q1467"/>
  <c r="R1467"/>
  <c r="S1467"/>
  <c r="P1468"/>
  <c r="Q1468"/>
  <c r="R1468"/>
  <c r="S1468"/>
  <c r="P1469"/>
  <c r="Q1469"/>
  <c r="R1469"/>
  <c r="S1469"/>
  <c r="P1470"/>
  <c r="Q1470"/>
  <c r="R1470"/>
  <c r="S1470"/>
  <c r="P1471"/>
  <c r="Q1471"/>
  <c r="R1471"/>
  <c r="S1471"/>
  <c r="P1472"/>
  <c r="Q1472"/>
  <c r="R1472"/>
  <c r="S1472"/>
  <c r="P1473"/>
  <c r="Q1473"/>
  <c r="R1473"/>
  <c r="S1473"/>
  <c r="P1474"/>
  <c r="Q1474"/>
  <c r="R1474"/>
  <c r="S1474"/>
  <c r="P1475"/>
  <c r="Q1475"/>
  <c r="R1475"/>
  <c r="S1475"/>
  <c r="P1476"/>
  <c r="Q1476"/>
  <c r="R1476"/>
  <c r="S1476"/>
  <c r="P1477"/>
  <c r="Q1477"/>
  <c r="R1477"/>
  <c r="S1477"/>
  <c r="P1478"/>
  <c r="Q1478"/>
  <c r="R1478"/>
  <c r="S1478"/>
  <c r="P1479"/>
  <c r="Q1479"/>
  <c r="R1479"/>
  <c r="S1479"/>
  <c r="P1480"/>
  <c r="Q1480"/>
  <c r="R1480"/>
  <c r="S1480"/>
  <c r="P1481"/>
  <c r="Q1481"/>
  <c r="R1481"/>
  <c r="S1481"/>
  <c r="P1482"/>
  <c r="Q1482"/>
  <c r="R1482"/>
  <c r="S1482"/>
  <c r="P1483"/>
  <c r="Q1483"/>
  <c r="R1483"/>
  <c r="S1483"/>
  <c r="P1484"/>
  <c r="Q1484"/>
  <c r="R1484"/>
  <c r="S1484"/>
  <c r="P1485"/>
  <c r="Q1485"/>
  <c r="R1485"/>
  <c r="S1485"/>
  <c r="P1486"/>
  <c r="Q1486"/>
  <c r="R1486"/>
  <c r="S1486"/>
  <c r="P1487"/>
  <c r="Q1487"/>
  <c r="R1487"/>
  <c r="S1487"/>
  <c r="P1488"/>
  <c r="Q1488"/>
  <c r="R1488"/>
  <c r="S1488"/>
  <c r="P1489"/>
  <c r="Q1489"/>
  <c r="R1489"/>
  <c r="S1489"/>
  <c r="P1490"/>
  <c r="Q1490"/>
  <c r="R1490"/>
  <c r="S1490"/>
  <c r="P1491"/>
  <c r="Q1491"/>
  <c r="R1491"/>
  <c r="S1491"/>
  <c r="P1492"/>
  <c r="Q1492"/>
  <c r="R1492"/>
  <c r="S1492"/>
  <c r="P1493"/>
  <c r="Q1493"/>
  <c r="R1493"/>
  <c r="S1493"/>
  <c r="P1494"/>
  <c r="Q1494"/>
  <c r="R1494"/>
  <c r="S1494"/>
  <c r="P1495"/>
  <c r="Q1495"/>
  <c r="R1495"/>
  <c r="S1495"/>
  <c r="P1496"/>
  <c r="Q1496"/>
  <c r="R1496"/>
  <c r="S1496"/>
  <c r="P1497"/>
  <c r="Q1497"/>
  <c r="R1497"/>
  <c r="S1497"/>
  <c r="P1498"/>
  <c r="Q1498"/>
  <c r="R1498"/>
  <c r="S1498"/>
  <c r="P1499"/>
  <c r="Q1499"/>
  <c r="R1499"/>
  <c r="S1499"/>
  <c r="P1500"/>
  <c r="Q1500"/>
  <c r="R1500"/>
  <c r="S1500"/>
  <c r="P1501"/>
  <c r="Q1501"/>
  <c r="R1501"/>
  <c r="S1501"/>
  <c r="P1502"/>
  <c r="Q1502"/>
  <c r="R1502"/>
  <c r="S1502"/>
  <c r="P1503"/>
  <c r="Q1503"/>
  <c r="R1503"/>
  <c r="S1503"/>
  <c r="P1504"/>
  <c r="Q1504"/>
  <c r="R1504"/>
  <c r="S1504"/>
  <c r="P1505"/>
  <c r="Q1505"/>
  <c r="R1505"/>
  <c r="S1505"/>
  <c r="P1506"/>
  <c r="Q1506"/>
  <c r="R1506"/>
  <c r="S1506"/>
  <c r="P1507"/>
  <c r="Q1507"/>
  <c r="R1507"/>
  <c r="S1507"/>
  <c r="P1508"/>
  <c r="Q1508"/>
  <c r="R1508"/>
  <c r="S1508"/>
  <c r="P1509"/>
  <c r="Q1509"/>
  <c r="R1509"/>
  <c r="S1509"/>
  <c r="P1510"/>
  <c r="Q1510"/>
  <c r="R1510"/>
  <c r="S1510"/>
  <c r="P1511"/>
  <c r="Q1511"/>
  <c r="R1511"/>
  <c r="S1511"/>
  <c r="P1512"/>
  <c r="Q1512"/>
  <c r="R1512"/>
  <c r="S1512"/>
  <c r="P1513"/>
  <c r="Q1513"/>
  <c r="R1513"/>
  <c r="S1513"/>
  <c r="P1514"/>
  <c r="Q1514"/>
  <c r="R1514"/>
  <c r="S1514"/>
  <c r="P1515"/>
  <c r="Q1515"/>
  <c r="R1515"/>
  <c r="S1515"/>
  <c r="P1516"/>
  <c r="Q1516"/>
  <c r="R1516"/>
  <c r="S1516"/>
  <c r="P1517"/>
  <c r="Q1517"/>
  <c r="R1517"/>
  <c r="S1517"/>
  <c r="P1518"/>
  <c r="Q1518"/>
  <c r="R1518"/>
  <c r="S1518"/>
  <c r="P1519"/>
  <c r="Q1519"/>
  <c r="R1519"/>
  <c r="S1519"/>
  <c r="P1520"/>
  <c r="Q1520"/>
  <c r="R1520"/>
  <c r="S1520"/>
  <c r="P1521"/>
  <c r="Q1521"/>
  <c r="R1521"/>
  <c r="S1521"/>
  <c r="P1522"/>
  <c r="Q1522"/>
  <c r="R1522"/>
  <c r="S1522"/>
  <c r="P1523"/>
  <c r="Q1523"/>
  <c r="R1523"/>
  <c r="S1523"/>
  <c r="P1524"/>
  <c r="Q1524"/>
  <c r="R1524"/>
  <c r="S1524"/>
  <c r="P1525"/>
  <c r="Q1525"/>
  <c r="R1525"/>
  <c r="S1525"/>
  <c r="P1526"/>
  <c r="Q1526"/>
  <c r="R1526"/>
  <c r="S1526"/>
  <c r="P1527"/>
  <c r="Q1527"/>
  <c r="R1527"/>
  <c r="S1527"/>
  <c r="P1528"/>
  <c r="Q1528"/>
  <c r="R1528"/>
  <c r="S1528"/>
  <c r="P1529"/>
  <c r="Q1529"/>
  <c r="R1529"/>
  <c r="S1529"/>
  <c r="P1530"/>
  <c r="Q1530"/>
  <c r="R1530"/>
  <c r="S1530"/>
  <c r="P1531"/>
  <c r="Q1531"/>
  <c r="R1531"/>
  <c r="S1531"/>
  <c r="P1532"/>
  <c r="Q1532"/>
  <c r="R1532"/>
  <c r="S1532"/>
  <c r="P1533"/>
  <c r="Q1533"/>
  <c r="R1533"/>
  <c r="S1533"/>
  <c r="P1534"/>
  <c r="Q1534"/>
  <c r="R1534"/>
  <c r="S1534"/>
  <c r="P1535"/>
  <c r="Q1535"/>
  <c r="R1535"/>
  <c r="S1535"/>
  <c r="P1536"/>
  <c r="Q1536"/>
  <c r="R1536"/>
  <c r="S1536"/>
  <c r="P1537"/>
  <c r="Q1537"/>
  <c r="R1537"/>
  <c r="S1537"/>
  <c r="P1538"/>
  <c r="Q1538"/>
  <c r="R1538"/>
  <c r="S1538"/>
  <c r="P1539"/>
  <c r="Q1539"/>
  <c r="R1539"/>
  <c r="S1539"/>
  <c r="P1540"/>
  <c r="Q1540"/>
  <c r="R1540"/>
  <c r="S1540"/>
  <c r="P1541"/>
  <c r="Q1541"/>
  <c r="R1541"/>
  <c r="S1541"/>
  <c r="P1542"/>
  <c r="Q1542"/>
  <c r="R1542"/>
  <c r="S1542"/>
  <c r="P1543"/>
  <c r="Q1543"/>
  <c r="R1543"/>
  <c r="S1543"/>
  <c r="P1544"/>
  <c r="Q1544"/>
  <c r="R1544"/>
  <c r="S1544"/>
  <c r="P1545"/>
  <c r="Q1545"/>
  <c r="R1545"/>
  <c r="S1545"/>
  <c r="P1546"/>
  <c r="Q1546"/>
  <c r="R1546"/>
  <c r="S1546"/>
  <c r="P1547"/>
  <c r="Q1547"/>
  <c r="R1547"/>
  <c r="S1547"/>
  <c r="P1548"/>
  <c r="Q1548"/>
  <c r="R1548"/>
  <c r="S1548"/>
  <c r="P1549"/>
  <c r="Q1549"/>
  <c r="R1549"/>
  <c r="S1549"/>
  <c r="P1550"/>
  <c r="Q1550"/>
  <c r="R1550"/>
  <c r="S1550"/>
  <c r="P1551"/>
  <c r="Q1551"/>
  <c r="R1551"/>
  <c r="S1551"/>
  <c r="P1552"/>
  <c r="Q1552"/>
  <c r="R1552"/>
  <c r="S1552"/>
  <c r="P1553"/>
  <c r="Q1553"/>
  <c r="R1553"/>
  <c r="S1553"/>
  <c r="P1554"/>
  <c r="Q1554"/>
  <c r="R1554"/>
  <c r="S1554"/>
  <c r="P1555"/>
  <c r="Q1555"/>
  <c r="R1555"/>
  <c r="S1555"/>
  <c r="P1556"/>
  <c r="Q1556"/>
  <c r="R1556"/>
  <c r="S1556"/>
  <c r="P1557"/>
  <c r="Q1557"/>
  <c r="R1557"/>
  <c r="S1557"/>
  <c r="P1558"/>
  <c r="Q1558"/>
  <c r="R1558"/>
  <c r="S1558"/>
  <c r="P1559"/>
  <c r="Q1559"/>
  <c r="R1559"/>
  <c r="S1559"/>
  <c r="P1560"/>
  <c r="Q1560"/>
  <c r="R1560"/>
  <c r="S1560"/>
  <c r="P1561"/>
  <c r="Q1561"/>
  <c r="R1561"/>
  <c r="S1561"/>
  <c r="P1562"/>
  <c r="Q1562"/>
  <c r="R1562"/>
  <c r="S1562"/>
  <c r="P1563"/>
  <c r="Q1563"/>
  <c r="R1563"/>
  <c r="S1563"/>
  <c r="P1564"/>
  <c r="Q1564"/>
  <c r="R1564"/>
  <c r="S1564"/>
  <c r="P1565"/>
  <c r="Q1565"/>
  <c r="R1565"/>
  <c r="S1565"/>
  <c r="P1566"/>
  <c r="Q1566"/>
  <c r="R1566"/>
  <c r="S1566"/>
  <c r="P1567"/>
  <c r="Q1567"/>
  <c r="R1567"/>
  <c r="S1567"/>
  <c r="P1568"/>
  <c r="Q1568"/>
  <c r="R1568"/>
  <c r="S1568"/>
  <c r="P1569"/>
  <c r="Q1569"/>
  <c r="R1569"/>
  <c r="S1569"/>
  <c r="P1570"/>
  <c r="Q1570"/>
  <c r="R1570"/>
  <c r="S1570"/>
  <c r="P1571"/>
  <c r="Q1571"/>
  <c r="R1571"/>
  <c r="S1571"/>
  <c r="P1572"/>
  <c r="Q1572"/>
  <c r="R1572"/>
  <c r="S1572"/>
  <c r="P1573"/>
  <c r="Q1573"/>
  <c r="R1573"/>
  <c r="S1573"/>
  <c r="P1574"/>
  <c r="Q1574"/>
  <c r="R1574"/>
  <c r="S1574"/>
  <c r="P1575"/>
  <c r="Q1575"/>
  <c r="R1575"/>
  <c r="S1575"/>
  <c r="P1576"/>
  <c r="Q1576"/>
  <c r="R1576"/>
  <c r="S1576"/>
  <c r="P1577"/>
  <c r="Q1577"/>
  <c r="R1577"/>
  <c r="S1577"/>
  <c r="P1578"/>
  <c r="Q1578"/>
  <c r="R1578"/>
  <c r="S1578"/>
  <c r="P1579"/>
  <c r="Q1579"/>
  <c r="R1579"/>
  <c r="S1579"/>
  <c r="P1580"/>
  <c r="Q1580"/>
  <c r="R1580"/>
  <c r="S1580"/>
  <c r="P1581"/>
  <c r="Q1581"/>
  <c r="R1581"/>
  <c r="S1581"/>
  <c r="P1582"/>
  <c r="Q1582"/>
  <c r="R1582"/>
  <c r="S1582"/>
  <c r="P1583"/>
  <c r="Q1583"/>
  <c r="R1583"/>
  <c r="S1583"/>
  <c r="P1584"/>
  <c r="Q1584"/>
  <c r="R1584"/>
  <c r="S1584"/>
  <c r="P1585"/>
  <c r="Q1585"/>
  <c r="R1585"/>
  <c r="S1585"/>
  <c r="P1586"/>
  <c r="Q1586"/>
  <c r="R1586"/>
  <c r="S1586"/>
  <c r="P1587"/>
  <c r="Q1587"/>
  <c r="R1587"/>
  <c r="S1587"/>
  <c r="P1588"/>
  <c r="Q1588"/>
  <c r="R1588"/>
  <c r="S1588"/>
  <c r="P1589"/>
  <c r="Q1589"/>
  <c r="R1589"/>
  <c r="S1589"/>
  <c r="P1590"/>
  <c r="Q1590"/>
  <c r="R1590"/>
  <c r="S1590"/>
  <c r="P1591"/>
  <c r="Q1591"/>
  <c r="R1591"/>
  <c r="S1591"/>
  <c r="P1592"/>
  <c r="Q1592"/>
  <c r="R1592"/>
  <c r="S1592"/>
  <c r="P1593"/>
  <c r="Q1593"/>
  <c r="R1593"/>
  <c r="S1593"/>
  <c r="P1594"/>
  <c r="Q1594"/>
  <c r="R1594"/>
  <c r="S1594"/>
  <c r="P1595"/>
  <c r="Q1595"/>
  <c r="R1595"/>
  <c r="S1595"/>
  <c r="P1596"/>
  <c r="Q1596"/>
  <c r="R1596"/>
  <c r="S1596"/>
  <c r="P1597"/>
  <c r="Q1597"/>
  <c r="R1597"/>
  <c r="S1597"/>
  <c r="P1598"/>
  <c r="Q1598"/>
  <c r="R1598"/>
  <c r="S1598"/>
  <c r="P1599"/>
  <c r="Q1599"/>
  <c r="R1599"/>
  <c r="S1599"/>
  <c r="P1600"/>
  <c r="Q1600"/>
  <c r="R1600"/>
  <c r="S1600"/>
  <c r="P1601"/>
  <c r="Q1601"/>
  <c r="R1601"/>
  <c r="S1601"/>
  <c r="P1602"/>
  <c r="Q1602"/>
  <c r="R1602"/>
  <c r="S1602"/>
  <c r="P1603"/>
  <c r="Q1603"/>
  <c r="R1603"/>
  <c r="S1603"/>
  <c r="P1604"/>
  <c r="Q1604"/>
  <c r="R1604"/>
  <c r="S1604"/>
  <c r="P1605"/>
  <c r="Q1605"/>
  <c r="R1605"/>
  <c r="S1605"/>
  <c r="P1606"/>
  <c r="Q1606"/>
  <c r="R1606"/>
  <c r="S1606"/>
  <c r="P1607"/>
  <c r="Q1607"/>
  <c r="R1607"/>
  <c r="S1607"/>
  <c r="P1608"/>
  <c r="Q1608"/>
  <c r="R1608"/>
  <c r="S1608"/>
  <c r="P1609"/>
  <c r="Q1609"/>
  <c r="R1609"/>
  <c r="S1609"/>
  <c r="P1610"/>
  <c r="Q1610"/>
  <c r="R1610"/>
  <c r="S1610"/>
  <c r="P1611"/>
  <c r="Q1611"/>
  <c r="R1611"/>
  <c r="S1611"/>
  <c r="P1612"/>
  <c r="Q1612"/>
  <c r="R1612"/>
  <c r="S1612"/>
  <c r="P1613"/>
  <c r="Q1613"/>
  <c r="R1613"/>
  <c r="S1613"/>
  <c r="P1614"/>
  <c r="Q1614"/>
  <c r="R1614"/>
  <c r="S1614"/>
  <c r="P1615"/>
  <c r="Q1615"/>
  <c r="R1615"/>
  <c r="S1615"/>
  <c r="P1616"/>
  <c r="Q1616"/>
  <c r="R1616"/>
  <c r="S1616"/>
  <c r="P1617"/>
  <c r="Q1617"/>
  <c r="R1617"/>
  <c r="S1617"/>
  <c r="P1618"/>
  <c r="Q1618"/>
  <c r="R1618"/>
  <c r="S1618"/>
  <c r="P1619"/>
  <c r="Q1619"/>
  <c r="R1619"/>
  <c r="S1619"/>
  <c r="P1620"/>
  <c r="Q1620"/>
  <c r="R1620"/>
  <c r="S1620"/>
  <c r="P1621"/>
  <c r="Q1621"/>
  <c r="R1621"/>
  <c r="S1621"/>
  <c r="P1622"/>
  <c r="Q1622"/>
  <c r="R1622"/>
  <c r="S1622"/>
  <c r="P1623"/>
  <c r="Q1623"/>
  <c r="R1623"/>
  <c r="S1623"/>
  <c r="P1624"/>
  <c r="Q1624"/>
  <c r="R1624"/>
  <c r="S1624"/>
  <c r="P1625"/>
  <c r="Q1625"/>
  <c r="R1625"/>
  <c r="S1625"/>
  <c r="P1626"/>
  <c r="Q1626"/>
  <c r="R1626"/>
  <c r="S1626"/>
  <c r="P1627"/>
  <c r="Q1627"/>
  <c r="R1627"/>
  <c r="S1627"/>
  <c r="P1628"/>
  <c r="Q1628"/>
  <c r="R1628"/>
  <c r="S1628"/>
  <c r="P1629"/>
  <c r="Q1629"/>
  <c r="R1629"/>
  <c r="S1629"/>
  <c r="P1630"/>
  <c r="Q1630"/>
  <c r="R1630"/>
  <c r="S1630"/>
  <c r="P1631"/>
  <c r="Q1631"/>
  <c r="R1631"/>
  <c r="S1631"/>
  <c r="P1632"/>
  <c r="Q1632"/>
  <c r="R1632"/>
  <c r="S1632"/>
  <c r="P1633"/>
  <c r="Q1633"/>
  <c r="R1633"/>
  <c r="S1633"/>
  <c r="P1634"/>
  <c r="Q1634"/>
  <c r="R1634"/>
  <c r="S1634"/>
  <c r="P1635"/>
  <c r="Q1635"/>
  <c r="R1635"/>
  <c r="S1635"/>
  <c r="P1636"/>
  <c r="Q1636"/>
  <c r="R1636"/>
  <c r="S1636"/>
  <c r="P1637"/>
  <c r="Q1637"/>
  <c r="R1637"/>
  <c r="S1637"/>
  <c r="P1638"/>
  <c r="Q1638"/>
  <c r="R1638"/>
  <c r="S1638"/>
  <c r="P1639"/>
  <c r="Q1639"/>
  <c r="R1639"/>
  <c r="S1639"/>
  <c r="P1640"/>
  <c r="Q1640"/>
  <c r="R1640"/>
  <c r="S1640"/>
  <c r="P1641"/>
  <c r="Q1641"/>
  <c r="R1641"/>
  <c r="S1641"/>
  <c r="P1642"/>
  <c r="Q1642"/>
  <c r="R1642"/>
  <c r="S1642"/>
  <c r="P1643"/>
  <c r="Q1643"/>
  <c r="R1643"/>
  <c r="S1643"/>
  <c r="P1644"/>
  <c r="Q1644"/>
  <c r="R1644"/>
  <c r="S1644"/>
  <c r="P1645"/>
  <c r="Q1645"/>
  <c r="R1645"/>
  <c r="S1645"/>
  <c r="P1646"/>
  <c r="Q1646"/>
  <c r="R1646"/>
  <c r="S1646"/>
  <c r="P1647"/>
  <c r="Q1647"/>
  <c r="R1647"/>
  <c r="S1647"/>
  <c r="P1648"/>
  <c r="Q1648"/>
  <c r="R1648"/>
  <c r="S1648"/>
  <c r="P1649"/>
  <c r="Q1649"/>
  <c r="R1649"/>
  <c r="S1649"/>
  <c r="P1650"/>
  <c r="Q1650"/>
  <c r="R1650"/>
  <c r="S1650"/>
  <c r="P1651"/>
  <c r="Q1651"/>
  <c r="R1651"/>
  <c r="S1651"/>
  <c r="P1652"/>
  <c r="Q1652"/>
  <c r="R1652"/>
  <c r="S1652"/>
  <c r="P1653"/>
  <c r="Q1653"/>
  <c r="R1653"/>
  <c r="S1653"/>
  <c r="P1654"/>
  <c r="Q1654"/>
  <c r="R1654"/>
  <c r="S1654"/>
  <c r="P1655"/>
  <c r="Q1655"/>
  <c r="R1655"/>
  <c r="S1655"/>
  <c r="P1656"/>
  <c r="Q1656"/>
  <c r="R1656"/>
  <c r="S1656"/>
  <c r="P1657"/>
  <c r="Q1657"/>
  <c r="R1657"/>
  <c r="S1657"/>
  <c r="P1658"/>
  <c r="Q1658"/>
  <c r="R1658"/>
  <c r="S1658"/>
  <c r="P1659"/>
  <c r="Q1659"/>
  <c r="R1659"/>
  <c r="S1659"/>
  <c r="P1660"/>
  <c r="Q1660"/>
  <c r="R1660"/>
  <c r="S1660"/>
  <c r="P1661"/>
  <c r="Q1661"/>
  <c r="R1661"/>
  <c r="S1661"/>
  <c r="P1662"/>
  <c r="Q1662"/>
  <c r="R1662"/>
  <c r="S1662"/>
  <c r="P1663"/>
  <c r="Q1663"/>
  <c r="R1663"/>
  <c r="S1663"/>
  <c r="P1664"/>
  <c r="Q1664"/>
  <c r="R1664"/>
  <c r="S1664"/>
  <c r="P1665"/>
  <c r="Q1665"/>
  <c r="R1665"/>
  <c r="S1665"/>
  <c r="P1666"/>
  <c r="Q1666"/>
  <c r="R1666"/>
  <c r="S1666"/>
  <c r="P1667"/>
  <c r="Q1667"/>
  <c r="R1667"/>
  <c r="S1667"/>
  <c r="P1668"/>
  <c r="Q1668"/>
  <c r="R1668"/>
  <c r="S1668"/>
  <c r="P1669"/>
  <c r="Q1669"/>
  <c r="R1669"/>
  <c r="S1669"/>
  <c r="P1670"/>
  <c r="Q1670"/>
  <c r="R1670"/>
  <c r="S1670"/>
  <c r="P1671"/>
  <c r="Q1671"/>
  <c r="R1671"/>
  <c r="S1671"/>
  <c r="P1672"/>
  <c r="Q1672"/>
  <c r="R1672"/>
  <c r="S1672"/>
  <c r="P1673"/>
  <c r="Q1673"/>
  <c r="R1673"/>
  <c r="S1673"/>
  <c r="P1674"/>
  <c r="Q1674"/>
  <c r="R1674"/>
  <c r="S1674"/>
  <c r="P1675"/>
  <c r="Q1675"/>
  <c r="R1675"/>
  <c r="S1675"/>
  <c r="P1676"/>
  <c r="Q1676"/>
  <c r="R1676"/>
  <c r="S1676"/>
  <c r="P1677"/>
  <c r="Q1677"/>
  <c r="R1677"/>
  <c r="S1677"/>
  <c r="P1678"/>
  <c r="Q1678"/>
  <c r="R1678"/>
  <c r="S1678"/>
  <c r="P1679"/>
  <c r="Q1679"/>
  <c r="R1679"/>
  <c r="S1679"/>
  <c r="P1680"/>
  <c r="Q1680"/>
  <c r="R1680"/>
  <c r="S1680"/>
  <c r="P1681"/>
  <c r="Q1681"/>
  <c r="R1681"/>
  <c r="S1681"/>
  <c r="P1682"/>
  <c r="Q1682"/>
  <c r="R1682"/>
  <c r="S1682"/>
  <c r="P1683"/>
  <c r="Q1683"/>
  <c r="R1683"/>
  <c r="S1683"/>
  <c r="P1684"/>
  <c r="Q1684"/>
  <c r="R1684"/>
  <c r="S1684"/>
  <c r="P1685"/>
  <c r="Q1685"/>
  <c r="R1685"/>
  <c r="S1685"/>
  <c r="P1686"/>
  <c r="Q1686"/>
  <c r="R1686"/>
  <c r="S1686"/>
  <c r="P1687"/>
  <c r="Q1687"/>
  <c r="R1687"/>
  <c r="S1687"/>
  <c r="P1688"/>
  <c r="Q1688"/>
  <c r="R1688"/>
  <c r="S1688"/>
  <c r="P1689"/>
  <c r="Q1689"/>
  <c r="R1689"/>
  <c r="S1689"/>
  <c r="P1690"/>
  <c r="Q1690"/>
  <c r="R1690"/>
  <c r="S1690"/>
  <c r="P1691"/>
  <c r="Q1691"/>
  <c r="R1691"/>
  <c r="S1691"/>
  <c r="P1692"/>
  <c r="Q1692"/>
  <c r="R1692"/>
  <c r="S1692"/>
  <c r="P1693"/>
  <c r="Q1693"/>
  <c r="R1693"/>
  <c r="S1693"/>
  <c r="P1694"/>
  <c r="Q1694"/>
  <c r="R1694"/>
  <c r="S1694"/>
  <c r="P1695"/>
  <c r="Q1695"/>
  <c r="R1695"/>
  <c r="S1695"/>
  <c r="P1696"/>
  <c r="Q1696"/>
  <c r="R1696"/>
  <c r="S1696"/>
  <c r="P1697"/>
  <c r="Q1697"/>
  <c r="R1697"/>
  <c r="S1697"/>
  <c r="P1698"/>
  <c r="Q1698"/>
  <c r="R1698"/>
  <c r="S1698"/>
  <c r="P1699"/>
  <c r="Q1699"/>
  <c r="R1699"/>
  <c r="S1699"/>
  <c r="P1700"/>
  <c r="Q1700"/>
  <c r="R1700"/>
  <c r="S1700"/>
  <c r="P1701"/>
  <c r="Q1701"/>
  <c r="R1701"/>
  <c r="S1701"/>
  <c r="P1702"/>
  <c r="Q1702"/>
  <c r="R1702"/>
  <c r="S1702"/>
  <c r="P1703"/>
  <c r="Q1703"/>
  <c r="R1703"/>
  <c r="S1703"/>
  <c r="P1704"/>
  <c r="Q1704"/>
  <c r="R1704"/>
  <c r="S1704"/>
  <c r="P1705"/>
  <c r="Q1705"/>
  <c r="R1705"/>
  <c r="S1705"/>
  <c r="P1706"/>
  <c r="Q1706"/>
  <c r="R1706"/>
  <c r="S1706"/>
  <c r="P1707"/>
  <c r="Q1707"/>
  <c r="R1707"/>
  <c r="S1707"/>
  <c r="P1708"/>
  <c r="Q1708"/>
  <c r="R1708"/>
  <c r="S1708"/>
  <c r="P1709"/>
  <c r="Q1709"/>
  <c r="R1709"/>
  <c r="S1709"/>
  <c r="P1710"/>
  <c r="Q1710"/>
  <c r="R1710"/>
  <c r="S1710"/>
  <c r="P1711"/>
  <c r="Q1711"/>
  <c r="R1711"/>
  <c r="S1711"/>
  <c r="P1712"/>
  <c r="Q1712"/>
  <c r="R1712"/>
  <c r="S1712"/>
  <c r="P1713"/>
  <c r="Q1713"/>
  <c r="R1713"/>
  <c r="S1713"/>
  <c r="P1714"/>
  <c r="Q1714"/>
  <c r="R1714"/>
  <c r="S1714"/>
  <c r="P1715"/>
  <c r="Q1715"/>
  <c r="R1715"/>
  <c r="S1715"/>
  <c r="P1716"/>
  <c r="Q1716"/>
  <c r="R1716"/>
  <c r="S1716"/>
  <c r="P1717"/>
  <c r="Q1717"/>
  <c r="R1717"/>
  <c r="S1717"/>
  <c r="P1718"/>
  <c r="Q1718"/>
  <c r="R1718"/>
  <c r="S1718"/>
  <c r="P1719"/>
  <c r="Q1719"/>
  <c r="R1719"/>
  <c r="S1719"/>
  <c r="P1720"/>
  <c r="Q1720"/>
  <c r="R1720"/>
  <c r="S1720"/>
  <c r="P1721"/>
  <c r="Q1721"/>
  <c r="R1721"/>
  <c r="S1721"/>
  <c r="P1722"/>
  <c r="Q1722"/>
  <c r="R1722"/>
  <c r="S1722"/>
  <c r="P1723"/>
  <c r="Q1723"/>
  <c r="R1723"/>
  <c r="S1723"/>
  <c r="P1724"/>
  <c r="Q1724"/>
  <c r="R1724"/>
  <c r="S1724"/>
  <c r="P1725"/>
  <c r="Q1725"/>
  <c r="R1725"/>
  <c r="S1725"/>
  <c r="P1726"/>
  <c r="Q1726"/>
  <c r="R1726"/>
  <c r="S1726"/>
  <c r="P1727"/>
  <c r="Q1727"/>
  <c r="R1727"/>
  <c r="S1727"/>
  <c r="P1728"/>
  <c r="Q1728"/>
  <c r="R1728"/>
  <c r="S1728"/>
  <c r="P1729"/>
  <c r="Q1729"/>
  <c r="R1729"/>
  <c r="S1729"/>
  <c r="P1730"/>
  <c r="Q1730"/>
  <c r="R1730"/>
  <c r="S1730"/>
  <c r="P1731"/>
  <c r="Q1731"/>
  <c r="R1731"/>
  <c r="S1731"/>
  <c r="P1732"/>
  <c r="Q1732"/>
  <c r="R1732"/>
  <c r="S1732"/>
  <c r="P1733"/>
  <c r="Q1733"/>
  <c r="R1733"/>
  <c r="S1733"/>
  <c r="P1734"/>
  <c r="Q1734"/>
  <c r="R1734"/>
  <c r="S1734"/>
  <c r="P1735"/>
  <c r="Q1735"/>
  <c r="R1735"/>
  <c r="S1735"/>
  <c r="P1736"/>
  <c r="Q1736"/>
  <c r="R1736"/>
  <c r="S1736"/>
  <c r="P1737"/>
  <c r="Q1737"/>
  <c r="R1737"/>
  <c r="S1737"/>
  <c r="P1738"/>
  <c r="Q1738"/>
  <c r="R1738"/>
  <c r="S1738"/>
  <c r="P1739"/>
  <c r="Q1739"/>
  <c r="R1739"/>
  <c r="S1739"/>
  <c r="P1740"/>
  <c r="Q1740"/>
  <c r="R1740"/>
  <c r="S1740"/>
  <c r="P1741"/>
  <c r="Q1741"/>
  <c r="R1741"/>
  <c r="S1741"/>
  <c r="P1742"/>
  <c r="Q1742"/>
  <c r="R1742"/>
  <c r="S1742"/>
  <c r="P1743"/>
  <c r="Q1743"/>
  <c r="R1743"/>
  <c r="S1743"/>
  <c r="P1744"/>
  <c r="Q1744"/>
  <c r="R1744"/>
  <c r="S1744"/>
  <c r="P1745"/>
  <c r="Q1745"/>
  <c r="R1745"/>
  <c r="S1745"/>
  <c r="P1746"/>
  <c r="Q1746"/>
  <c r="R1746"/>
  <c r="S1746"/>
  <c r="P1747"/>
  <c r="Q1747"/>
  <c r="R1747"/>
  <c r="S1747"/>
  <c r="P1748"/>
  <c r="Q1748"/>
  <c r="R1748"/>
  <c r="S1748"/>
  <c r="P1749"/>
  <c r="Q1749"/>
  <c r="R1749"/>
  <c r="S1749"/>
  <c r="P1750"/>
  <c r="Q1750"/>
  <c r="R1750"/>
  <c r="S1750"/>
  <c r="P1751"/>
  <c r="Q1751"/>
  <c r="R1751"/>
  <c r="S1751"/>
  <c r="P1752"/>
  <c r="Q1752"/>
  <c r="R1752"/>
  <c r="S1752"/>
  <c r="P1753"/>
  <c r="Q1753"/>
  <c r="R1753"/>
  <c r="S1753"/>
  <c r="P1754"/>
  <c r="Q1754"/>
  <c r="R1754"/>
  <c r="S1754"/>
  <c r="P1755"/>
  <c r="Q1755"/>
  <c r="R1755"/>
  <c r="S1755"/>
  <c r="P1756"/>
  <c r="Q1756"/>
  <c r="R1756"/>
  <c r="S1756"/>
  <c r="P1757"/>
  <c r="Q1757"/>
  <c r="R1757"/>
  <c r="S1757"/>
  <c r="P1758"/>
  <c r="Q1758"/>
  <c r="R1758"/>
  <c r="S1758"/>
  <c r="P1759"/>
  <c r="Q1759"/>
  <c r="R1759"/>
  <c r="S1759"/>
  <c r="P1760"/>
  <c r="Q1760"/>
  <c r="R1760"/>
  <c r="S1760"/>
  <c r="P1761"/>
  <c r="Q1761"/>
  <c r="R1761"/>
  <c r="S1761"/>
  <c r="P1762"/>
  <c r="Q1762"/>
  <c r="R1762"/>
  <c r="S1762"/>
  <c r="P1763"/>
  <c r="Q1763"/>
  <c r="R1763"/>
  <c r="S1763"/>
  <c r="P1764"/>
  <c r="Q1764"/>
  <c r="R1764"/>
  <c r="S1764"/>
  <c r="P1765"/>
  <c r="Q1765"/>
  <c r="R1765"/>
  <c r="S1765"/>
  <c r="P1766"/>
  <c r="Q1766"/>
  <c r="R1766"/>
  <c r="S1766"/>
  <c r="P1767"/>
  <c r="Q1767"/>
  <c r="R1767"/>
  <c r="S1767"/>
  <c r="P1768"/>
  <c r="Q1768"/>
  <c r="R1768"/>
  <c r="S1768"/>
  <c r="P1769"/>
  <c r="Q1769"/>
  <c r="R1769"/>
  <c r="S1769"/>
  <c r="P1770"/>
  <c r="Q1770"/>
  <c r="R1770"/>
  <c r="S1770"/>
  <c r="P1771"/>
  <c r="Q1771"/>
  <c r="R1771"/>
  <c r="S1771"/>
  <c r="P1772"/>
  <c r="Q1772"/>
  <c r="R1772"/>
  <c r="S1772"/>
  <c r="P1773"/>
  <c r="Q1773"/>
  <c r="R1773"/>
  <c r="S1773"/>
  <c r="P1774"/>
  <c r="Q1774"/>
  <c r="R1774"/>
  <c r="S1774"/>
  <c r="P1775"/>
  <c r="Q1775"/>
  <c r="R1775"/>
  <c r="S1775"/>
  <c r="P1776"/>
  <c r="Q1776"/>
  <c r="R1776"/>
  <c r="S1776"/>
  <c r="P1777"/>
  <c r="Q1777"/>
  <c r="R1777"/>
  <c r="S1777"/>
  <c r="P1778"/>
  <c r="Q1778"/>
  <c r="R1778"/>
  <c r="S1778"/>
  <c r="P1779"/>
  <c r="Q1779"/>
  <c r="R1779"/>
  <c r="S1779"/>
  <c r="P1780"/>
  <c r="Q1780"/>
  <c r="R1780"/>
  <c r="S1780"/>
  <c r="P1781"/>
  <c r="Q1781"/>
  <c r="R1781"/>
  <c r="S1781"/>
  <c r="P1782"/>
  <c r="Q1782"/>
  <c r="R1782"/>
  <c r="S1782"/>
  <c r="P1783"/>
  <c r="Q1783"/>
  <c r="R1783"/>
  <c r="S1783"/>
  <c r="P1784"/>
  <c r="Q1784"/>
  <c r="R1784"/>
  <c r="S1784"/>
  <c r="P1785"/>
  <c r="Q1785"/>
  <c r="R1785"/>
  <c r="S1785"/>
  <c r="P1786"/>
  <c r="Q1786"/>
  <c r="R1786"/>
  <c r="S1786"/>
  <c r="P1787"/>
  <c r="Q1787"/>
  <c r="R1787"/>
  <c r="S1787"/>
  <c r="P1788"/>
  <c r="Q1788"/>
  <c r="R1788"/>
  <c r="S1788"/>
  <c r="P1789"/>
  <c r="Q1789"/>
  <c r="R1789"/>
  <c r="S1789"/>
  <c r="P1790"/>
  <c r="Q1790"/>
  <c r="R1790"/>
  <c r="S1790"/>
  <c r="P1791"/>
  <c r="Q1791"/>
  <c r="R1791"/>
  <c r="S1791"/>
  <c r="P1792"/>
  <c r="Q1792"/>
  <c r="R1792"/>
  <c r="S1792"/>
  <c r="P1793"/>
  <c r="Q1793"/>
  <c r="R1793"/>
  <c r="S1793"/>
  <c r="P1794"/>
  <c r="Q1794"/>
  <c r="R1794"/>
  <c r="S1794"/>
  <c r="P1795"/>
  <c r="Q1795"/>
  <c r="R1795"/>
  <c r="S1795"/>
  <c r="P1796"/>
  <c r="Q1796"/>
  <c r="R1796"/>
  <c r="S1796"/>
  <c r="P1797"/>
  <c r="Q1797"/>
  <c r="R1797"/>
  <c r="S1797"/>
  <c r="P1798"/>
  <c r="Q1798"/>
  <c r="R1798"/>
  <c r="S1798"/>
  <c r="P1799"/>
  <c r="Q1799"/>
  <c r="R1799"/>
  <c r="S1799"/>
  <c r="P1800"/>
  <c r="Q1800"/>
  <c r="R1800"/>
  <c r="S1800"/>
  <c r="P1801"/>
  <c r="Q1801"/>
  <c r="R1801"/>
  <c r="S1801"/>
  <c r="P1802"/>
  <c r="Q1802"/>
  <c r="R1802"/>
  <c r="S1802"/>
  <c r="P1803"/>
  <c r="Q1803"/>
  <c r="R1803"/>
  <c r="S1803"/>
  <c r="P1804"/>
  <c r="Q1804"/>
  <c r="R1804"/>
  <c r="S1804"/>
  <c r="P1805"/>
  <c r="Q1805"/>
  <c r="R1805"/>
  <c r="S1805"/>
  <c r="P1806"/>
  <c r="Q1806"/>
  <c r="R1806"/>
  <c r="S1806"/>
  <c r="P1807"/>
  <c r="Q1807"/>
  <c r="R1807"/>
  <c r="S1807"/>
  <c r="P1808"/>
  <c r="Q1808"/>
  <c r="R1808"/>
  <c r="S1808"/>
  <c r="P1809"/>
  <c r="Q1809"/>
  <c r="R1809"/>
  <c r="S1809"/>
  <c r="P1810"/>
  <c r="Q1810"/>
  <c r="R1810"/>
  <c r="S1810"/>
  <c r="P1811"/>
  <c r="Q1811"/>
  <c r="R1811"/>
  <c r="S1811"/>
  <c r="P1812"/>
  <c r="Q1812"/>
  <c r="R1812"/>
  <c r="S1812"/>
  <c r="P1813"/>
  <c r="Q1813"/>
  <c r="R1813"/>
  <c r="S1813"/>
  <c r="P1814"/>
  <c r="Q1814"/>
  <c r="R1814"/>
  <c r="S1814"/>
  <c r="P1815"/>
  <c r="Q1815"/>
  <c r="R1815"/>
  <c r="S1815"/>
  <c r="P1816"/>
  <c r="Q1816"/>
  <c r="R1816"/>
  <c r="S1816"/>
  <c r="P1817"/>
  <c r="Q1817"/>
  <c r="R1817"/>
  <c r="S1817"/>
  <c r="P1818"/>
  <c r="Q1818"/>
  <c r="R1818"/>
  <c r="S1818"/>
  <c r="P1819"/>
  <c r="Q1819"/>
  <c r="R1819"/>
  <c r="S1819"/>
  <c r="P1820"/>
  <c r="Q1820"/>
  <c r="R1820"/>
  <c r="S1820"/>
  <c r="P1821"/>
  <c r="Q1821"/>
  <c r="R1821"/>
  <c r="S1821"/>
  <c r="P1822"/>
  <c r="Q1822"/>
  <c r="R1822"/>
  <c r="S1822"/>
  <c r="P1823"/>
  <c r="Q1823"/>
  <c r="R1823"/>
  <c r="S1823"/>
  <c r="P1824"/>
  <c r="Q1824"/>
  <c r="R1824"/>
  <c r="S1824"/>
  <c r="P1825"/>
  <c r="Q1825"/>
  <c r="R1825"/>
  <c r="S1825"/>
  <c r="P1826"/>
  <c r="Q1826"/>
  <c r="R1826"/>
  <c r="S1826"/>
  <c r="P1827"/>
  <c r="Q1827"/>
  <c r="R1827"/>
  <c r="S1827"/>
  <c r="P1828"/>
  <c r="Q1828"/>
  <c r="R1828"/>
  <c r="S1828"/>
  <c r="P1829"/>
  <c r="Q1829"/>
  <c r="R1829"/>
  <c r="S1829"/>
  <c r="P1830"/>
  <c r="Q1830"/>
  <c r="R1830"/>
  <c r="S1830"/>
  <c r="P1831"/>
  <c r="Q1831"/>
  <c r="R1831"/>
  <c r="S1831"/>
  <c r="P1832"/>
  <c r="Q1832"/>
  <c r="R1832"/>
  <c r="S1832"/>
  <c r="P1833"/>
  <c r="Q1833"/>
  <c r="R1833"/>
  <c r="S1833"/>
  <c r="P1834"/>
  <c r="Q1834"/>
  <c r="R1834"/>
  <c r="S1834"/>
  <c r="P1835"/>
  <c r="Q1835"/>
  <c r="R1835"/>
  <c r="S1835"/>
  <c r="P1836"/>
  <c r="Q1836"/>
  <c r="R1836"/>
  <c r="S1836"/>
  <c r="P1837"/>
  <c r="Q1837"/>
  <c r="R1837"/>
  <c r="S1837"/>
  <c r="P1838"/>
  <c r="Q1838"/>
  <c r="R1838"/>
  <c r="S1838"/>
  <c r="P1839"/>
  <c r="Q1839"/>
  <c r="R1839"/>
  <c r="S1839"/>
  <c r="P1840"/>
  <c r="Q1840"/>
  <c r="R1840"/>
  <c r="S1840"/>
  <c r="P1841"/>
  <c r="Q1841"/>
  <c r="R1841"/>
  <c r="S1841"/>
  <c r="P1842"/>
  <c r="Q1842"/>
  <c r="R1842"/>
  <c r="S1842"/>
  <c r="P1843"/>
  <c r="Q1843"/>
  <c r="R1843"/>
  <c r="S1843"/>
  <c r="P1844"/>
  <c r="Q1844"/>
  <c r="R1844"/>
  <c r="S1844"/>
  <c r="P1845"/>
  <c r="Q1845"/>
  <c r="R1845"/>
  <c r="S1845"/>
  <c r="P1846"/>
  <c r="Q1846"/>
  <c r="R1846"/>
  <c r="S1846"/>
  <c r="P1847"/>
  <c r="Q1847"/>
  <c r="R1847"/>
  <c r="S1847"/>
  <c r="P1848"/>
  <c r="Q1848"/>
  <c r="R1848"/>
  <c r="S1848"/>
  <c r="P1849"/>
  <c r="Q1849"/>
  <c r="R1849"/>
  <c r="S1849"/>
  <c r="P1850"/>
  <c r="Q1850"/>
  <c r="R1850"/>
  <c r="S1850"/>
  <c r="P1851"/>
  <c r="Q1851"/>
  <c r="R1851"/>
  <c r="S1851"/>
  <c r="P1852"/>
  <c r="Q1852"/>
  <c r="R1852"/>
  <c r="S1852"/>
  <c r="P1853"/>
  <c r="Q1853"/>
  <c r="R1853"/>
  <c r="S1853"/>
  <c r="P1854"/>
  <c r="Q1854"/>
  <c r="R1854"/>
  <c r="S1854"/>
  <c r="P1855"/>
  <c r="Q1855"/>
  <c r="R1855"/>
  <c r="S1855"/>
  <c r="P1856"/>
  <c r="Q1856"/>
  <c r="R1856"/>
  <c r="S1856"/>
  <c r="P1857"/>
  <c r="Q1857"/>
  <c r="R1857"/>
  <c r="S1857"/>
  <c r="P1858"/>
  <c r="Q1858"/>
  <c r="R1858"/>
  <c r="S1858"/>
  <c r="P1859"/>
  <c r="Q1859"/>
  <c r="R1859"/>
  <c r="S1859"/>
  <c r="P1860"/>
  <c r="Q1860"/>
  <c r="R1860"/>
  <c r="S1860"/>
  <c r="P1861"/>
  <c r="Q1861"/>
  <c r="R1861"/>
  <c r="S1861"/>
  <c r="P1862"/>
  <c r="Q1862"/>
  <c r="R1862"/>
  <c r="S1862"/>
  <c r="P1863"/>
  <c r="Q1863"/>
  <c r="R1863"/>
  <c r="S1863"/>
  <c r="P1864"/>
  <c r="Q1864"/>
  <c r="R1864"/>
  <c r="S1864"/>
  <c r="P1865"/>
  <c r="Q1865"/>
  <c r="R1865"/>
  <c r="S1865"/>
  <c r="P1866"/>
  <c r="Q1866"/>
  <c r="R1866"/>
  <c r="S1866"/>
  <c r="P1867"/>
  <c r="Q1867"/>
  <c r="R1867"/>
  <c r="S1867"/>
  <c r="P1868"/>
  <c r="Q1868"/>
  <c r="R1868"/>
  <c r="S1868"/>
  <c r="P1869"/>
  <c r="Q1869"/>
  <c r="R1869"/>
  <c r="S1869"/>
  <c r="P1870"/>
  <c r="Q1870"/>
  <c r="R1870"/>
  <c r="S1870"/>
  <c r="P1871"/>
  <c r="Q1871"/>
  <c r="R1871"/>
  <c r="S1871"/>
  <c r="P1872"/>
  <c r="Q1872"/>
  <c r="R1872"/>
  <c r="S1872"/>
  <c r="P1873"/>
  <c r="Q1873"/>
  <c r="R1873"/>
  <c r="S1873"/>
  <c r="P1874"/>
  <c r="Q1874"/>
  <c r="R1874"/>
  <c r="S1874"/>
  <c r="P1875"/>
  <c r="Q1875"/>
  <c r="R1875"/>
  <c r="S1875"/>
  <c r="P1876"/>
  <c r="Q1876"/>
  <c r="R1876"/>
  <c r="S1876"/>
  <c r="P1877"/>
  <c r="Q1877"/>
  <c r="R1877"/>
  <c r="S1877"/>
  <c r="P1878"/>
  <c r="Q1878"/>
  <c r="R1878"/>
  <c r="S1878"/>
  <c r="P1879"/>
  <c r="Q1879"/>
  <c r="R1879"/>
  <c r="S1879"/>
  <c r="P1880"/>
  <c r="Q1880"/>
  <c r="R1880"/>
  <c r="S1880"/>
  <c r="P1881"/>
  <c r="Q1881"/>
  <c r="R1881"/>
  <c r="S1881"/>
  <c r="P1882"/>
  <c r="Q1882"/>
  <c r="R1882"/>
  <c r="S1882"/>
  <c r="P1883"/>
  <c r="Q1883"/>
  <c r="R1883"/>
  <c r="S1883"/>
  <c r="P1884"/>
  <c r="Q1884"/>
  <c r="R1884"/>
  <c r="S1884"/>
  <c r="P1885"/>
  <c r="Q1885"/>
  <c r="R1885"/>
  <c r="S1885"/>
  <c r="P1886"/>
  <c r="Q1886"/>
  <c r="R1886"/>
  <c r="S1886"/>
  <c r="P1887"/>
  <c r="Q1887"/>
  <c r="R1887"/>
  <c r="S1887"/>
  <c r="P1888"/>
  <c r="Q1888"/>
  <c r="R1888"/>
  <c r="S1888"/>
  <c r="P1889"/>
  <c r="Q1889"/>
  <c r="R1889"/>
  <c r="S1889"/>
  <c r="P1890"/>
  <c r="Q1890"/>
  <c r="R1890"/>
  <c r="S1890"/>
  <c r="P1891"/>
  <c r="Q1891"/>
  <c r="R1891"/>
  <c r="S1891"/>
  <c r="P1892"/>
  <c r="Q1892"/>
  <c r="R1892"/>
  <c r="S1892"/>
  <c r="P1893"/>
  <c r="Q1893"/>
  <c r="R1893"/>
  <c r="S1893"/>
  <c r="P1894"/>
  <c r="Q1894"/>
  <c r="R1894"/>
  <c r="S1894"/>
  <c r="P1895"/>
  <c r="Q1895"/>
  <c r="R1895"/>
  <c r="S1895"/>
  <c r="P1896"/>
  <c r="Q1896"/>
  <c r="R1896"/>
  <c r="S1896"/>
  <c r="P1897"/>
  <c r="Q1897"/>
  <c r="R1897"/>
  <c r="S1897"/>
  <c r="P1898"/>
  <c r="Q1898"/>
  <c r="R1898"/>
  <c r="S1898"/>
  <c r="P1899"/>
  <c r="Q1899"/>
  <c r="R1899"/>
  <c r="S1899"/>
  <c r="P1900"/>
  <c r="Q1900"/>
  <c r="R1900"/>
  <c r="S1900"/>
  <c r="P1901"/>
  <c r="Q1901"/>
  <c r="R1901"/>
  <c r="S1901"/>
  <c r="P1902"/>
  <c r="Q1902"/>
  <c r="R1902"/>
  <c r="S1902"/>
  <c r="P1903"/>
  <c r="Q1903"/>
  <c r="R1903"/>
  <c r="S1903"/>
  <c r="P1904"/>
  <c r="Q1904"/>
  <c r="R1904"/>
  <c r="S1904"/>
  <c r="P1905"/>
  <c r="Q1905"/>
  <c r="R1905"/>
  <c r="S1905"/>
  <c r="P1906"/>
  <c r="Q1906"/>
  <c r="R1906"/>
  <c r="S1906"/>
  <c r="P1907"/>
  <c r="Q1907"/>
  <c r="R1907"/>
  <c r="S1907"/>
  <c r="P1908"/>
  <c r="Q1908"/>
  <c r="R1908"/>
  <c r="S1908"/>
  <c r="P1909"/>
  <c r="Q1909"/>
  <c r="R1909"/>
  <c r="S1909"/>
  <c r="P1910"/>
  <c r="Q1910"/>
  <c r="R1910"/>
  <c r="S1910"/>
  <c r="P1911"/>
  <c r="Q1911"/>
  <c r="R1911"/>
  <c r="S1911"/>
  <c r="P1912"/>
  <c r="Q1912"/>
  <c r="R1912"/>
  <c r="S1912"/>
  <c r="P1913"/>
  <c r="Q1913"/>
  <c r="R1913"/>
  <c r="S1913"/>
  <c r="P1914"/>
  <c r="Q1914"/>
  <c r="R1914"/>
  <c r="S1914"/>
  <c r="P1915"/>
  <c r="Q1915"/>
  <c r="R1915"/>
  <c r="S1915"/>
  <c r="P1916"/>
  <c r="Q1916"/>
  <c r="R1916"/>
  <c r="S1916"/>
  <c r="P1917"/>
  <c r="Q1917"/>
  <c r="R1917"/>
  <c r="S1917"/>
  <c r="P1918"/>
  <c r="Q1918"/>
  <c r="R1918"/>
  <c r="S1918"/>
  <c r="P1919"/>
  <c r="Q1919"/>
  <c r="R1919"/>
  <c r="S1919"/>
  <c r="P1920"/>
  <c r="Q1920"/>
  <c r="R1920"/>
  <c r="S1920"/>
  <c r="P1921"/>
  <c r="Q1921"/>
  <c r="R1921"/>
  <c r="S1921"/>
  <c r="P1922"/>
  <c r="Q1922"/>
  <c r="R1922"/>
  <c r="S1922"/>
  <c r="P1923"/>
  <c r="Q1923"/>
  <c r="R1923"/>
  <c r="S1923"/>
  <c r="P1924"/>
  <c r="Q1924"/>
  <c r="R1924"/>
  <c r="S1924"/>
  <c r="P1925"/>
  <c r="Q1925"/>
  <c r="R1925"/>
  <c r="S1925"/>
  <c r="P1926"/>
  <c r="Q1926"/>
  <c r="R1926"/>
  <c r="S1926"/>
  <c r="P1927"/>
  <c r="Q1927"/>
  <c r="R1927"/>
  <c r="S1927"/>
  <c r="P1928"/>
  <c r="Q1928"/>
  <c r="R1928"/>
  <c r="S1928"/>
  <c r="P1929"/>
  <c r="Q1929"/>
  <c r="R1929"/>
  <c r="S1929"/>
  <c r="P1930"/>
  <c r="Q1930"/>
  <c r="R1930"/>
  <c r="S1930"/>
  <c r="P1931"/>
  <c r="Q1931"/>
  <c r="R1931"/>
  <c r="S1931"/>
  <c r="P1932"/>
  <c r="Q1932"/>
  <c r="R1932"/>
  <c r="S1932"/>
  <c r="P1933"/>
  <c r="Q1933"/>
  <c r="R1933"/>
  <c r="S1933"/>
  <c r="P1934"/>
  <c r="Q1934"/>
  <c r="R1934"/>
  <c r="S1934"/>
  <c r="P1935"/>
  <c r="Q1935"/>
  <c r="R1935"/>
  <c r="S1935"/>
  <c r="P1936"/>
  <c r="Q1936"/>
  <c r="R1936"/>
  <c r="S1936"/>
  <c r="P1937"/>
  <c r="Q1937"/>
  <c r="R1937"/>
  <c r="S1937"/>
  <c r="P1938"/>
  <c r="Q1938"/>
  <c r="R1938"/>
  <c r="S1938"/>
  <c r="P1939"/>
  <c r="Q1939"/>
  <c r="R1939"/>
  <c r="S1939"/>
  <c r="P1940"/>
  <c r="Q1940"/>
  <c r="R1940"/>
  <c r="S1940"/>
  <c r="P1941"/>
  <c r="Q1941"/>
  <c r="R1941"/>
  <c r="S1941"/>
  <c r="P1942"/>
  <c r="Q1942"/>
  <c r="R1942"/>
  <c r="S1942"/>
  <c r="P1943"/>
  <c r="Q1943"/>
  <c r="R1943"/>
  <c r="S1943"/>
  <c r="P1944"/>
  <c r="Q1944"/>
  <c r="R1944"/>
  <c r="S1944"/>
  <c r="P1945"/>
  <c r="Q1945"/>
  <c r="R1945"/>
  <c r="S1945"/>
  <c r="P1946"/>
  <c r="Q1946"/>
  <c r="R1946"/>
  <c r="S1946"/>
  <c r="P1947"/>
  <c r="Q1947"/>
  <c r="R1947"/>
  <c r="S1947"/>
  <c r="P1948"/>
  <c r="Q1948"/>
  <c r="R1948"/>
  <c r="S1948"/>
  <c r="P1949"/>
  <c r="Q1949"/>
  <c r="R1949"/>
  <c r="S1949"/>
  <c r="P1950"/>
  <c r="Q1950"/>
  <c r="R1950"/>
  <c r="S1950"/>
  <c r="P1951"/>
  <c r="Q1951"/>
  <c r="R1951"/>
  <c r="S1951"/>
  <c r="P1952"/>
  <c r="Q1952"/>
  <c r="R1952"/>
  <c r="S1952"/>
  <c r="P1953"/>
  <c r="Q1953"/>
  <c r="R1953"/>
  <c r="S1953"/>
  <c r="P1954"/>
  <c r="Q1954"/>
  <c r="R1954"/>
  <c r="S1954"/>
  <c r="P1955"/>
  <c r="Q1955"/>
  <c r="R1955"/>
  <c r="S1955"/>
  <c r="P1956"/>
  <c r="Q1956"/>
  <c r="R1956"/>
  <c r="S1956"/>
  <c r="P1957"/>
  <c r="Q1957"/>
  <c r="R1957"/>
  <c r="S1957"/>
  <c r="P1958"/>
  <c r="Q1958"/>
  <c r="R1958"/>
  <c r="S1958"/>
  <c r="P1959"/>
  <c r="Q1959"/>
  <c r="R1959"/>
  <c r="S1959"/>
  <c r="S9"/>
  <c r="R9"/>
  <c r="P9"/>
  <c r="F53"/>
  <c r="M9"/>
  <c r="F52" s="1"/>
  <c r="F47"/>
  <c r="F46"/>
  <c r="F45"/>
  <c r="F44"/>
  <c r="M10"/>
  <c r="M11"/>
  <c r="M12"/>
  <c r="M13"/>
  <c r="M14"/>
  <c r="M15"/>
  <c r="M16"/>
  <c r="M17"/>
  <c r="M18"/>
  <c r="M19"/>
  <c r="M20"/>
  <c r="M21"/>
  <c r="M22"/>
  <c r="M23"/>
  <c r="M24"/>
  <c r="M25"/>
  <c r="M26"/>
  <c r="M27"/>
  <c r="M28"/>
  <c r="M29"/>
  <c r="M30"/>
  <c r="M31"/>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M528"/>
  <c r="M529"/>
  <c r="M530"/>
  <c r="M531"/>
  <c r="M532"/>
  <c r="M533"/>
  <c r="M534"/>
  <c r="M535"/>
  <c r="M536"/>
  <c r="M537"/>
  <c r="M538"/>
  <c r="M539"/>
  <c r="M540"/>
  <c r="M541"/>
  <c r="M542"/>
  <c r="M543"/>
  <c r="M544"/>
  <c r="M545"/>
  <c r="M546"/>
  <c r="M547"/>
  <c r="M548"/>
  <c r="M549"/>
  <c r="M550"/>
  <c r="M551"/>
  <c r="M552"/>
  <c r="M553"/>
  <c r="M554"/>
  <c r="M555"/>
  <c r="M556"/>
  <c r="M557"/>
  <c r="M558"/>
  <c r="M559"/>
  <c r="M560"/>
  <c r="M561"/>
  <c r="M562"/>
  <c r="M563"/>
  <c r="M564"/>
  <c r="M565"/>
  <c r="M566"/>
  <c r="M567"/>
  <c r="M568"/>
  <c r="M569"/>
  <c r="M570"/>
  <c r="M571"/>
  <c r="M572"/>
  <c r="M573"/>
  <c r="M574"/>
  <c r="M575"/>
  <c r="M576"/>
  <c r="M577"/>
  <c r="M578"/>
  <c r="M579"/>
  <c r="M580"/>
  <c r="M581"/>
  <c r="M582"/>
  <c r="M583"/>
  <c r="M584"/>
  <c r="M585"/>
  <c r="M586"/>
  <c r="M587"/>
  <c r="M588"/>
  <c r="M589"/>
  <c r="M590"/>
  <c r="M591"/>
  <c r="M592"/>
  <c r="M593"/>
  <c r="M594"/>
  <c r="M595"/>
  <c r="M596"/>
  <c r="M597"/>
  <c r="M598"/>
  <c r="M599"/>
  <c r="M600"/>
  <c r="M601"/>
  <c r="M602"/>
  <c r="M603"/>
  <c r="M604"/>
  <c r="M605"/>
  <c r="M606"/>
  <c r="M607"/>
  <c r="M608"/>
  <c r="M609"/>
  <c r="M610"/>
  <c r="M611"/>
  <c r="M612"/>
  <c r="M613"/>
  <c r="M614"/>
  <c r="M615"/>
  <c r="M616"/>
  <c r="M617"/>
  <c r="M618"/>
  <c r="M619"/>
  <c r="M620"/>
  <c r="M621"/>
  <c r="M622"/>
  <c r="M623"/>
  <c r="M624"/>
  <c r="M625"/>
  <c r="M626"/>
  <c r="M627"/>
  <c r="M628"/>
  <c r="M629"/>
  <c r="M630"/>
  <c r="M631"/>
  <c r="M632"/>
  <c r="M633"/>
  <c r="M634"/>
  <c r="M635"/>
  <c r="M636"/>
  <c r="M637"/>
  <c r="M638"/>
  <c r="M639"/>
  <c r="M640"/>
  <c r="M641"/>
  <c r="M642"/>
  <c r="M643"/>
  <c r="M644"/>
  <c r="M645"/>
  <c r="M646"/>
  <c r="M647"/>
  <c r="M648"/>
  <c r="M649"/>
  <c r="M650"/>
  <c r="M651"/>
  <c r="M652"/>
  <c r="M653"/>
  <c r="M654"/>
  <c r="M655"/>
  <c r="M656"/>
  <c r="M657"/>
  <c r="M658"/>
  <c r="M659"/>
  <c r="M660"/>
  <c r="M661"/>
  <c r="M662"/>
  <c r="M663"/>
  <c r="M664"/>
  <c r="M665"/>
  <c r="M666"/>
  <c r="M667"/>
  <c r="M668"/>
  <c r="M669"/>
  <c r="M670"/>
  <c r="M671"/>
  <c r="M672"/>
  <c r="M673"/>
  <c r="M674"/>
  <c r="M675"/>
  <c r="M676"/>
  <c r="M677"/>
  <c r="M678"/>
  <c r="M679"/>
  <c r="M680"/>
  <c r="M681"/>
  <c r="M682"/>
  <c r="M683"/>
  <c r="M684"/>
  <c r="M685"/>
  <c r="M686"/>
  <c r="M687"/>
  <c r="M688"/>
  <c r="M689"/>
  <c r="M690"/>
  <c r="M691"/>
  <c r="M692"/>
  <c r="M693"/>
  <c r="M694"/>
  <c r="M695"/>
  <c r="M696"/>
  <c r="M697"/>
  <c r="M698"/>
  <c r="M699"/>
  <c r="M700"/>
  <c r="M701"/>
  <c r="M702"/>
  <c r="M703"/>
  <c r="M704"/>
  <c r="M705"/>
  <c r="M706"/>
  <c r="M707"/>
  <c r="M708"/>
  <c r="M709"/>
  <c r="M710"/>
  <c r="M711"/>
  <c r="M712"/>
  <c r="M713"/>
  <c r="M714"/>
  <c r="M715"/>
  <c r="M716"/>
  <c r="M717"/>
  <c r="M718"/>
  <c r="M719"/>
  <c r="M720"/>
  <c r="M721"/>
  <c r="M722"/>
  <c r="M723"/>
  <c r="M724"/>
  <c r="M725"/>
  <c r="M726"/>
  <c r="M727"/>
  <c r="M728"/>
  <c r="M729"/>
  <c r="M730"/>
  <c r="M731"/>
  <c r="M732"/>
  <c r="M733"/>
  <c r="M734"/>
  <c r="M735"/>
  <c r="M736"/>
  <c r="M737"/>
  <c r="M738"/>
  <c r="M739"/>
  <c r="M740"/>
  <c r="M741"/>
  <c r="M742"/>
  <c r="M743"/>
  <c r="M744"/>
  <c r="M745"/>
  <c r="M746"/>
  <c r="M747"/>
  <c r="M748"/>
  <c r="M749"/>
  <c r="M750"/>
  <c r="M751"/>
  <c r="M752"/>
  <c r="M753"/>
  <c r="M754"/>
  <c r="M755"/>
  <c r="M756"/>
  <c r="M757"/>
  <c r="M758"/>
  <c r="M759"/>
  <c r="M760"/>
  <c r="M761"/>
  <c r="M762"/>
  <c r="M763"/>
  <c r="M764"/>
  <c r="M765"/>
  <c r="M766"/>
  <c r="M767"/>
  <c r="M768"/>
  <c r="M769"/>
  <c r="M770"/>
  <c r="M771"/>
  <c r="M772"/>
  <c r="M773"/>
  <c r="M774"/>
  <c r="M775"/>
  <c r="M776"/>
  <c r="M777"/>
  <c r="M778"/>
  <c r="M779"/>
  <c r="M780"/>
  <c r="M781"/>
  <c r="M782"/>
  <c r="M783"/>
  <c r="M784"/>
  <c r="M785"/>
  <c r="M786"/>
  <c r="M787"/>
  <c r="M788"/>
  <c r="M789"/>
  <c r="M790"/>
  <c r="M791"/>
  <c r="M792"/>
  <c r="M793"/>
  <c r="M794"/>
  <c r="M795"/>
  <c r="M796"/>
  <c r="M797"/>
  <c r="M798"/>
  <c r="M799"/>
  <c r="M800"/>
  <c r="M801"/>
  <c r="M802"/>
  <c r="M803"/>
  <c r="M804"/>
  <c r="M805"/>
  <c r="M806"/>
  <c r="M807"/>
  <c r="M808"/>
  <c r="M809"/>
  <c r="M810"/>
  <c r="M811"/>
  <c r="M812"/>
  <c r="M813"/>
  <c r="M814"/>
  <c r="M815"/>
  <c r="M816"/>
  <c r="M817"/>
  <c r="M818"/>
  <c r="M819"/>
  <c r="M820"/>
  <c r="M821"/>
  <c r="M822"/>
  <c r="M823"/>
  <c r="M824"/>
  <c r="M825"/>
  <c r="M826"/>
  <c r="M827"/>
  <c r="M828"/>
  <c r="M829"/>
  <c r="M830"/>
  <c r="M831"/>
  <c r="M832"/>
  <c r="M833"/>
  <c r="M834"/>
  <c r="M835"/>
  <c r="M836"/>
  <c r="M837"/>
  <c r="M838"/>
  <c r="M839"/>
  <c r="M840"/>
  <c r="M841"/>
  <c r="M842"/>
  <c r="M843"/>
  <c r="M844"/>
  <c r="M845"/>
  <c r="M846"/>
  <c r="M847"/>
  <c r="M848"/>
  <c r="M849"/>
  <c r="M850"/>
  <c r="M851"/>
  <c r="M852"/>
  <c r="M853"/>
  <c r="M854"/>
  <c r="M855"/>
  <c r="M856"/>
  <c r="M857"/>
  <c r="M858"/>
  <c r="M859"/>
  <c r="M860"/>
  <c r="M861"/>
  <c r="M862"/>
  <c r="M863"/>
  <c r="M864"/>
  <c r="M865"/>
  <c r="M866"/>
  <c r="M867"/>
  <c r="M868"/>
  <c r="M869"/>
  <c r="M870"/>
  <c r="M871"/>
  <c r="M872"/>
  <c r="M873"/>
  <c r="M874"/>
  <c r="M875"/>
  <c r="M876"/>
  <c r="M877"/>
  <c r="M878"/>
  <c r="M879"/>
  <c r="M880"/>
  <c r="M881"/>
  <c r="M882"/>
  <c r="M883"/>
  <c r="M884"/>
  <c r="M885"/>
  <c r="M886"/>
  <c r="M887"/>
  <c r="M888"/>
  <c r="M889"/>
  <c r="M890"/>
  <c r="M891"/>
  <c r="M892"/>
  <c r="M893"/>
  <c r="M894"/>
  <c r="M895"/>
  <c r="M896"/>
  <c r="M897"/>
  <c r="M898"/>
  <c r="M899"/>
  <c r="M900"/>
  <c r="M901"/>
  <c r="M902"/>
  <c r="M903"/>
  <c r="M904"/>
  <c r="M905"/>
  <c r="M906"/>
  <c r="M907"/>
  <c r="M908"/>
  <c r="M909"/>
  <c r="M910"/>
  <c r="M911"/>
  <c r="M912"/>
  <c r="M913"/>
  <c r="M914"/>
  <c r="M915"/>
  <c r="M916"/>
  <c r="M917"/>
  <c r="M918"/>
  <c r="M919"/>
  <c r="M920"/>
  <c r="M921"/>
  <c r="M922"/>
  <c r="M923"/>
  <c r="M924"/>
  <c r="M925"/>
  <c r="M926"/>
  <c r="M927"/>
  <c r="M928"/>
  <c r="M929"/>
  <c r="M930"/>
  <c r="M931"/>
  <c r="M932"/>
  <c r="M933"/>
  <c r="M934"/>
  <c r="M935"/>
  <c r="M936"/>
  <c r="M937"/>
  <c r="M938"/>
  <c r="M939"/>
  <c r="M940"/>
  <c r="M941"/>
  <c r="M942"/>
  <c r="M943"/>
  <c r="M944"/>
  <c r="M945"/>
  <c r="M946"/>
  <c r="M947"/>
  <c r="M948"/>
  <c r="M949"/>
  <c r="M950"/>
  <c r="M951"/>
  <c r="M952"/>
  <c r="M953"/>
  <c r="M954"/>
  <c r="M955"/>
  <c r="M956"/>
  <c r="M957"/>
  <c r="M958"/>
  <c r="M959"/>
  <c r="M960"/>
  <c r="M961"/>
  <c r="M962"/>
  <c r="M963"/>
  <c r="M964"/>
  <c r="M965"/>
  <c r="M966"/>
  <c r="M967"/>
  <c r="M968"/>
  <c r="M969"/>
  <c r="M970"/>
  <c r="M971"/>
  <c r="M972"/>
  <c r="M973"/>
  <c r="M974"/>
  <c r="M975"/>
  <c r="M976"/>
  <c r="M977"/>
  <c r="M978"/>
  <c r="M979"/>
  <c r="M980"/>
  <c r="M981"/>
  <c r="M982"/>
  <c r="M983"/>
  <c r="M984"/>
  <c r="M985"/>
  <c r="M986"/>
  <c r="M987"/>
  <c r="M988"/>
  <c r="M989"/>
  <c r="M990"/>
  <c r="M991"/>
  <c r="M992"/>
  <c r="M993"/>
  <c r="M994"/>
  <c r="M995"/>
  <c r="M996"/>
  <c r="M997"/>
  <c r="M998"/>
  <c r="M999"/>
  <c r="M1000"/>
  <c r="M1001"/>
  <c r="M1002"/>
  <c r="M1003"/>
  <c r="M1004"/>
  <c r="M1005"/>
  <c r="M1006"/>
  <c r="M1007"/>
  <c r="M1008"/>
  <c r="M1009"/>
  <c r="M1010"/>
  <c r="M1011"/>
  <c r="M1012"/>
  <c r="M1013"/>
  <c r="M1014"/>
  <c r="M1015"/>
  <c r="M1016"/>
  <c r="M1017"/>
  <c r="M1018"/>
  <c r="M1019"/>
  <c r="M1020"/>
  <c r="M1021"/>
  <c r="M1022"/>
  <c r="M1023"/>
  <c r="M1024"/>
  <c r="M1025"/>
  <c r="M1026"/>
  <c r="M1027"/>
  <c r="M1028"/>
  <c r="M1029"/>
  <c r="M1030"/>
  <c r="M1031"/>
  <c r="M1032"/>
  <c r="M1033"/>
  <c r="M1034"/>
  <c r="M1035"/>
  <c r="M1036"/>
  <c r="M1037"/>
  <c r="M1038"/>
  <c r="M1039"/>
  <c r="M1040"/>
  <c r="M1041"/>
  <c r="M1042"/>
  <c r="M1043"/>
  <c r="M1044"/>
  <c r="M1045"/>
  <c r="M1046"/>
  <c r="M1047"/>
  <c r="M1048"/>
  <c r="M1049"/>
  <c r="M1050"/>
  <c r="M1051"/>
  <c r="M1052"/>
  <c r="M1053"/>
  <c r="M1054"/>
  <c r="M1055"/>
  <c r="M1056"/>
  <c r="M1057"/>
  <c r="M1058"/>
  <c r="M1059"/>
  <c r="M1060"/>
  <c r="M1061"/>
  <c r="M1062"/>
  <c r="M1063"/>
  <c r="M1064"/>
  <c r="M1065"/>
  <c r="M1066"/>
  <c r="M1067"/>
  <c r="M1068"/>
  <c r="M1069"/>
  <c r="M1070"/>
  <c r="M1071"/>
  <c r="M1072"/>
  <c r="M1073"/>
  <c r="M1074"/>
  <c r="M1075"/>
  <c r="M1076"/>
  <c r="M1077"/>
  <c r="M1078"/>
  <c r="M1079"/>
  <c r="M1080"/>
  <c r="M1081"/>
  <c r="M1082"/>
  <c r="M1083"/>
  <c r="M1084"/>
  <c r="M1085"/>
  <c r="M1086"/>
  <c r="M1087"/>
  <c r="M1088"/>
  <c r="M1089"/>
  <c r="M1090"/>
  <c r="M1091"/>
  <c r="M1092"/>
  <c r="M1093"/>
  <c r="M1094"/>
  <c r="M1095"/>
  <c r="M1096"/>
  <c r="M1097"/>
  <c r="M1098"/>
  <c r="M1099"/>
  <c r="M1100"/>
  <c r="M1101"/>
  <c r="M1102"/>
  <c r="M1103"/>
  <c r="M1104"/>
  <c r="M1105"/>
  <c r="M1106"/>
  <c r="M1107"/>
  <c r="M1108"/>
  <c r="M1109"/>
  <c r="M1110"/>
  <c r="M1111"/>
  <c r="M1112"/>
  <c r="M1113"/>
  <c r="M1114"/>
  <c r="M1115"/>
  <c r="M1116"/>
  <c r="M1117"/>
  <c r="M1118"/>
  <c r="M1119"/>
  <c r="M1120"/>
  <c r="M1121"/>
  <c r="M1122"/>
  <c r="M1123"/>
  <c r="M1124"/>
  <c r="M1125"/>
  <c r="M1126"/>
  <c r="M1127"/>
  <c r="M1128"/>
  <c r="M1129"/>
  <c r="M1130"/>
  <c r="M1131"/>
  <c r="M1132"/>
  <c r="M1133"/>
  <c r="M1134"/>
  <c r="M1135"/>
  <c r="M1136"/>
  <c r="M1137"/>
  <c r="M1138"/>
  <c r="M1139"/>
  <c r="M1140"/>
  <c r="M1141"/>
  <c r="M1142"/>
  <c r="M1143"/>
  <c r="M1144"/>
  <c r="M1145"/>
  <c r="M1146"/>
  <c r="M1147"/>
  <c r="M1148"/>
  <c r="M1149"/>
  <c r="M1150"/>
  <c r="M1151"/>
  <c r="M1152"/>
  <c r="M1153"/>
  <c r="M1154"/>
  <c r="M1155"/>
  <c r="M1156"/>
  <c r="M1157"/>
  <c r="M1158"/>
  <c r="M1159"/>
  <c r="M1160"/>
  <c r="M1161"/>
  <c r="M1162"/>
  <c r="M1163"/>
  <c r="M1164"/>
  <c r="M1165"/>
  <c r="M1166"/>
  <c r="M1167"/>
  <c r="M1168"/>
  <c r="M1169"/>
  <c r="M1170"/>
  <c r="M1171"/>
  <c r="M1172"/>
  <c r="M1173"/>
  <c r="M1174"/>
  <c r="M1175"/>
  <c r="M1176"/>
  <c r="M1177"/>
  <c r="M1178"/>
  <c r="M1179"/>
  <c r="M1180"/>
  <c r="M1181"/>
  <c r="M1182"/>
  <c r="M1183"/>
  <c r="M1184"/>
  <c r="M1185"/>
  <c r="M1186"/>
  <c r="M1187"/>
  <c r="M1188"/>
  <c r="M1189"/>
  <c r="M1190"/>
  <c r="M1191"/>
  <c r="M1192"/>
  <c r="M1193"/>
  <c r="M1194"/>
  <c r="M1195"/>
  <c r="M1196"/>
  <c r="M1197"/>
  <c r="M1198"/>
  <c r="M1199"/>
  <c r="M1200"/>
  <c r="M1201"/>
  <c r="M1202"/>
  <c r="M1203"/>
  <c r="M1204"/>
  <c r="M1205"/>
  <c r="M1206"/>
  <c r="M1207"/>
  <c r="M1208"/>
  <c r="M1209"/>
  <c r="M1210"/>
  <c r="M1211"/>
  <c r="M1212"/>
  <c r="M1213"/>
  <c r="M1214"/>
  <c r="M1215"/>
  <c r="M1216"/>
  <c r="M1217"/>
  <c r="M1218"/>
  <c r="M1219"/>
  <c r="M1220"/>
  <c r="M1221"/>
  <c r="M1222"/>
  <c r="M1223"/>
  <c r="M1224"/>
  <c r="M1225"/>
  <c r="M1226"/>
  <c r="M1227"/>
  <c r="M1228"/>
  <c r="M1229"/>
  <c r="M1230"/>
  <c r="M1231"/>
  <c r="M1232"/>
  <c r="M1233"/>
  <c r="M1234"/>
  <c r="M1235"/>
  <c r="M1236"/>
  <c r="M1237"/>
  <c r="M1238"/>
  <c r="M1239"/>
  <c r="M1240"/>
  <c r="M1241"/>
  <c r="M1242"/>
  <c r="M1243"/>
  <c r="M1244"/>
  <c r="M1245"/>
  <c r="M1246"/>
  <c r="M1247"/>
  <c r="M1248"/>
  <c r="M1249"/>
  <c r="M1250"/>
  <c r="M1251"/>
  <c r="M1252"/>
  <c r="M1253"/>
  <c r="M1254"/>
  <c r="M1255"/>
  <c r="M1256"/>
  <c r="M1257"/>
  <c r="M1258"/>
  <c r="M1259"/>
  <c r="M1260"/>
  <c r="M1261"/>
  <c r="M1262"/>
  <c r="M1263"/>
  <c r="M1264"/>
  <c r="M1265"/>
  <c r="M1266"/>
  <c r="M1267"/>
  <c r="M1268"/>
  <c r="M1269"/>
  <c r="M1270"/>
  <c r="M1271"/>
  <c r="M1272"/>
  <c r="M1273"/>
  <c r="M1274"/>
  <c r="M1275"/>
  <c r="M1276"/>
  <c r="M1277"/>
  <c r="M1278"/>
  <c r="M1279"/>
  <c r="M1280"/>
  <c r="M1281"/>
  <c r="M1282"/>
  <c r="M1283"/>
  <c r="M1284"/>
  <c r="M1285"/>
  <c r="M1286"/>
  <c r="M1287"/>
  <c r="M1288"/>
  <c r="M1289"/>
  <c r="M1290"/>
  <c r="M1291"/>
  <c r="M1292"/>
  <c r="M1293"/>
  <c r="M1294"/>
  <c r="M1295"/>
  <c r="M1296"/>
  <c r="M1297"/>
  <c r="M1298"/>
  <c r="M1299"/>
  <c r="M1300"/>
  <c r="M1301"/>
  <c r="M1302"/>
  <c r="M1303"/>
  <c r="M1304"/>
  <c r="M1305"/>
  <c r="M1306"/>
  <c r="M1307"/>
  <c r="M1308"/>
  <c r="M1309"/>
  <c r="M1310"/>
  <c r="M1311"/>
  <c r="M1312"/>
  <c r="M1313"/>
  <c r="M1314"/>
  <c r="M1315"/>
  <c r="M1316"/>
  <c r="M1317"/>
  <c r="M1318"/>
  <c r="M1319"/>
  <c r="M1320"/>
  <c r="M1321"/>
  <c r="M1322"/>
  <c r="M1323"/>
  <c r="M1324"/>
  <c r="M1325"/>
  <c r="M1326"/>
  <c r="M1327"/>
  <c r="M1328"/>
  <c r="M1329"/>
  <c r="M1330"/>
  <c r="M1331"/>
  <c r="M1332"/>
  <c r="M1333"/>
  <c r="M1334"/>
  <c r="M1335"/>
  <c r="M1336"/>
  <c r="M1337"/>
  <c r="M1338"/>
  <c r="M1339"/>
  <c r="M1340"/>
  <c r="M1341"/>
  <c r="M1342"/>
  <c r="M1343"/>
  <c r="M1344"/>
  <c r="M1345"/>
  <c r="M1346"/>
  <c r="M1347"/>
  <c r="M1348"/>
  <c r="M1349"/>
  <c r="M1350"/>
  <c r="M1351"/>
  <c r="M1352"/>
  <c r="M1353"/>
  <c r="M1354"/>
  <c r="M1355"/>
  <c r="M1356"/>
  <c r="M1357"/>
  <c r="M1358"/>
  <c r="M1359"/>
  <c r="M1360"/>
  <c r="M1361"/>
  <c r="M1362"/>
  <c r="M1363"/>
  <c r="M1364"/>
  <c r="M1365"/>
  <c r="M1366"/>
  <c r="M1367"/>
  <c r="M1368"/>
  <c r="M1369"/>
  <c r="M1370"/>
  <c r="M1371"/>
  <c r="M1372"/>
  <c r="M1373"/>
  <c r="M1374"/>
  <c r="M1375"/>
  <c r="M1376"/>
  <c r="M1377"/>
  <c r="M1378"/>
  <c r="M1379"/>
  <c r="M1380"/>
  <c r="M1381"/>
  <c r="M1382"/>
  <c r="M1383"/>
  <c r="M1384"/>
  <c r="M1385"/>
  <c r="M1386"/>
  <c r="M1387"/>
  <c r="M1388"/>
  <c r="M1389"/>
  <c r="M1390"/>
  <c r="M1391"/>
  <c r="M1392"/>
  <c r="M1393"/>
  <c r="M1394"/>
  <c r="M1395"/>
  <c r="M1396"/>
  <c r="M1397"/>
  <c r="M1398"/>
  <c r="M1399"/>
  <c r="M1400"/>
  <c r="M1401"/>
  <c r="M1402"/>
  <c r="M1403"/>
  <c r="M1404"/>
  <c r="M1405"/>
  <c r="M1406"/>
  <c r="M1407"/>
  <c r="M1408"/>
  <c r="M1409"/>
  <c r="M1410"/>
  <c r="M1411"/>
  <c r="M1412"/>
  <c r="M1413"/>
  <c r="M1414"/>
  <c r="M1415"/>
  <c r="M1416"/>
  <c r="M1417"/>
  <c r="M1418"/>
  <c r="M1419"/>
  <c r="M1420"/>
  <c r="M1421"/>
  <c r="M1422"/>
  <c r="M1423"/>
  <c r="M1424"/>
  <c r="M1425"/>
  <c r="M1426"/>
  <c r="M1427"/>
  <c r="M1428"/>
  <c r="M1429"/>
  <c r="M1430"/>
  <c r="M1431"/>
  <c r="M1432"/>
  <c r="M1433"/>
  <c r="M1434"/>
  <c r="M1435"/>
  <c r="M1436"/>
  <c r="M1437"/>
  <c r="M1438"/>
  <c r="M1439"/>
  <c r="M1440"/>
  <c r="M1441"/>
  <c r="M1442"/>
  <c r="M1443"/>
  <c r="M1444"/>
  <c r="M1445"/>
  <c r="M1446"/>
  <c r="M1447"/>
  <c r="M1448"/>
  <c r="M1449"/>
  <c r="M1450"/>
  <c r="M1451"/>
  <c r="M1452"/>
  <c r="M1453"/>
  <c r="M1454"/>
  <c r="M1455"/>
  <c r="M1456"/>
  <c r="M1457"/>
  <c r="M1458"/>
  <c r="M1459"/>
  <c r="M1460"/>
  <c r="M1461"/>
  <c r="M1462"/>
  <c r="M1463"/>
  <c r="M1464"/>
  <c r="M1465"/>
  <c r="M1466"/>
  <c r="M1467"/>
  <c r="M1468"/>
  <c r="M1469"/>
  <c r="M1470"/>
  <c r="M1471"/>
  <c r="M1472"/>
  <c r="M1473"/>
  <c r="M1474"/>
  <c r="M1475"/>
  <c r="M1476"/>
  <c r="M1477"/>
  <c r="M1478"/>
  <c r="M1479"/>
  <c r="M1480"/>
  <c r="M1481"/>
  <c r="M1482"/>
  <c r="M1483"/>
  <c r="M1484"/>
  <c r="M1485"/>
  <c r="M1486"/>
  <c r="M1487"/>
  <c r="M1488"/>
  <c r="M1489"/>
  <c r="M1490"/>
  <c r="M1491"/>
  <c r="M1492"/>
  <c r="M1493"/>
  <c r="M1494"/>
  <c r="M1495"/>
  <c r="M1496"/>
  <c r="M1497"/>
  <c r="M1498"/>
  <c r="M1499"/>
  <c r="M1500"/>
  <c r="M1501"/>
  <c r="M1502"/>
  <c r="M1503"/>
  <c r="M1504"/>
  <c r="M1505"/>
  <c r="M1506"/>
  <c r="M1507"/>
  <c r="M1508"/>
  <c r="M1509"/>
  <c r="M1510"/>
  <c r="M1511"/>
  <c r="M1512"/>
  <c r="M1513"/>
  <c r="M1514"/>
  <c r="M1515"/>
  <c r="M1516"/>
  <c r="M1517"/>
  <c r="M1518"/>
  <c r="M1519"/>
  <c r="M1520"/>
  <c r="M1521"/>
  <c r="M1522"/>
  <c r="M1523"/>
  <c r="M1524"/>
  <c r="M1525"/>
  <c r="M1526"/>
  <c r="M1527"/>
  <c r="M1528"/>
  <c r="M1529"/>
  <c r="M1530"/>
  <c r="M1531"/>
  <c r="M1532"/>
  <c r="M1533"/>
  <c r="M1534"/>
  <c r="M1535"/>
  <c r="M1536"/>
  <c r="M1537"/>
  <c r="M1538"/>
  <c r="M1539"/>
  <c r="M1540"/>
  <c r="M1541"/>
  <c r="M1542"/>
  <c r="M1543"/>
  <c r="M1544"/>
  <c r="M1545"/>
  <c r="M1546"/>
  <c r="M1547"/>
  <c r="M1548"/>
  <c r="M1549"/>
  <c r="M1550"/>
  <c r="M1551"/>
  <c r="M1552"/>
  <c r="M1553"/>
  <c r="M1554"/>
  <c r="M1555"/>
  <c r="M1556"/>
  <c r="M1557"/>
  <c r="M1558"/>
  <c r="M1559"/>
  <c r="M1560"/>
  <c r="M1561"/>
  <c r="M1562"/>
  <c r="M1563"/>
  <c r="M1564"/>
  <c r="M1565"/>
  <c r="M1566"/>
  <c r="M1567"/>
  <c r="M1568"/>
  <c r="M1569"/>
  <c r="M1570"/>
  <c r="M1571"/>
  <c r="M1572"/>
  <c r="M1573"/>
  <c r="M1574"/>
  <c r="M1575"/>
  <c r="M1576"/>
  <c r="M1577"/>
  <c r="M1578"/>
  <c r="M1579"/>
  <c r="M1580"/>
  <c r="M1581"/>
  <c r="M1582"/>
  <c r="M1583"/>
  <c r="M1584"/>
  <c r="M1585"/>
  <c r="M1586"/>
  <c r="M1587"/>
  <c r="M1588"/>
  <c r="M1589"/>
  <c r="M1590"/>
  <c r="M1591"/>
  <c r="M1592"/>
  <c r="M1593"/>
  <c r="M1594"/>
  <c r="M1595"/>
  <c r="M1596"/>
  <c r="M1597"/>
  <c r="M1598"/>
  <c r="M1599"/>
  <c r="M1600"/>
  <c r="M1601"/>
  <c r="M1602"/>
  <c r="M1603"/>
  <c r="M1604"/>
  <c r="M1605"/>
  <c r="M1606"/>
  <c r="M1607"/>
  <c r="M1608"/>
  <c r="M1609"/>
  <c r="M1610"/>
  <c r="M1611"/>
  <c r="M1612"/>
  <c r="M1613"/>
  <c r="M1614"/>
  <c r="M1615"/>
  <c r="M1616"/>
  <c r="M1617"/>
  <c r="M1618"/>
  <c r="M1619"/>
  <c r="M1620"/>
  <c r="M1621"/>
  <c r="M1622"/>
  <c r="M1623"/>
  <c r="M1624"/>
  <c r="M1625"/>
  <c r="M1626"/>
  <c r="M1627"/>
  <c r="M1628"/>
  <c r="M1629"/>
  <c r="M1630"/>
  <c r="M1631"/>
  <c r="M1632"/>
  <c r="M1633"/>
  <c r="M1634"/>
  <c r="M1635"/>
  <c r="M1636"/>
  <c r="M1637"/>
  <c r="M1638"/>
  <c r="M1639"/>
  <c r="M1640"/>
  <c r="M1641"/>
  <c r="M1642"/>
  <c r="M1643"/>
  <c r="M1644"/>
  <c r="M1645"/>
  <c r="M1646"/>
  <c r="M1647"/>
  <c r="M1648"/>
  <c r="M1649"/>
  <c r="M1650"/>
  <c r="M1651"/>
  <c r="M1652"/>
  <c r="M1653"/>
  <c r="M1654"/>
  <c r="M1655"/>
  <c r="M1656"/>
  <c r="M1657"/>
  <c r="M1658"/>
  <c r="M1659"/>
  <c r="M1660"/>
  <c r="M1661"/>
  <c r="M1662"/>
  <c r="M1663"/>
  <c r="M1664"/>
  <c r="M1665"/>
  <c r="M1666"/>
  <c r="M1667"/>
  <c r="M1668"/>
  <c r="M1669"/>
  <c r="M1670"/>
  <c r="M1671"/>
  <c r="M1672"/>
  <c r="M1673"/>
  <c r="M1674"/>
  <c r="M1675"/>
  <c r="M1676"/>
  <c r="M1677"/>
  <c r="M1678"/>
  <c r="M1679"/>
  <c r="M1680"/>
  <c r="M1681"/>
  <c r="M1682"/>
  <c r="M1683"/>
  <c r="M1684"/>
  <c r="M1685"/>
  <c r="M1686"/>
  <c r="M1687"/>
  <c r="M1688"/>
  <c r="M1689"/>
  <c r="M1690"/>
  <c r="M1691"/>
  <c r="M1692"/>
  <c r="M1693"/>
  <c r="M1694"/>
  <c r="M1695"/>
  <c r="M1696"/>
  <c r="M1697"/>
  <c r="M1698"/>
  <c r="M1699"/>
  <c r="M1700"/>
  <c r="M1701"/>
  <c r="M1702"/>
  <c r="M1703"/>
  <c r="M1704"/>
  <c r="M1705"/>
  <c r="M1706"/>
  <c r="M1707"/>
  <c r="M1708"/>
  <c r="M1709"/>
  <c r="M1710"/>
  <c r="M1711"/>
  <c r="M1712"/>
  <c r="M1713"/>
  <c r="M1714"/>
  <c r="M1715"/>
  <c r="M1716"/>
  <c r="M1717"/>
  <c r="M1718"/>
  <c r="M1719"/>
  <c r="M1720"/>
  <c r="M1721"/>
  <c r="M1722"/>
  <c r="M1723"/>
  <c r="M1724"/>
  <c r="M1725"/>
  <c r="M1726"/>
  <c r="M1727"/>
  <c r="M1728"/>
  <c r="M1729"/>
  <c r="M1730"/>
  <c r="M1731"/>
  <c r="M1732"/>
  <c r="M1733"/>
  <c r="M1734"/>
  <c r="M1735"/>
  <c r="M1736"/>
  <c r="M1737"/>
  <c r="M1738"/>
  <c r="M1739"/>
  <c r="M1740"/>
  <c r="M1741"/>
  <c r="M1742"/>
  <c r="M1743"/>
  <c r="M1744"/>
  <c r="M1745"/>
  <c r="M1746"/>
  <c r="M1747"/>
  <c r="M1748"/>
  <c r="M1749"/>
  <c r="M1750"/>
  <c r="M1751"/>
  <c r="M1752"/>
  <c r="M1753"/>
  <c r="M1754"/>
  <c r="M1755"/>
  <c r="M1756"/>
  <c r="M1757"/>
  <c r="M1758"/>
  <c r="M1759"/>
  <c r="M1760"/>
  <c r="M1761"/>
  <c r="M1762"/>
  <c r="M1763"/>
  <c r="M1764"/>
  <c r="M1765"/>
  <c r="M1766"/>
  <c r="M1767"/>
  <c r="M1768"/>
  <c r="M1769"/>
  <c r="M1770"/>
  <c r="M1771"/>
  <c r="M1772"/>
  <c r="M1773"/>
  <c r="M1774"/>
  <c r="M1775"/>
  <c r="M1776"/>
  <c r="M1777"/>
  <c r="M1778"/>
  <c r="M1779"/>
  <c r="M1780"/>
  <c r="M1781"/>
  <c r="M1782"/>
  <c r="M1783"/>
  <c r="M1784"/>
  <c r="M1785"/>
  <c r="M1786"/>
  <c r="M1787"/>
  <c r="M1788"/>
  <c r="M1789"/>
  <c r="M1790"/>
  <c r="M1791"/>
  <c r="M1792"/>
  <c r="M1793"/>
  <c r="M1794"/>
  <c r="M1795"/>
  <c r="M1796"/>
  <c r="M1797"/>
  <c r="M1798"/>
  <c r="M1799"/>
  <c r="M1800"/>
  <c r="M1801"/>
  <c r="M1802"/>
  <c r="M1803"/>
  <c r="M1804"/>
  <c r="M1805"/>
  <c r="M1806"/>
  <c r="M1807"/>
  <c r="M1808"/>
  <c r="M1809"/>
  <c r="M1810"/>
  <c r="M1811"/>
  <c r="M1812"/>
  <c r="M1813"/>
  <c r="M1814"/>
  <c r="M1815"/>
  <c r="M1816"/>
  <c r="M1817"/>
  <c r="M1818"/>
  <c r="M1819"/>
  <c r="M1820"/>
  <c r="M1821"/>
  <c r="M1822"/>
  <c r="M1823"/>
  <c r="M1824"/>
  <c r="M1825"/>
  <c r="M1826"/>
  <c r="M1827"/>
  <c r="M1828"/>
  <c r="M1829"/>
  <c r="M1830"/>
  <c r="M1831"/>
  <c r="M1832"/>
  <c r="M1833"/>
  <c r="M1834"/>
  <c r="M1835"/>
  <c r="M1836"/>
  <c r="M1837"/>
  <c r="M1838"/>
  <c r="M1839"/>
  <c r="M1840"/>
  <c r="M1841"/>
  <c r="M1842"/>
  <c r="M1843"/>
  <c r="M1844"/>
  <c r="M1845"/>
  <c r="M1846"/>
  <c r="M1847"/>
  <c r="M1848"/>
  <c r="M1849"/>
  <c r="M1850"/>
  <c r="M1851"/>
  <c r="M1852"/>
  <c r="M1853"/>
  <c r="M1854"/>
  <c r="M1855"/>
  <c r="M1856"/>
  <c r="M1857"/>
  <c r="M1858"/>
  <c r="M1859"/>
  <c r="M1860"/>
  <c r="M1861"/>
  <c r="M1862"/>
  <c r="M1863"/>
  <c r="M1864"/>
  <c r="M1865"/>
  <c r="M1866"/>
  <c r="M1867"/>
  <c r="M1868"/>
  <c r="M1869"/>
  <c r="M1870"/>
  <c r="M1871"/>
  <c r="M1872"/>
  <c r="M1873"/>
  <c r="M1874"/>
  <c r="M1875"/>
  <c r="M1876"/>
  <c r="M1877"/>
  <c r="M1878"/>
  <c r="M1879"/>
  <c r="M1880"/>
  <c r="M1881"/>
  <c r="M1882"/>
  <c r="M1883"/>
  <c r="M1884"/>
  <c r="M1885"/>
  <c r="M1886"/>
  <c r="M1887"/>
  <c r="M1888"/>
  <c r="M1889"/>
  <c r="M1890"/>
  <c r="M1891"/>
  <c r="M1892"/>
  <c r="M1893"/>
  <c r="M1894"/>
  <c r="M1895"/>
  <c r="M1896"/>
  <c r="M1897"/>
  <c r="M1898"/>
  <c r="M1899"/>
  <c r="M1900"/>
  <c r="M1901"/>
  <c r="M1902"/>
  <c r="M1903"/>
  <c r="M1904"/>
  <c r="M1905"/>
  <c r="M1906"/>
  <c r="M1907"/>
  <c r="M1908"/>
  <c r="M1909"/>
  <c r="M1910"/>
  <c r="M1911"/>
  <c r="M1912"/>
  <c r="M1913"/>
  <c r="M1914"/>
  <c r="M1915"/>
  <c r="M1916"/>
  <c r="M1917"/>
  <c r="M1918"/>
  <c r="M1919"/>
  <c r="M1920"/>
  <c r="M1921"/>
  <c r="M1922"/>
  <c r="M1923"/>
  <c r="M1924"/>
  <c r="M1925"/>
  <c r="M1926"/>
  <c r="M1927"/>
  <c r="M1928"/>
  <c r="M1929"/>
  <c r="M1930"/>
  <c r="M1931"/>
  <c r="M1932"/>
  <c r="M1933"/>
  <c r="M1934"/>
  <c r="M1935"/>
  <c r="M1936"/>
  <c r="M1937"/>
  <c r="M1938"/>
  <c r="M1939"/>
  <c r="M1940"/>
  <c r="M1941"/>
  <c r="M1942"/>
  <c r="M1943"/>
  <c r="M1944"/>
  <c r="M1945"/>
  <c r="M1946"/>
  <c r="M1947"/>
  <c r="M1948"/>
  <c r="M1949"/>
  <c r="M1950"/>
  <c r="M1951"/>
  <c r="M1952"/>
  <c r="M1953"/>
  <c r="M1954"/>
  <c r="M1955"/>
  <c r="M1956"/>
  <c r="M1957"/>
  <c r="M1958"/>
  <c r="M1959"/>
  <c r="M1960"/>
  <c r="M1961"/>
  <c r="M1962"/>
  <c r="M1963"/>
  <c r="M1964"/>
  <c r="M1965"/>
  <c r="M1966"/>
  <c r="M1967"/>
  <c r="M1968"/>
  <c r="M1969"/>
  <c r="M1970"/>
  <c r="M1971"/>
  <c r="M1972"/>
  <c r="M1973"/>
  <c r="M1974"/>
  <c r="M1975"/>
  <c r="M1976"/>
  <c r="M1977"/>
  <c r="M1978"/>
  <c r="M1979"/>
  <c r="M1980"/>
  <c r="M1981"/>
  <c r="M1982"/>
  <c r="M1983"/>
  <c r="M1984"/>
  <c r="M1985"/>
  <c r="M1986"/>
  <c r="M1987"/>
  <c r="M1988"/>
  <c r="M1989"/>
  <c r="M1990"/>
  <c r="M1991"/>
  <c r="M1992"/>
  <c r="M1993"/>
  <c r="M1994"/>
  <c r="M1995"/>
  <c r="M1996"/>
  <c r="M1997"/>
  <c r="M1998"/>
  <c r="M1999"/>
  <c r="M2000"/>
  <c r="M2001"/>
  <c r="M2002"/>
  <c r="M2003"/>
  <c r="M2004"/>
  <c r="M2005"/>
  <c r="M2006"/>
  <c r="M2007"/>
  <c r="M2008"/>
  <c r="M2009"/>
  <c r="L1059"/>
  <c r="L1009"/>
  <c r="L1058"/>
  <c r="L1008"/>
  <c r="L1057"/>
  <c r="L1007"/>
  <c r="L1056"/>
  <c r="L1006"/>
  <c r="L1055"/>
  <c r="L1005"/>
  <c r="L1054"/>
  <c r="L1004"/>
  <c r="L1053"/>
  <c r="L1003"/>
  <c r="L1052"/>
  <c r="L1002"/>
  <c r="L1051"/>
  <c r="L1001"/>
  <c r="L1050"/>
  <c r="L1000"/>
  <c r="L1049"/>
  <c r="L999"/>
  <c r="L1048"/>
  <c r="L998"/>
  <c r="L1047"/>
  <c r="L997"/>
  <c r="L1046"/>
  <c r="L996"/>
  <c r="L1045"/>
  <c r="L995"/>
  <c r="L1044"/>
  <c r="L994"/>
  <c r="L1043"/>
  <c r="L993"/>
  <c r="L1042"/>
  <c r="L992"/>
  <c r="L1041"/>
  <c r="L991"/>
  <c r="L1040"/>
  <c r="L990"/>
  <c r="L1039"/>
  <c r="L989"/>
  <c r="L1038"/>
  <c r="L988"/>
  <c r="L1037"/>
  <c r="L987"/>
  <c r="L1559"/>
  <c r="L1509"/>
  <c r="L1558"/>
  <c r="L1508"/>
  <c r="L1557"/>
  <c r="L1507"/>
  <c r="L1556"/>
  <c r="L1506"/>
  <c r="L1555"/>
  <c r="L1505"/>
  <c r="L1554"/>
  <c r="L1504"/>
  <c r="L1553"/>
  <c r="L1503"/>
  <c r="L1552"/>
  <c r="L1502"/>
  <c r="L1551"/>
  <c r="L1501"/>
  <c r="L1550"/>
  <c r="L1500"/>
  <c r="L1549"/>
  <c r="L1499"/>
  <c r="L1548"/>
  <c r="L1498"/>
  <c r="L1547"/>
  <c r="L1497"/>
  <c r="L1546"/>
  <c r="L1496"/>
  <c r="L1545"/>
  <c r="L1495"/>
  <c r="L1544"/>
  <c r="L1494"/>
  <c r="L1543"/>
  <c r="L1493"/>
  <c r="L1542"/>
  <c r="L1492"/>
  <c r="L1541"/>
  <c r="L1491"/>
  <c r="L1540"/>
  <c r="L1490"/>
  <c r="L1539"/>
  <c r="L1489"/>
  <c r="L1538"/>
  <c r="L1488"/>
  <c r="L1537"/>
  <c r="L1487"/>
  <c r="L1536"/>
  <c r="L1486"/>
  <c r="L1535"/>
  <c r="L1485"/>
  <c r="L1534"/>
  <c r="L1484"/>
  <c r="L1533"/>
  <c r="L1483"/>
  <c r="L1532"/>
  <c r="L1482"/>
  <c r="L1531"/>
  <c r="L1481"/>
  <c r="L1530"/>
  <c r="L1480"/>
  <c r="L1529"/>
  <c r="L1479"/>
  <c r="L1528"/>
  <c r="L1478"/>
  <c r="L1527"/>
  <c r="L1477"/>
  <c r="L1526"/>
  <c r="L1476"/>
  <c r="L1525"/>
  <c r="L1475"/>
  <c r="L1524"/>
  <c r="L1474"/>
  <c r="L1523"/>
  <c r="L1473"/>
  <c r="L1522"/>
  <c r="L1472"/>
  <c r="L1521"/>
  <c r="L1471"/>
  <c r="L1520"/>
  <c r="L1470"/>
  <c r="L1519"/>
  <c r="L1469"/>
  <c r="L1518"/>
  <c r="L1468"/>
  <c r="L1517"/>
  <c r="L1467"/>
  <c r="L1516"/>
  <c r="L1466"/>
  <c r="L1515"/>
  <c r="L1465"/>
  <c r="L1514"/>
  <c r="L1464"/>
  <c r="L1513"/>
  <c r="L1463"/>
  <c r="L1512"/>
  <c r="L1462"/>
  <c r="L1511"/>
  <c r="L1461"/>
  <c r="L1510"/>
  <c r="L1460"/>
  <c r="L1459"/>
  <c r="L1458"/>
  <c r="L1457"/>
  <c r="L1456"/>
  <c r="L1455"/>
  <c r="L1454"/>
  <c r="L1453"/>
  <c r="L1452"/>
  <c r="L1451"/>
  <c r="L1450"/>
  <c r="L1449"/>
  <c r="L1448"/>
  <c r="L1447"/>
  <c r="L1446"/>
  <c r="L1445"/>
  <c r="L1444"/>
  <c r="L1443"/>
  <c r="L1442"/>
  <c r="L1441"/>
  <c r="L1440"/>
  <c r="L1439"/>
  <c r="L1438"/>
  <c r="L1437"/>
  <c r="L1436"/>
  <c r="L1435"/>
  <c r="L1434"/>
  <c r="L1433"/>
  <c r="L1432"/>
  <c r="L1431"/>
  <c r="L1430"/>
  <c r="L1429"/>
  <c r="L1428"/>
  <c r="L1427"/>
  <c r="L1426"/>
  <c r="L1425"/>
  <c r="L1424"/>
  <c r="L1423"/>
  <c r="L1422"/>
  <c r="L1421"/>
  <c r="L1420"/>
  <c r="L1419"/>
  <c r="L1418"/>
  <c r="L1417"/>
  <c r="L1416"/>
  <c r="L1415"/>
  <c r="L1414"/>
  <c r="L1413"/>
  <c r="L1412"/>
  <c r="L1411"/>
  <c r="L1410"/>
  <c r="L1409"/>
  <c r="L1408"/>
  <c r="L1407"/>
  <c r="L1406"/>
  <c r="L1405"/>
  <c r="L1404"/>
  <c r="L1403"/>
  <c r="L1402"/>
  <c r="L1401"/>
  <c r="L1400"/>
  <c r="L1399"/>
  <c r="L1398"/>
  <c r="L1397"/>
  <c r="L1396"/>
  <c r="L1395"/>
  <c r="L1394"/>
  <c r="L1393"/>
  <c r="L1392"/>
  <c r="L1391"/>
  <c r="L1390"/>
  <c r="L1389"/>
  <c r="L1388"/>
  <c r="L1387"/>
  <c r="N1387" s="1"/>
  <c r="L1386"/>
  <c r="L1385"/>
  <c r="L1384"/>
  <c r="N1384" s="1"/>
  <c r="L1383"/>
  <c r="L1382"/>
  <c r="N1382" s="1"/>
  <c r="L1381"/>
  <c r="L1380"/>
  <c r="L1379"/>
  <c r="L1378"/>
  <c r="L1377"/>
  <c r="L1376"/>
  <c r="N1376" s="1"/>
  <c r="L1375"/>
  <c r="L1374"/>
  <c r="N1374" s="1"/>
  <c r="L1373"/>
  <c r="L1372"/>
  <c r="N1372" s="1"/>
  <c r="L1371"/>
  <c r="L1370"/>
  <c r="L1369"/>
  <c r="L1368"/>
  <c r="L1367"/>
  <c r="L1366"/>
  <c r="L1365"/>
  <c r="L1364"/>
  <c r="L1363"/>
  <c r="L1362"/>
  <c r="N1362" s="1"/>
  <c r="L1361"/>
  <c r="L1360"/>
  <c r="L1359"/>
  <c r="L1358"/>
  <c r="L1357"/>
  <c r="L1356"/>
  <c r="L1355"/>
  <c r="L1354"/>
  <c r="L1353"/>
  <c r="L1352"/>
  <c r="L1351"/>
  <c r="L1350"/>
  <c r="L1349"/>
  <c r="L1348"/>
  <c r="L1347"/>
  <c r="L1346"/>
  <c r="L1345"/>
  <c r="L1344"/>
  <c r="L1343"/>
  <c r="L1342"/>
  <c r="L1341"/>
  <c r="L1340"/>
  <c r="N1340" s="1"/>
  <c r="L1339"/>
  <c r="L1338"/>
  <c r="N1338" s="1"/>
  <c r="L1337"/>
  <c r="L1336"/>
  <c r="N1336" s="1"/>
  <c r="L1335"/>
  <c r="L1334"/>
  <c r="N1334" s="1"/>
  <c r="L1333"/>
  <c r="N1333" s="1"/>
  <c r="L1332"/>
  <c r="N1332" s="1"/>
  <c r="L1331"/>
  <c r="N1331" s="1"/>
  <c r="L1330"/>
  <c r="N1330" s="1"/>
  <c r="L1329"/>
  <c r="N1329" s="1"/>
  <c r="L1328"/>
  <c r="N1328" s="1"/>
  <c r="L1327"/>
  <c r="N1327" s="1"/>
  <c r="L1326"/>
  <c r="N1326" s="1"/>
  <c r="L1325"/>
  <c r="N1325" s="1"/>
  <c r="L1324"/>
  <c r="N1324" s="1"/>
  <c r="L1323"/>
  <c r="N1323" s="1"/>
  <c r="L1322"/>
  <c r="N1322" s="1"/>
  <c r="L1321"/>
  <c r="N1321" s="1"/>
  <c r="L1320"/>
  <c r="N1320" s="1"/>
  <c r="L1319"/>
  <c r="N1319" s="1"/>
  <c r="L1318"/>
  <c r="N1318" s="1"/>
  <c r="L1317"/>
  <c r="N1317" s="1"/>
  <c r="L1316"/>
  <c r="N1316" s="1"/>
  <c r="L1315"/>
  <c r="N1315" s="1"/>
  <c r="L1314"/>
  <c r="N1314" s="1"/>
  <c r="L1313"/>
  <c r="N1313" s="1"/>
  <c r="L1312"/>
  <c r="N1312" s="1"/>
  <c r="L1311"/>
  <c r="N1311" s="1"/>
  <c r="L1310"/>
  <c r="N1310" s="1"/>
  <c r="L1309"/>
  <c r="N1309" s="1"/>
  <c r="L1308"/>
  <c r="N1308" s="1"/>
  <c r="L1307"/>
  <c r="N1307" s="1"/>
  <c r="L1306"/>
  <c r="N1306" s="1"/>
  <c r="L1305"/>
  <c r="N1305" s="1"/>
  <c r="L1304"/>
  <c r="N1304" s="1"/>
  <c r="L1303"/>
  <c r="N1303" s="1"/>
  <c r="L1302"/>
  <c r="N1302" s="1"/>
  <c r="L1301"/>
  <c r="N1301" s="1"/>
  <c r="L1300"/>
  <c r="N1300" s="1"/>
  <c r="L1299"/>
  <c r="N1299" s="1"/>
  <c r="L1298"/>
  <c r="N1298" s="1"/>
  <c r="L1297"/>
  <c r="N1297" s="1"/>
  <c r="L1296"/>
  <c r="N1296" s="1"/>
  <c r="L1295"/>
  <c r="N1295" s="1"/>
  <c r="L1294"/>
  <c r="L1293"/>
  <c r="N1293" s="1"/>
  <c r="L1292"/>
  <c r="L1291"/>
  <c r="N1291" s="1"/>
  <c r="L1290"/>
  <c r="L1289"/>
  <c r="N1289" s="1"/>
  <c r="L1288"/>
  <c r="L1287"/>
  <c r="L1286"/>
  <c r="L1285"/>
  <c r="L1284"/>
  <c r="L1283"/>
  <c r="L1282"/>
  <c r="L1281"/>
  <c r="L1280"/>
  <c r="L1279"/>
  <c r="L1278"/>
  <c r="L1277"/>
  <c r="L1276"/>
  <c r="L1275"/>
  <c r="L1274"/>
  <c r="L1273"/>
  <c r="L1272"/>
  <c r="L1271"/>
  <c r="L1270"/>
  <c r="L1269"/>
  <c r="L1268"/>
  <c r="L1267"/>
  <c r="L1266"/>
  <c r="L1265"/>
  <c r="L1264"/>
  <c r="L1263"/>
  <c r="L1262"/>
  <c r="L1261"/>
  <c r="L1260"/>
  <c r="L1259"/>
  <c r="L1258"/>
  <c r="L1257"/>
  <c r="L1256"/>
  <c r="L1255"/>
  <c r="L1254"/>
  <c r="L1253"/>
  <c r="L1252"/>
  <c r="L1251"/>
  <c r="L1250"/>
  <c r="L1249"/>
  <c r="L1248"/>
  <c r="L1247"/>
  <c r="L1246"/>
  <c r="L1245"/>
  <c r="L1244"/>
  <c r="L1243"/>
  <c r="L1242"/>
  <c r="L1241"/>
  <c r="L1240"/>
  <c r="L1239"/>
  <c r="L1238"/>
  <c r="L1237"/>
  <c r="L1236"/>
  <c r="L1235"/>
  <c r="L1234"/>
  <c r="L1233"/>
  <c r="L1232"/>
  <c r="L1231"/>
  <c r="L1230"/>
  <c r="L1229"/>
  <c r="L1228"/>
  <c r="L1227"/>
  <c r="L1226"/>
  <c r="L1225"/>
  <c r="L1224"/>
  <c r="L1223"/>
  <c r="N1223" s="1"/>
  <c r="L1222"/>
  <c r="L1221"/>
  <c r="N1221" s="1"/>
  <c r="L1220"/>
  <c r="L1219"/>
  <c r="N1219" s="1"/>
  <c r="L1218"/>
  <c r="L1217"/>
  <c r="N1217" s="1"/>
  <c r="L1216"/>
  <c r="L1215"/>
  <c r="N1215" s="1"/>
  <c r="L1214"/>
  <c r="L1213"/>
  <c r="N1213" s="1"/>
  <c r="L1212"/>
  <c r="L1211"/>
  <c r="N1211" s="1"/>
  <c r="L1210"/>
  <c r="L1209"/>
  <c r="N1209" s="1"/>
  <c r="L1208"/>
  <c r="L1207"/>
  <c r="N1207" s="1"/>
  <c r="L1206"/>
  <c r="L1205"/>
  <c r="N1205" s="1"/>
  <c r="L1204"/>
  <c r="L1203"/>
  <c r="N1203" s="1"/>
  <c r="L1202"/>
  <c r="L1201"/>
  <c r="N1201" s="1"/>
  <c r="L1200"/>
  <c r="L1199"/>
  <c r="N1199" s="1"/>
  <c r="L1198"/>
  <c r="L1197"/>
  <c r="N1197" s="1"/>
  <c r="L1196"/>
  <c r="L1195"/>
  <c r="N1195" s="1"/>
  <c r="L1194"/>
  <c r="L1193"/>
  <c r="N1193" s="1"/>
  <c r="L1192"/>
  <c r="L1191"/>
  <c r="N1191" s="1"/>
  <c r="L1190"/>
  <c r="L1189"/>
  <c r="N1189" s="1"/>
  <c r="L1188"/>
  <c r="L1187"/>
  <c r="N1187" s="1"/>
  <c r="L1186"/>
  <c r="L1185"/>
  <c r="N1185" s="1"/>
  <c r="L1184"/>
  <c r="L1183"/>
  <c r="N1183" s="1"/>
  <c r="L1182"/>
  <c r="L1181"/>
  <c r="N1181" s="1"/>
  <c r="L1180"/>
  <c r="L1179"/>
  <c r="N1179" s="1"/>
  <c r="L1178"/>
  <c r="L1177"/>
  <c r="N1177" s="1"/>
  <c r="L1176"/>
  <c r="L1175"/>
  <c r="N1175" s="1"/>
  <c r="L1174"/>
  <c r="L1173"/>
  <c r="N1173" s="1"/>
  <c r="L1172"/>
  <c r="L1171"/>
  <c r="L1170"/>
  <c r="L1169"/>
  <c r="L1168"/>
  <c r="L1167"/>
  <c r="L1166"/>
  <c r="L1165"/>
  <c r="L1164"/>
  <c r="L1163"/>
  <c r="L1162"/>
  <c r="L1161"/>
  <c r="L1160"/>
  <c r="L1159"/>
  <c r="L1158"/>
  <c r="L1157"/>
  <c r="L1156"/>
  <c r="L1155"/>
  <c r="L1154"/>
  <c r="L1153"/>
  <c r="L1152"/>
  <c r="L1151"/>
  <c r="L1150"/>
  <c r="L1149"/>
  <c r="L1148"/>
  <c r="L1147"/>
  <c r="L1146"/>
  <c r="L1145"/>
  <c r="L1144"/>
  <c r="L1143"/>
  <c r="L1142"/>
  <c r="L1141"/>
  <c r="L1140"/>
  <c r="L1139"/>
  <c r="L1138"/>
  <c r="L1137"/>
  <c r="L1136"/>
  <c r="L1135"/>
  <c r="L1134"/>
  <c r="L1133"/>
  <c r="L1132"/>
  <c r="L1131"/>
  <c r="L1130"/>
  <c r="L1129"/>
  <c r="L1128"/>
  <c r="L1127"/>
  <c r="L1126"/>
  <c r="L1125"/>
  <c r="L1124"/>
  <c r="L1123"/>
  <c r="L1122"/>
  <c r="L1121"/>
  <c r="L1120"/>
  <c r="L1119"/>
  <c r="L1118"/>
  <c r="L1117"/>
  <c r="L1116"/>
  <c r="L1115"/>
  <c r="L1114"/>
  <c r="L1113"/>
  <c r="L1112"/>
  <c r="L1111"/>
  <c r="L1110"/>
  <c r="L1109"/>
  <c r="L1108"/>
  <c r="L1107"/>
  <c r="L1106"/>
  <c r="L1105"/>
  <c r="L1104"/>
  <c r="L1103"/>
  <c r="L1102"/>
  <c r="L1101"/>
  <c r="L1100"/>
  <c r="L1099"/>
  <c r="L1098"/>
  <c r="L1097"/>
  <c r="L1096"/>
  <c r="L1095"/>
  <c r="L1094"/>
  <c r="L1093"/>
  <c r="L1092"/>
  <c r="L1091"/>
  <c r="L1090"/>
  <c r="L1089"/>
  <c r="L1088"/>
  <c r="L1087"/>
  <c r="L1086"/>
  <c r="L1085"/>
  <c r="L1084"/>
  <c r="L1083"/>
  <c r="L1082"/>
  <c r="L1081"/>
  <c r="L1080"/>
  <c r="L1079"/>
  <c r="L1078"/>
  <c r="L1077"/>
  <c r="L1076"/>
  <c r="L1075"/>
  <c r="L1074"/>
  <c r="L1073"/>
  <c r="L1072"/>
  <c r="L1071"/>
  <c r="L1070"/>
  <c r="L1069"/>
  <c r="L1068"/>
  <c r="L1067"/>
  <c r="L1066"/>
  <c r="L1065"/>
  <c r="L1064"/>
  <c r="L1063"/>
  <c r="L1062"/>
  <c r="L1061"/>
  <c r="L1060"/>
  <c r="L1036"/>
  <c r="L1035"/>
  <c r="L1034"/>
  <c r="L1033"/>
  <c r="L1032"/>
  <c r="L1031"/>
  <c r="L1030"/>
  <c r="L1029"/>
  <c r="L1028"/>
  <c r="L1027"/>
  <c r="L1026"/>
  <c r="L1025"/>
  <c r="L1024"/>
  <c r="L1023"/>
  <c r="L1022"/>
  <c r="L1021"/>
  <c r="L1020"/>
  <c r="L1019"/>
  <c r="L1018"/>
  <c r="L1017"/>
  <c r="L1016"/>
  <c r="L1015"/>
  <c r="L1014"/>
  <c r="L1013"/>
  <c r="L1012"/>
  <c r="L1011"/>
  <c r="L1010"/>
  <c r="L558"/>
  <c r="L508"/>
  <c r="L808"/>
  <c r="L758"/>
  <c r="L933"/>
  <c r="L883"/>
  <c r="L946"/>
  <c r="N946" s="1"/>
  <c r="O946" s="1"/>
  <c r="L977"/>
  <c r="L985"/>
  <c r="B49"/>
  <c r="L2009"/>
  <c r="L1959"/>
  <c r="L2008"/>
  <c r="L1958"/>
  <c r="L2007"/>
  <c r="L1957"/>
  <c r="L2006"/>
  <c r="L1956"/>
  <c r="L2005"/>
  <c r="L1955"/>
  <c r="L2004"/>
  <c r="L1954"/>
  <c r="L2003"/>
  <c r="L1953"/>
  <c r="L2002"/>
  <c r="L1952"/>
  <c r="L2001"/>
  <c r="L1951"/>
  <c r="L2000"/>
  <c r="L1950"/>
  <c r="L1999"/>
  <c r="L1949"/>
  <c r="L1998"/>
  <c r="L1948"/>
  <c r="L1997"/>
  <c r="L1947"/>
  <c r="L1996"/>
  <c r="L1946"/>
  <c r="L1995"/>
  <c r="L1945"/>
  <c r="L1994"/>
  <c r="L1944"/>
  <c r="L1993"/>
  <c r="L1943"/>
  <c r="L1992"/>
  <c r="L1942"/>
  <c r="L1991"/>
  <c r="L1941"/>
  <c r="L1990"/>
  <c r="L1940"/>
  <c r="L1989"/>
  <c r="L1939"/>
  <c r="L1988"/>
  <c r="L1938"/>
  <c r="L1987"/>
  <c r="L1937"/>
  <c r="L1986"/>
  <c r="L1936"/>
  <c r="L1985"/>
  <c r="L1935"/>
  <c r="L1984"/>
  <c r="L1934"/>
  <c r="L1983"/>
  <c r="L1933"/>
  <c r="L1982"/>
  <c r="L1932"/>
  <c r="L1981"/>
  <c r="L1931"/>
  <c r="L1980"/>
  <c r="L1930"/>
  <c r="L1979"/>
  <c r="L1929"/>
  <c r="L1978"/>
  <c r="L1928"/>
  <c r="L1977"/>
  <c r="L1927"/>
  <c r="L1976"/>
  <c r="L1926"/>
  <c r="L1975"/>
  <c r="L1925"/>
  <c r="L1974"/>
  <c r="L1924"/>
  <c r="L1973"/>
  <c r="L1923"/>
  <c r="L1972"/>
  <c r="L1922"/>
  <c r="L1971"/>
  <c r="L1921"/>
  <c r="L1970"/>
  <c r="L1920"/>
  <c r="L1969"/>
  <c r="L1919"/>
  <c r="L1968"/>
  <c r="L1918"/>
  <c r="L1967"/>
  <c r="L1917"/>
  <c r="L1966"/>
  <c r="L1916"/>
  <c r="L1965"/>
  <c r="L1915"/>
  <c r="L1964"/>
  <c r="L1914"/>
  <c r="L1963"/>
  <c r="L1913"/>
  <c r="L1962"/>
  <c r="L1912"/>
  <c r="L1961"/>
  <c r="L1911"/>
  <c r="L1960"/>
  <c r="L1910"/>
  <c r="L1909"/>
  <c r="L1908"/>
  <c r="L1907"/>
  <c r="L1906"/>
  <c r="L1905"/>
  <c r="L1904"/>
  <c r="L1903"/>
  <c r="L1902"/>
  <c r="L1901"/>
  <c r="L1900"/>
  <c r="L1899"/>
  <c r="L1898"/>
  <c r="L1897"/>
  <c r="L1896"/>
  <c r="L1895"/>
  <c r="L1894"/>
  <c r="L1893"/>
  <c r="L1892"/>
  <c r="L1891"/>
  <c r="L1890"/>
  <c r="L1889"/>
  <c r="L1888"/>
  <c r="L1887"/>
  <c r="L1886"/>
  <c r="L1885"/>
  <c r="L1884"/>
  <c r="L1883"/>
  <c r="L1882"/>
  <c r="L1881"/>
  <c r="L1880"/>
  <c r="L1879"/>
  <c r="L1878"/>
  <c r="L1877"/>
  <c r="L1876"/>
  <c r="L1875"/>
  <c r="L1874"/>
  <c r="L1873"/>
  <c r="L1872"/>
  <c r="L1871"/>
  <c r="L1870"/>
  <c r="L1869"/>
  <c r="L1868"/>
  <c r="L1867"/>
  <c r="L1866"/>
  <c r="L1865"/>
  <c r="L1864"/>
  <c r="L1863"/>
  <c r="L1862"/>
  <c r="L1861"/>
  <c r="L1860"/>
  <c r="L1859"/>
  <c r="L1858"/>
  <c r="L1857"/>
  <c r="L1856"/>
  <c r="L1855"/>
  <c r="L1854"/>
  <c r="L1853"/>
  <c r="L1852"/>
  <c r="L1851"/>
  <c r="L1850"/>
  <c r="L1849"/>
  <c r="L1848"/>
  <c r="L1847"/>
  <c r="L1846"/>
  <c r="L1845"/>
  <c r="L1844"/>
  <c r="L1843"/>
  <c r="L1842"/>
  <c r="L1841"/>
  <c r="L1840"/>
  <c r="L1839"/>
  <c r="L1838"/>
  <c r="L1837"/>
  <c r="L1836"/>
  <c r="L1835"/>
  <c r="L1834"/>
  <c r="L1833"/>
  <c r="L1832"/>
  <c r="L1831"/>
  <c r="L1830"/>
  <c r="L1829"/>
  <c r="L1828"/>
  <c r="L1827"/>
  <c r="L1826"/>
  <c r="L1825"/>
  <c r="L1824"/>
  <c r="L1823"/>
  <c r="L1822"/>
  <c r="L1821"/>
  <c r="L1820"/>
  <c r="L1819"/>
  <c r="L1818"/>
  <c r="L1817"/>
  <c r="L1816"/>
  <c r="L1815"/>
  <c r="L1814"/>
  <c r="L1813"/>
  <c r="L1812"/>
  <c r="L1811"/>
  <c r="L1810"/>
  <c r="L1809"/>
  <c r="L1808"/>
  <c r="L1807"/>
  <c r="L1806"/>
  <c r="L1805"/>
  <c r="L1804"/>
  <c r="L1803"/>
  <c r="L1802"/>
  <c r="L1801"/>
  <c r="L1800"/>
  <c r="L1799"/>
  <c r="L1798"/>
  <c r="L1797"/>
  <c r="L1796"/>
  <c r="L1795"/>
  <c r="L1794"/>
  <c r="L1793"/>
  <c r="L1792"/>
  <c r="L1791"/>
  <c r="L1790"/>
  <c r="L1789"/>
  <c r="L1788"/>
  <c r="L1787"/>
  <c r="L1786"/>
  <c r="L1785"/>
  <c r="L1784"/>
  <c r="L1783"/>
  <c r="L1782"/>
  <c r="L1781"/>
  <c r="L1780"/>
  <c r="L1779"/>
  <c r="L1778"/>
  <c r="L1777"/>
  <c r="L1776"/>
  <c r="L1775"/>
  <c r="L1774"/>
  <c r="L1773"/>
  <c r="L1772"/>
  <c r="L1771"/>
  <c r="L1770"/>
  <c r="L1769"/>
  <c r="L1768"/>
  <c r="L1767"/>
  <c r="L1766"/>
  <c r="L1765"/>
  <c r="L1764"/>
  <c r="L1763"/>
  <c r="L1762"/>
  <c r="L1761"/>
  <c r="L1760"/>
  <c r="L1759"/>
  <c r="L1758"/>
  <c r="L1757"/>
  <c r="L1756"/>
  <c r="L1755"/>
  <c r="L1754"/>
  <c r="L1753"/>
  <c r="L1752"/>
  <c r="L1751"/>
  <c r="L1750"/>
  <c r="N1750" s="1"/>
  <c r="L1749"/>
  <c r="L1748"/>
  <c r="N1748" s="1"/>
  <c r="L1747"/>
  <c r="L1746"/>
  <c r="L1745"/>
  <c r="L1744"/>
  <c r="L1743"/>
  <c r="L1742"/>
  <c r="L1741"/>
  <c r="L1740"/>
  <c r="L1739"/>
  <c r="L1738"/>
  <c r="L1737"/>
  <c r="L1736"/>
  <c r="N1736" s="1"/>
  <c r="L1735"/>
  <c r="L1734"/>
  <c r="N1734" s="1"/>
  <c r="L1733"/>
  <c r="L1732"/>
  <c r="L1731"/>
  <c r="L1730"/>
  <c r="L1729"/>
  <c r="L1728"/>
  <c r="L1727"/>
  <c r="L1726"/>
  <c r="L1725"/>
  <c r="L1724"/>
  <c r="L1723"/>
  <c r="L1722"/>
  <c r="L1721"/>
  <c r="L1720"/>
  <c r="L1719"/>
  <c r="L1718"/>
  <c r="L1717"/>
  <c r="L1716"/>
  <c r="L1715"/>
  <c r="L1714"/>
  <c r="L1713"/>
  <c r="L1712"/>
  <c r="L1711"/>
  <c r="L1710"/>
  <c r="L1709"/>
  <c r="L1708"/>
  <c r="L1707"/>
  <c r="L1706"/>
  <c r="L1705"/>
  <c r="L1704"/>
  <c r="L1703"/>
  <c r="L1702"/>
  <c r="L1701"/>
  <c r="L1700"/>
  <c r="L1699"/>
  <c r="L1698"/>
  <c r="L1697"/>
  <c r="L1696"/>
  <c r="L1695"/>
  <c r="L1694"/>
  <c r="L1693"/>
  <c r="L1692"/>
  <c r="L1691"/>
  <c r="L1690"/>
  <c r="L1689"/>
  <c r="L1688"/>
  <c r="L1687"/>
  <c r="L1686"/>
  <c r="L1685"/>
  <c r="L1684"/>
  <c r="L1683"/>
  <c r="L1682"/>
  <c r="L1681"/>
  <c r="N1681" s="1"/>
  <c r="L1680"/>
  <c r="N1680" s="1"/>
  <c r="L1679"/>
  <c r="L1678"/>
  <c r="N1678" s="1"/>
  <c r="L1677"/>
  <c r="L1676"/>
  <c r="N1676" s="1"/>
  <c r="L1675"/>
  <c r="L1674"/>
  <c r="N1674" s="1"/>
  <c r="L1673"/>
  <c r="L1672"/>
  <c r="N1672" s="1"/>
  <c r="L1671"/>
  <c r="L1670"/>
  <c r="L1669"/>
  <c r="L1668"/>
  <c r="L1667"/>
  <c r="L1666"/>
  <c r="L1665"/>
  <c r="L1664"/>
  <c r="L1663"/>
  <c r="L1662"/>
  <c r="L1661"/>
  <c r="L1660"/>
  <c r="L1659"/>
  <c r="L1658"/>
  <c r="L1657"/>
  <c r="L1656"/>
  <c r="L1655"/>
  <c r="L1654"/>
  <c r="L1653"/>
  <c r="L1652"/>
  <c r="L1651"/>
  <c r="L1650"/>
  <c r="L1649"/>
  <c r="L1648"/>
  <c r="L1647"/>
  <c r="L1646"/>
  <c r="N1646" s="1"/>
  <c r="L1645"/>
  <c r="L1644"/>
  <c r="N1644" s="1"/>
  <c r="L1643"/>
  <c r="L1642"/>
  <c r="N1642" s="1"/>
  <c r="L1641"/>
  <c r="L1640"/>
  <c r="N1640" s="1"/>
  <c r="L1639"/>
  <c r="L1638"/>
  <c r="L1637"/>
  <c r="L1636"/>
  <c r="L1635"/>
  <c r="L1634"/>
  <c r="L1633"/>
  <c r="L1632"/>
  <c r="L1631"/>
  <c r="L1630"/>
  <c r="L1629"/>
  <c r="L1628"/>
  <c r="L1627"/>
  <c r="L1626"/>
  <c r="L1625"/>
  <c r="L1624"/>
  <c r="L1623"/>
  <c r="L1622"/>
  <c r="L1621"/>
  <c r="L1620"/>
  <c r="L1619"/>
  <c r="L1618"/>
  <c r="L1617"/>
  <c r="L1616"/>
  <c r="L1615"/>
  <c r="L1614"/>
  <c r="L1613"/>
  <c r="L1612"/>
  <c r="L1611"/>
  <c r="L1610"/>
  <c r="L1609"/>
  <c r="L1608"/>
  <c r="L1607"/>
  <c r="L1606"/>
  <c r="L1605"/>
  <c r="L1604"/>
  <c r="L1603"/>
  <c r="L1602"/>
  <c r="L1601"/>
  <c r="L1600"/>
  <c r="L1599"/>
  <c r="L1598"/>
  <c r="L1597"/>
  <c r="L1596"/>
  <c r="L1595"/>
  <c r="L1594"/>
  <c r="L1593"/>
  <c r="L1592"/>
  <c r="L1591"/>
  <c r="L1590"/>
  <c r="L1589"/>
  <c r="L1588"/>
  <c r="L1587"/>
  <c r="L1586"/>
  <c r="L1585"/>
  <c r="L1584"/>
  <c r="L1583"/>
  <c r="L1582"/>
  <c r="L1581"/>
  <c r="L1580"/>
  <c r="L1579"/>
  <c r="L1578"/>
  <c r="L1577"/>
  <c r="L1576"/>
  <c r="L1575"/>
  <c r="L1574"/>
  <c r="L1573"/>
  <c r="L1572"/>
  <c r="L1571"/>
  <c r="L1570"/>
  <c r="L1569"/>
  <c r="L1568"/>
  <c r="L1567"/>
  <c r="L1566"/>
  <c r="L1565"/>
  <c r="L1564"/>
  <c r="L1563"/>
  <c r="L1562"/>
  <c r="L1561"/>
  <c r="L1560"/>
  <c r="L986"/>
  <c r="L984"/>
  <c r="L983"/>
  <c r="L982"/>
  <c r="L981"/>
  <c r="N981" s="1"/>
  <c r="O981" s="1"/>
  <c r="L980"/>
  <c r="L979"/>
  <c r="N979" s="1"/>
  <c r="O979" s="1"/>
  <c r="L978"/>
  <c r="L976"/>
  <c r="L975"/>
  <c r="L974"/>
  <c r="L973"/>
  <c r="L972"/>
  <c r="L971"/>
  <c r="L970"/>
  <c r="L969"/>
  <c r="L968"/>
  <c r="L967"/>
  <c r="L966"/>
  <c r="L965"/>
  <c r="L964"/>
  <c r="L963"/>
  <c r="L962"/>
  <c r="L961"/>
  <c r="L960"/>
  <c r="L959"/>
  <c r="L958"/>
  <c r="N958" s="1"/>
  <c r="O958" s="1"/>
  <c r="L957"/>
  <c r="L956"/>
  <c r="L955"/>
  <c r="L954"/>
  <c r="L953"/>
  <c r="L952"/>
  <c r="L951"/>
  <c r="L950"/>
  <c r="L949"/>
  <c r="L948"/>
  <c r="N948" s="1"/>
  <c r="O948" s="1"/>
  <c r="L947"/>
  <c r="L945"/>
  <c r="N945" s="1"/>
  <c r="O945" s="1"/>
  <c r="L944"/>
  <c r="L943"/>
  <c r="N943" s="1"/>
  <c r="O943" s="1"/>
  <c r="L942"/>
  <c r="L941"/>
  <c r="N941" s="1"/>
  <c r="O941" s="1"/>
  <c r="L940"/>
  <c r="L939"/>
  <c r="N939" s="1"/>
  <c r="O939" s="1"/>
  <c r="L938"/>
  <c r="L937"/>
  <c r="L936"/>
  <c r="L935"/>
  <c r="N935" s="1"/>
  <c r="O935" s="1"/>
  <c r="L934"/>
  <c r="L932"/>
  <c r="L931"/>
  <c r="L930"/>
  <c r="L929"/>
  <c r="L928"/>
  <c r="L927"/>
  <c r="L926"/>
  <c r="L925"/>
  <c r="L924"/>
  <c r="L923"/>
  <c r="L922"/>
  <c r="L921"/>
  <c r="N921" s="1"/>
  <c r="O921" s="1"/>
  <c r="L920"/>
  <c r="L919"/>
  <c r="N919" s="1"/>
  <c r="O919" s="1"/>
  <c r="L918"/>
  <c r="N918" s="1"/>
  <c r="O918" s="1"/>
  <c r="L917"/>
  <c r="N917" s="1"/>
  <c r="O917" s="1"/>
  <c r="L916"/>
  <c r="L915"/>
  <c r="N915" s="1"/>
  <c r="O915" s="1"/>
  <c r="L914"/>
  <c r="L913"/>
  <c r="N913" s="1"/>
  <c r="O913" s="1"/>
  <c r="L912"/>
  <c r="L911"/>
  <c r="N911" s="1"/>
  <c r="O911" s="1"/>
  <c r="L910"/>
  <c r="L909"/>
  <c r="L908"/>
  <c r="L907"/>
  <c r="N907" s="1"/>
  <c r="O907" s="1"/>
  <c r="L906"/>
  <c r="L905"/>
  <c r="N905" s="1"/>
  <c r="O905" s="1"/>
  <c r="L904"/>
  <c r="L903"/>
  <c r="N903" s="1"/>
  <c r="O903" s="1"/>
  <c r="L902"/>
  <c r="L901"/>
  <c r="N901" s="1"/>
  <c r="O901" s="1"/>
  <c r="L900"/>
  <c r="L899"/>
  <c r="N899" s="1"/>
  <c r="O899" s="1"/>
  <c r="L898"/>
  <c r="L897"/>
  <c r="N897" s="1"/>
  <c r="O897" s="1"/>
  <c r="L896"/>
  <c r="N896" s="1"/>
  <c r="O896" s="1"/>
  <c r="L895"/>
  <c r="L894"/>
  <c r="L893"/>
  <c r="L892"/>
  <c r="L891"/>
  <c r="L890"/>
  <c r="L889"/>
  <c r="L888"/>
  <c r="L887"/>
  <c r="L886"/>
  <c r="L885"/>
  <c r="L884"/>
  <c r="L882"/>
  <c r="L881"/>
  <c r="L880"/>
  <c r="L879"/>
  <c r="L878"/>
  <c r="L877"/>
  <c r="L876"/>
  <c r="L875"/>
  <c r="L874"/>
  <c r="L873"/>
  <c r="L872"/>
  <c r="L871"/>
  <c r="L870"/>
  <c r="L869"/>
  <c r="L868"/>
  <c r="L867"/>
  <c r="L866"/>
  <c r="L865"/>
  <c r="L864"/>
  <c r="L863"/>
  <c r="L862"/>
  <c r="L861"/>
  <c r="L860"/>
  <c r="L859"/>
  <c r="L858"/>
  <c r="L857"/>
  <c r="L856"/>
  <c r="L855"/>
  <c r="L854"/>
  <c r="L853"/>
  <c r="L852"/>
  <c r="L851"/>
  <c r="L850"/>
  <c r="L849"/>
  <c r="L848"/>
  <c r="L847"/>
  <c r="L846"/>
  <c r="L845"/>
  <c r="L844"/>
  <c r="L843"/>
  <c r="L842"/>
  <c r="L841"/>
  <c r="L840"/>
  <c r="L839"/>
  <c r="L838"/>
  <c r="L837"/>
  <c r="L836"/>
  <c r="L835"/>
  <c r="L834"/>
  <c r="L833"/>
  <c r="L832"/>
  <c r="L831"/>
  <c r="L830"/>
  <c r="L829"/>
  <c r="L828"/>
  <c r="N828" s="1"/>
  <c r="O828" s="1"/>
  <c r="L827"/>
  <c r="L826"/>
  <c r="L825"/>
  <c r="L824"/>
  <c r="L823"/>
  <c r="L822"/>
  <c r="N822" s="1"/>
  <c r="O822" s="1"/>
  <c r="L821"/>
  <c r="L820"/>
  <c r="L819"/>
  <c r="L818"/>
  <c r="L817"/>
  <c r="L816"/>
  <c r="L815"/>
  <c r="N815" s="1"/>
  <c r="O815" s="1"/>
  <c r="L814"/>
  <c r="L813"/>
  <c r="N813" s="1"/>
  <c r="O813" s="1"/>
  <c r="L812"/>
  <c r="L811"/>
  <c r="N811" s="1"/>
  <c r="O811" s="1"/>
  <c r="L810"/>
  <c r="L809"/>
  <c r="N809" s="1"/>
  <c r="O809" s="1"/>
  <c r="L807"/>
  <c r="L806"/>
  <c r="L805"/>
  <c r="L804"/>
  <c r="L803"/>
  <c r="L802"/>
  <c r="L801"/>
  <c r="L800"/>
  <c r="L799"/>
  <c r="L798"/>
  <c r="L797"/>
  <c r="L796"/>
  <c r="L795"/>
  <c r="L794"/>
  <c r="L793"/>
  <c r="L792"/>
  <c r="L791"/>
  <c r="L790"/>
  <c r="L789"/>
  <c r="L788"/>
  <c r="L787"/>
  <c r="L786"/>
  <c r="L785"/>
  <c r="L784"/>
  <c r="L783"/>
  <c r="L782"/>
  <c r="L781"/>
  <c r="L780"/>
  <c r="L779"/>
  <c r="L778"/>
  <c r="L777"/>
  <c r="L776"/>
  <c r="L775"/>
  <c r="L774"/>
  <c r="L773"/>
  <c r="L772"/>
  <c r="L771"/>
  <c r="L770"/>
  <c r="L769"/>
  <c r="L768"/>
  <c r="L767"/>
  <c r="L766"/>
  <c r="L765"/>
  <c r="L764"/>
  <c r="L763"/>
  <c r="L762"/>
  <c r="L761"/>
  <c r="L760"/>
  <c r="L759"/>
  <c r="L757"/>
  <c r="L756"/>
  <c r="L755"/>
  <c r="L754"/>
  <c r="L753"/>
  <c r="L752"/>
  <c r="L751"/>
  <c r="L750"/>
  <c r="L749"/>
  <c r="L748"/>
  <c r="L747"/>
  <c r="L746"/>
  <c r="L745"/>
  <c r="L744"/>
  <c r="L743"/>
  <c r="L742"/>
  <c r="L741"/>
  <c r="L740"/>
  <c r="L739"/>
  <c r="L738"/>
  <c r="L737"/>
  <c r="L736"/>
  <c r="L735"/>
  <c r="L734"/>
  <c r="L733"/>
  <c r="L732"/>
  <c r="L731"/>
  <c r="L730"/>
  <c r="L729"/>
  <c r="L728"/>
  <c r="L727"/>
  <c r="L726"/>
  <c r="L725"/>
  <c r="L724"/>
  <c r="L723"/>
  <c r="L722"/>
  <c r="L721"/>
  <c r="L720"/>
  <c r="L719"/>
  <c r="L718"/>
  <c r="L717"/>
  <c r="L716"/>
  <c r="L715"/>
  <c r="L714"/>
  <c r="L713"/>
  <c r="L712"/>
  <c r="L711"/>
  <c r="L710"/>
  <c r="L709"/>
  <c r="L708"/>
  <c r="L707"/>
  <c r="L706"/>
  <c r="N706" s="1"/>
  <c r="O706" s="1"/>
  <c r="L705"/>
  <c r="L704"/>
  <c r="L703"/>
  <c r="L702"/>
  <c r="L701"/>
  <c r="L700"/>
  <c r="L699"/>
  <c r="L698"/>
  <c r="N698" s="1"/>
  <c r="O698" s="1"/>
  <c r="L697"/>
  <c r="L696"/>
  <c r="L695"/>
  <c r="L694"/>
  <c r="N694" s="1"/>
  <c r="O694" s="1"/>
  <c r="L693"/>
  <c r="L692"/>
  <c r="L691"/>
  <c r="L690"/>
  <c r="L689"/>
  <c r="L688"/>
  <c r="L687"/>
  <c r="L686"/>
  <c r="L685"/>
  <c r="L684"/>
  <c r="L683"/>
  <c r="L682"/>
  <c r="L681"/>
  <c r="L680"/>
  <c r="L679"/>
  <c r="L678"/>
  <c r="L677"/>
  <c r="L676"/>
  <c r="L675"/>
  <c r="L674"/>
  <c r="L673"/>
  <c r="L672"/>
  <c r="N672" s="1"/>
  <c r="O672" s="1"/>
  <c r="L671"/>
  <c r="L670"/>
  <c r="L669"/>
  <c r="L668"/>
  <c r="L667"/>
  <c r="L666"/>
  <c r="L665"/>
  <c r="L664"/>
  <c r="L663"/>
  <c r="L662"/>
  <c r="L661"/>
  <c r="L660"/>
  <c r="L659"/>
  <c r="L658"/>
  <c r="N658" s="1"/>
  <c r="O658" s="1"/>
  <c r="L657"/>
  <c r="L656"/>
  <c r="L655"/>
  <c r="L654"/>
  <c r="L653"/>
  <c r="L652"/>
  <c r="L651"/>
  <c r="L650"/>
  <c r="L649"/>
  <c r="L648"/>
  <c r="N648" s="1"/>
  <c r="O648" s="1"/>
  <c r="L647"/>
  <c r="L646"/>
  <c r="L645"/>
  <c r="L644"/>
  <c r="N644" s="1"/>
  <c r="O644" s="1"/>
  <c r="L643"/>
  <c r="L642"/>
  <c r="L641"/>
  <c r="L640"/>
  <c r="N640" s="1"/>
  <c r="O640" s="1"/>
  <c r="L639"/>
  <c r="L638"/>
  <c r="L637"/>
  <c r="L636"/>
  <c r="L635"/>
  <c r="L634"/>
  <c r="L633"/>
  <c r="L632"/>
  <c r="L631"/>
  <c r="L630"/>
  <c r="L629"/>
  <c r="L628"/>
  <c r="L627"/>
  <c r="L626"/>
  <c r="L625"/>
  <c r="L624"/>
  <c r="L623"/>
  <c r="L622"/>
  <c r="L621"/>
  <c r="L620"/>
  <c r="L619"/>
  <c r="L618"/>
  <c r="L617"/>
  <c r="L616"/>
  <c r="L615"/>
  <c r="L614"/>
  <c r="L613"/>
  <c r="L612"/>
  <c r="L611"/>
  <c r="L610"/>
  <c r="L609"/>
  <c r="L608"/>
  <c r="L607"/>
  <c r="L606"/>
  <c r="L605"/>
  <c r="L604"/>
  <c r="L603"/>
  <c r="L602"/>
  <c r="L601"/>
  <c r="L600"/>
  <c r="L599"/>
  <c r="L598"/>
  <c r="L597"/>
  <c r="L596"/>
  <c r="L595"/>
  <c r="L594"/>
  <c r="L593"/>
  <c r="L592"/>
  <c r="L591"/>
  <c r="L590"/>
  <c r="L589"/>
  <c r="L588"/>
  <c r="L587"/>
  <c r="L586"/>
  <c r="L585"/>
  <c r="L584"/>
  <c r="L583"/>
  <c r="L582"/>
  <c r="L581"/>
  <c r="L580"/>
  <c r="L579"/>
  <c r="L578"/>
  <c r="L577"/>
  <c r="L576"/>
  <c r="L575"/>
  <c r="L574"/>
  <c r="L573"/>
  <c r="L572"/>
  <c r="L571"/>
  <c r="L570"/>
  <c r="L569"/>
  <c r="L568"/>
  <c r="L567"/>
  <c r="L566"/>
  <c r="L565"/>
  <c r="L564"/>
  <c r="L563"/>
  <c r="L562"/>
  <c r="L561"/>
  <c r="L560"/>
  <c r="L559"/>
  <c r="L557"/>
  <c r="L556"/>
  <c r="L555"/>
  <c r="L554"/>
  <c r="L553"/>
  <c r="L552"/>
  <c r="L551"/>
  <c r="L550"/>
  <c r="L549"/>
  <c r="L548"/>
  <c r="L547"/>
  <c r="L546"/>
  <c r="L545"/>
  <c r="L544"/>
  <c r="L543"/>
  <c r="L542"/>
  <c r="L541"/>
  <c r="L540"/>
  <c r="L539"/>
  <c r="L538"/>
  <c r="L537"/>
  <c r="L536"/>
  <c r="L535"/>
  <c r="L534"/>
  <c r="L533"/>
  <c r="L532"/>
  <c r="L531"/>
  <c r="L530"/>
  <c r="L529"/>
  <c r="L528"/>
  <c r="L527"/>
  <c r="L526"/>
  <c r="L525"/>
  <c r="L524"/>
  <c r="L523"/>
  <c r="L522"/>
  <c r="L521"/>
  <c r="L520"/>
  <c r="L519"/>
  <c r="L518"/>
  <c r="L517"/>
  <c r="L516"/>
  <c r="L515"/>
  <c r="L514"/>
  <c r="L513"/>
  <c r="L512"/>
  <c r="L511"/>
  <c r="L510"/>
  <c r="L509"/>
  <c r="L507"/>
  <c r="L506"/>
  <c r="L505"/>
  <c r="L504"/>
  <c r="L503"/>
  <c r="L502"/>
  <c r="L501"/>
  <c r="L500"/>
  <c r="L499"/>
  <c r="L498"/>
  <c r="L497"/>
  <c r="L496"/>
  <c r="L495"/>
  <c r="L494"/>
  <c r="L493"/>
  <c r="L492"/>
  <c r="L491"/>
  <c r="L490"/>
  <c r="L489"/>
  <c r="L488"/>
  <c r="L487"/>
  <c r="L486"/>
  <c r="L485"/>
  <c r="L484"/>
  <c r="L483"/>
  <c r="L482"/>
  <c r="L481"/>
  <c r="L480"/>
  <c r="L479"/>
  <c r="L478"/>
  <c r="L477"/>
  <c r="L476"/>
  <c r="L475"/>
  <c r="L474"/>
  <c r="L473"/>
  <c r="L472"/>
  <c r="L471"/>
  <c r="L470"/>
  <c r="L469"/>
  <c r="L468"/>
  <c r="L467"/>
  <c r="L466"/>
  <c r="L465"/>
  <c r="L464"/>
  <c r="L463"/>
  <c r="L462"/>
  <c r="L461"/>
  <c r="L460"/>
  <c r="L459"/>
  <c r="L458"/>
  <c r="L457"/>
  <c r="L456"/>
  <c r="N456" s="1"/>
  <c r="O456" s="1"/>
  <c r="L455"/>
  <c r="L454"/>
  <c r="L453"/>
  <c r="L452"/>
  <c r="L451"/>
  <c r="L450"/>
  <c r="L449"/>
  <c r="L448"/>
  <c r="N448" s="1"/>
  <c r="O448" s="1"/>
  <c r="L447"/>
  <c r="L446"/>
  <c r="L445"/>
  <c r="L444"/>
  <c r="L443"/>
  <c r="L442"/>
  <c r="L441"/>
  <c r="L440"/>
  <c r="N440" s="1"/>
  <c r="O440" s="1"/>
  <c r="L439"/>
  <c r="L438"/>
  <c r="L437"/>
  <c r="L436"/>
  <c r="L435"/>
  <c r="L434"/>
  <c r="L433"/>
  <c r="L432"/>
  <c r="N432" s="1"/>
  <c r="O432" s="1"/>
  <c r="L431"/>
  <c r="L430"/>
  <c r="L429"/>
  <c r="L428"/>
  <c r="L427"/>
  <c r="L426"/>
  <c r="L425"/>
  <c r="L424"/>
  <c r="N424" s="1"/>
  <c r="O424" s="1"/>
  <c r="L423"/>
  <c r="L422"/>
  <c r="L421"/>
  <c r="L420"/>
  <c r="L419"/>
  <c r="L418"/>
  <c r="L417"/>
  <c r="L416"/>
  <c r="L415"/>
  <c r="L414"/>
  <c r="L413"/>
  <c r="L412"/>
  <c r="L411"/>
  <c r="L410"/>
  <c r="L409"/>
  <c r="L408"/>
  <c r="L407"/>
  <c r="L406"/>
  <c r="L405"/>
  <c r="L404"/>
  <c r="L403"/>
  <c r="L402"/>
  <c r="L401"/>
  <c r="L400"/>
  <c r="L399"/>
  <c r="L398"/>
  <c r="L397"/>
  <c r="L396"/>
  <c r="L395"/>
  <c r="L394"/>
  <c r="L393"/>
  <c r="L392"/>
  <c r="L391"/>
  <c r="L390"/>
  <c r="L389"/>
  <c r="L388"/>
  <c r="L387"/>
  <c r="L386"/>
  <c r="L385"/>
  <c r="L384"/>
  <c r="L383"/>
  <c r="L382"/>
  <c r="L381"/>
  <c r="L380"/>
  <c r="L379"/>
  <c r="L378"/>
  <c r="L377"/>
  <c r="L376"/>
  <c r="L375"/>
  <c r="L374"/>
  <c r="L373"/>
  <c r="L372"/>
  <c r="L371"/>
  <c r="L370"/>
  <c r="L369"/>
  <c r="L368"/>
  <c r="L367"/>
  <c r="L366"/>
  <c r="L365"/>
  <c r="L364"/>
  <c r="L363"/>
  <c r="L362"/>
  <c r="L361"/>
  <c r="L360"/>
  <c r="L359"/>
  <c r="L358"/>
  <c r="L357"/>
  <c r="L356"/>
  <c r="L355"/>
  <c r="L354"/>
  <c r="L353"/>
  <c r="L352"/>
  <c r="L351"/>
  <c r="L350"/>
  <c r="L349"/>
  <c r="L348"/>
  <c r="L347"/>
  <c r="L346"/>
  <c r="L345"/>
  <c r="L344"/>
  <c r="L343"/>
  <c r="L342"/>
  <c r="L341"/>
  <c r="L340"/>
  <c r="L339"/>
  <c r="L338"/>
  <c r="L337"/>
  <c r="L336"/>
  <c r="L335"/>
  <c r="L334"/>
  <c r="L333"/>
  <c r="L332"/>
  <c r="L331"/>
  <c r="L330"/>
  <c r="L329"/>
  <c r="L328"/>
  <c r="L327"/>
  <c r="L326"/>
  <c r="L325"/>
  <c r="L324"/>
  <c r="L323"/>
  <c r="L322"/>
  <c r="L321"/>
  <c r="L320"/>
  <c r="L319"/>
  <c r="L318"/>
  <c r="L317"/>
  <c r="L316"/>
  <c r="L315"/>
  <c r="L314"/>
  <c r="L313"/>
  <c r="L312"/>
  <c r="L311"/>
  <c r="L310"/>
  <c r="L309"/>
  <c r="L308"/>
  <c r="L307"/>
  <c r="L306"/>
  <c r="L305"/>
  <c r="L304"/>
  <c r="L303"/>
  <c r="L302"/>
  <c r="L301"/>
  <c r="L300"/>
  <c r="L299"/>
  <c r="L298"/>
  <c r="L297"/>
  <c r="L296"/>
  <c r="L295"/>
  <c r="L294"/>
  <c r="L293"/>
  <c r="L292"/>
  <c r="L291"/>
  <c r="L290"/>
  <c r="L289"/>
  <c r="L288"/>
  <c r="L287"/>
  <c r="L286"/>
  <c r="L285"/>
  <c r="L284"/>
  <c r="L283"/>
  <c r="L282"/>
  <c r="L281"/>
  <c r="L280"/>
  <c r="L279"/>
  <c r="L278"/>
  <c r="L277"/>
  <c r="L276"/>
  <c r="L275"/>
  <c r="L274"/>
  <c r="L273"/>
  <c r="L272"/>
  <c r="L271"/>
  <c r="L270"/>
  <c r="L269"/>
  <c r="L268"/>
  <c r="L267"/>
  <c r="L266"/>
  <c r="L265"/>
  <c r="L264"/>
  <c r="L263"/>
  <c r="L262"/>
  <c r="L261"/>
  <c r="L260"/>
  <c r="L259"/>
  <c r="L258"/>
  <c r="L257"/>
  <c r="L256"/>
  <c r="L255"/>
  <c r="L254"/>
  <c r="L253"/>
  <c r="L252"/>
  <c r="L251"/>
  <c r="L250"/>
  <c r="L249"/>
  <c r="L248"/>
  <c r="L247"/>
  <c r="L246"/>
  <c r="L245"/>
  <c r="L244"/>
  <c r="L243"/>
  <c r="L242"/>
  <c r="L241"/>
  <c r="L240"/>
  <c r="L239"/>
  <c r="L238"/>
  <c r="L237"/>
  <c r="L236"/>
  <c r="L235"/>
  <c r="L234"/>
  <c r="L233"/>
  <c r="L232"/>
  <c r="L231"/>
  <c r="L230"/>
  <c r="L229"/>
  <c r="L228"/>
  <c r="L227"/>
  <c r="L226"/>
  <c r="L225"/>
  <c r="L224"/>
  <c r="L223"/>
  <c r="L222"/>
  <c r="L221"/>
  <c r="L220"/>
  <c r="L219"/>
  <c r="L218"/>
  <c r="L217"/>
  <c r="L216"/>
  <c r="L215"/>
  <c r="L214"/>
  <c r="L213"/>
  <c r="L212"/>
  <c r="L211"/>
  <c r="L210"/>
  <c r="L209"/>
  <c r="S209" s="1"/>
  <c r="L208"/>
  <c r="S208" s="1"/>
  <c r="L207"/>
  <c r="S207" s="1"/>
  <c r="L206"/>
  <c r="L205"/>
  <c r="S205" s="1"/>
  <c r="L204"/>
  <c r="S204" s="1"/>
  <c r="L203"/>
  <c r="S203" s="1"/>
  <c r="L202"/>
  <c r="L201"/>
  <c r="S201" s="1"/>
  <c r="L200"/>
  <c r="S200" s="1"/>
  <c r="L199"/>
  <c r="S199" s="1"/>
  <c r="L198"/>
  <c r="L197"/>
  <c r="S197" s="1"/>
  <c r="L196"/>
  <c r="S196" s="1"/>
  <c r="L195"/>
  <c r="S195" s="1"/>
  <c r="L194"/>
  <c r="L193"/>
  <c r="S193" s="1"/>
  <c r="L192"/>
  <c r="L191"/>
  <c r="S191" s="1"/>
  <c r="L190"/>
  <c r="L189"/>
  <c r="S189" s="1"/>
  <c r="L188"/>
  <c r="S188" s="1"/>
  <c r="L187"/>
  <c r="S187" s="1"/>
  <c r="L186"/>
  <c r="L185"/>
  <c r="S185" s="1"/>
  <c r="L184"/>
  <c r="S184" s="1"/>
  <c r="L183"/>
  <c r="S183" s="1"/>
  <c r="L182"/>
  <c r="L181"/>
  <c r="S181" s="1"/>
  <c r="L180"/>
  <c r="S180" s="1"/>
  <c r="L179"/>
  <c r="S179" s="1"/>
  <c r="L178"/>
  <c r="L177"/>
  <c r="S177" s="1"/>
  <c r="L176"/>
  <c r="L175"/>
  <c r="S175" s="1"/>
  <c r="L174"/>
  <c r="L173"/>
  <c r="S173" s="1"/>
  <c r="L172"/>
  <c r="S172" s="1"/>
  <c r="L171"/>
  <c r="S171" s="1"/>
  <c r="L170"/>
  <c r="S170" s="1"/>
  <c r="L169"/>
  <c r="S169" s="1"/>
  <c r="L168"/>
  <c r="S168" s="1"/>
  <c r="L167"/>
  <c r="S167" s="1"/>
  <c r="L166"/>
  <c r="L165"/>
  <c r="S165" s="1"/>
  <c r="L164"/>
  <c r="S164" s="1"/>
  <c r="L163"/>
  <c r="S163" s="1"/>
  <c r="L162"/>
  <c r="L161"/>
  <c r="S161" s="1"/>
  <c r="L160"/>
  <c r="S160" s="1"/>
  <c r="L159"/>
  <c r="S159" s="1"/>
  <c r="L158"/>
  <c r="S158" s="1"/>
  <c r="L157"/>
  <c r="S157" s="1"/>
  <c r="L156"/>
  <c r="S156" s="1"/>
  <c r="L155"/>
  <c r="S155" s="1"/>
  <c r="L154"/>
  <c r="S154" s="1"/>
  <c r="L153"/>
  <c r="S153" s="1"/>
  <c r="L152"/>
  <c r="S152" s="1"/>
  <c r="L151"/>
  <c r="N151" s="1"/>
  <c r="O151" s="1"/>
  <c r="L150"/>
  <c r="S150" s="1"/>
  <c r="L149"/>
  <c r="S149" s="1"/>
  <c r="L148"/>
  <c r="S148" s="1"/>
  <c r="L147"/>
  <c r="S147" s="1"/>
  <c r="L146"/>
  <c r="S146" s="1"/>
  <c r="L145"/>
  <c r="S145" s="1"/>
  <c r="L144"/>
  <c r="S144" s="1"/>
  <c r="L143"/>
  <c r="L142"/>
  <c r="S142" s="1"/>
  <c r="L141"/>
  <c r="S141" s="1"/>
  <c r="L140"/>
  <c r="S140" s="1"/>
  <c r="L139"/>
  <c r="S139" s="1"/>
  <c r="L138"/>
  <c r="S138" s="1"/>
  <c r="L137"/>
  <c r="S137" s="1"/>
  <c r="L136"/>
  <c r="S136" s="1"/>
  <c r="L135"/>
  <c r="L134"/>
  <c r="S134" s="1"/>
  <c r="L133"/>
  <c r="S133" s="1"/>
  <c r="L132"/>
  <c r="S132" s="1"/>
  <c r="L131"/>
  <c r="S131" s="1"/>
  <c r="L130"/>
  <c r="S130" s="1"/>
  <c r="L129"/>
  <c r="L128"/>
  <c r="S128" s="1"/>
  <c r="L127"/>
  <c r="S127" s="1"/>
  <c r="L126"/>
  <c r="S126" s="1"/>
  <c r="L125"/>
  <c r="L124"/>
  <c r="S124" s="1"/>
  <c r="L123"/>
  <c r="S123" s="1"/>
  <c r="L122"/>
  <c r="L121"/>
  <c r="S121" s="1"/>
  <c r="L120"/>
  <c r="L119"/>
  <c r="S119" s="1"/>
  <c r="L118"/>
  <c r="N118" s="1"/>
  <c r="O118" s="1"/>
  <c r="L117"/>
  <c r="L116"/>
  <c r="S116" s="1"/>
  <c r="L115"/>
  <c r="S115" s="1"/>
  <c r="L114"/>
  <c r="L113"/>
  <c r="S113" s="1"/>
  <c r="L112"/>
  <c r="S112" s="1"/>
  <c r="L111"/>
  <c r="L110"/>
  <c r="L109"/>
  <c r="S109" s="1"/>
  <c r="L108"/>
  <c r="S108" s="1"/>
  <c r="L107"/>
  <c r="L106"/>
  <c r="L105"/>
  <c r="S105" s="1"/>
  <c r="L104"/>
  <c r="L103"/>
  <c r="S103" s="1"/>
  <c r="L102"/>
  <c r="L101"/>
  <c r="L100"/>
  <c r="S100" s="1"/>
  <c r="L99"/>
  <c r="S99" s="1"/>
  <c r="L98"/>
  <c r="L97"/>
  <c r="S97" s="1"/>
  <c r="L96"/>
  <c r="L95"/>
  <c r="S95" s="1"/>
  <c r="L94"/>
  <c r="L93"/>
  <c r="L92"/>
  <c r="S92" s="1"/>
  <c r="L91"/>
  <c r="S91" s="1"/>
  <c r="L90"/>
  <c r="L89"/>
  <c r="S89" s="1"/>
  <c r="L88"/>
  <c r="L87"/>
  <c r="S87" s="1"/>
  <c r="L86"/>
  <c r="L85"/>
  <c r="S85" s="1"/>
  <c r="L84"/>
  <c r="S84" s="1"/>
  <c r="L83"/>
  <c r="L82"/>
  <c r="L81"/>
  <c r="S81" s="1"/>
  <c r="L80"/>
  <c r="S80" s="1"/>
  <c r="L79"/>
  <c r="S79" s="1"/>
  <c r="L78"/>
  <c r="L77"/>
  <c r="S77" s="1"/>
  <c r="L76"/>
  <c r="S76" s="1"/>
  <c r="L75"/>
  <c r="S75" s="1"/>
  <c r="L74"/>
  <c r="L73"/>
  <c r="S73" s="1"/>
  <c r="L72"/>
  <c r="S72" s="1"/>
  <c r="L71"/>
  <c r="S71" s="1"/>
  <c r="L70"/>
  <c r="L69"/>
  <c r="S69" s="1"/>
  <c r="L68"/>
  <c r="S68" s="1"/>
  <c r="L67"/>
  <c r="S67" s="1"/>
  <c r="L66"/>
  <c r="L65"/>
  <c r="S65" s="1"/>
  <c r="L64"/>
  <c r="S64" s="1"/>
  <c r="L63"/>
  <c r="S63" s="1"/>
  <c r="L62"/>
  <c r="L61"/>
  <c r="S61" s="1"/>
  <c r="L60"/>
  <c r="S60" s="1"/>
  <c r="L59"/>
  <c r="S59" s="1"/>
  <c r="L58"/>
  <c r="L57"/>
  <c r="S57" s="1"/>
  <c r="L56"/>
  <c r="S56" s="1"/>
  <c r="L55"/>
  <c r="S55" s="1"/>
  <c r="L54"/>
  <c r="L53"/>
  <c r="S53" s="1"/>
  <c r="L52"/>
  <c r="S52" s="1"/>
  <c r="L51"/>
  <c r="S51" s="1"/>
  <c r="L50"/>
  <c r="L49"/>
  <c r="S49" s="1"/>
  <c r="L48"/>
  <c r="L47"/>
  <c r="S47" s="1"/>
  <c r="L46"/>
  <c r="N46" s="1"/>
  <c r="O46" s="1"/>
  <c r="L45"/>
  <c r="S45" s="1"/>
  <c r="L44"/>
  <c r="S44" s="1"/>
  <c r="L43"/>
  <c r="S43" s="1"/>
  <c r="L42"/>
  <c r="L41"/>
  <c r="S41" s="1"/>
  <c r="L40"/>
  <c r="S40" s="1"/>
  <c r="L39"/>
  <c r="S39" s="1"/>
  <c r="L38"/>
  <c r="L37"/>
  <c r="S37" s="1"/>
  <c r="L36"/>
  <c r="S36" s="1"/>
  <c r="L35"/>
  <c r="S35" s="1"/>
  <c r="L34"/>
  <c r="N34" s="1"/>
  <c r="O34" s="1"/>
  <c r="L33"/>
  <c r="S33" s="1"/>
  <c r="L32"/>
  <c r="L31"/>
  <c r="S31" s="1"/>
  <c r="L30"/>
  <c r="N30" s="1"/>
  <c r="O30" s="1"/>
  <c r="L29"/>
  <c r="S29" s="1"/>
  <c r="L28"/>
  <c r="S28" s="1"/>
  <c r="L27"/>
  <c r="S27" s="1"/>
  <c r="L26"/>
  <c r="L25"/>
  <c r="L24"/>
  <c r="S24" s="1"/>
  <c r="L23"/>
  <c r="S23" s="1"/>
  <c r="L22"/>
  <c r="L21"/>
  <c r="S21" s="1"/>
  <c r="L20"/>
  <c r="S20" s="1"/>
  <c r="L19"/>
  <c r="Q19" s="1"/>
  <c r="L18"/>
  <c r="L17"/>
  <c r="Q17" s="1"/>
  <c r="L16"/>
  <c r="Q16" s="1"/>
  <c r="L15"/>
  <c r="Q15" s="1"/>
  <c r="L14"/>
  <c r="L13"/>
  <c r="Q13" s="1"/>
  <c r="L12"/>
  <c r="Q12" s="1"/>
  <c r="L11"/>
  <c r="Q11" s="1"/>
  <c r="L10"/>
  <c r="L9"/>
  <c r="Q9" s="1"/>
  <c r="C34"/>
  <c r="C33"/>
  <c r="C32"/>
  <c r="C31"/>
  <c r="C30"/>
  <c r="D30" s="1"/>
  <c r="C29"/>
  <c r="D29" s="1"/>
  <c r="C28"/>
  <c r="D28" s="1"/>
  <c r="C27"/>
  <c r="D27" s="1"/>
  <c r="C26"/>
  <c r="D26" s="1"/>
  <c r="C25"/>
  <c r="D25" s="1"/>
  <c r="C24"/>
  <c r="D24" s="1"/>
  <c r="C23"/>
  <c r="D23" s="1"/>
  <c r="C22"/>
  <c r="D22" s="1"/>
  <c r="C21"/>
  <c r="D21" s="1"/>
  <c r="C20"/>
  <c r="D34"/>
  <c r="D33"/>
  <c r="D32"/>
  <c r="D31"/>
  <c r="K2009"/>
  <c r="K1509"/>
  <c r="K1259"/>
  <c r="K1009"/>
  <c r="K809"/>
  <c r="K509"/>
  <c r="K259"/>
  <c r="K109"/>
  <c r="K59"/>
  <c r="K34"/>
  <c r="K9"/>
  <c r="N446"/>
  <c r="O446" s="1"/>
  <c r="N207"/>
  <c r="O207" s="1"/>
  <c r="N944" l="1"/>
  <c r="O944" s="1"/>
  <c r="N947"/>
  <c r="O947" s="1"/>
  <c r="N951"/>
  <c r="O951" s="1"/>
  <c r="N955"/>
  <c r="O955" s="1"/>
  <c r="N959"/>
  <c r="O959" s="1"/>
  <c r="N252"/>
  <c r="O252" s="1"/>
  <c r="N372"/>
  <c r="O372" s="1"/>
  <c r="N310"/>
  <c r="O310" s="1"/>
  <c r="N632"/>
  <c r="O632" s="1"/>
  <c r="N982"/>
  <c r="O982" s="1"/>
  <c r="N590"/>
  <c r="O590" s="1"/>
  <c r="N220"/>
  <c r="O220" s="1"/>
  <c r="N286"/>
  <c r="O286" s="1"/>
  <c r="N340"/>
  <c r="O340" s="1"/>
  <c r="N404"/>
  <c r="O404" s="1"/>
  <c r="N646"/>
  <c r="O646" s="1"/>
  <c r="N284"/>
  <c r="O284" s="1"/>
  <c r="N580"/>
  <c r="O580" s="1"/>
  <c r="N606"/>
  <c r="O606" s="1"/>
  <c r="N702"/>
  <c r="O702" s="1"/>
  <c r="N236"/>
  <c r="O236" s="1"/>
  <c r="N268"/>
  <c r="O268" s="1"/>
  <c r="N298"/>
  <c r="O298" s="1"/>
  <c r="N326"/>
  <c r="O326" s="1"/>
  <c r="N356"/>
  <c r="O356" s="1"/>
  <c r="N388"/>
  <c r="O388" s="1"/>
  <c r="N568"/>
  <c r="O568" s="1"/>
  <c r="N584"/>
  <c r="O584" s="1"/>
  <c r="N638"/>
  <c r="O638" s="1"/>
  <c r="N696"/>
  <c r="O696" s="1"/>
  <c r="N909"/>
  <c r="O909" s="1"/>
  <c r="N980"/>
  <c r="O980" s="1"/>
  <c r="N984"/>
  <c r="O984" s="1"/>
  <c r="N622"/>
  <c r="O622" s="1"/>
  <c r="N598"/>
  <c r="O598" s="1"/>
  <c r="N382"/>
  <c r="O382" s="1"/>
  <c r="N960"/>
  <c r="O960" s="1"/>
  <c r="N962"/>
  <c r="O962" s="1"/>
  <c r="N964"/>
  <c r="O964" s="1"/>
  <c r="N966"/>
  <c r="O966" s="1"/>
  <c r="N976"/>
  <c r="O976" s="1"/>
  <c r="N508"/>
  <c r="O508" s="1"/>
  <c r="N977"/>
  <c r="O977" s="1"/>
  <c r="N1030"/>
  <c r="N1032"/>
  <c r="N1034"/>
  <c r="N991"/>
  <c r="N994"/>
  <c r="N995"/>
  <c r="N997"/>
  <c r="N1008"/>
  <c r="N1009"/>
  <c r="N222"/>
  <c r="O222" s="1"/>
  <c r="N228"/>
  <c r="O228" s="1"/>
  <c r="N244"/>
  <c r="O244" s="1"/>
  <c r="N260"/>
  <c r="O260" s="1"/>
  <c r="N276"/>
  <c r="O276" s="1"/>
  <c r="N292"/>
  <c r="O292" s="1"/>
  <c r="N306"/>
  <c r="O306" s="1"/>
  <c r="N318"/>
  <c r="O318" s="1"/>
  <c r="N334"/>
  <c r="O334" s="1"/>
  <c r="N348"/>
  <c r="O348" s="1"/>
  <c r="N350"/>
  <c r="O350" s="1"/>
  <c r="N364"/>
  <c r="O364" s="1"/>
  <c r="N380"/>
  <c r="O380" s="1"/>
  <c r="N396"/>
  <c r="O396" s="1"/>
  <c r="N576"/>
  <c r="O576" s="1"/>
  <c r="N582"/>
  <c r="O582" s="1"/>
  <c r="N586"/>
  <c r="O586" s="1"/>
  <c r="N602"/>
  <c r="O602" s="1"/>
  <c r="N614"/>
  <c r="O614" s="1"/>
  <c r="N628"/>
  <c r="O628" s="1"/>
  <c r="N636"/>
  <c r="O636" s="1"/>
  <c r="N642"/>
  <c r="O642" s="1"/>
  <c r="N650"/>
  <c r="O650" s="1"/>
  <c r="N680"/>
  <c r="O680" s="1"/>
  <c r="N700"/>
  <c r="O700" s="1"/>
  <c r="N830"/>
  <c r="O830" s="1"/>
  <c r="N594"/>
  <c r="O594" s="1"/>
  <c r="N461"/>
  <c r="O461" s="1"/>
  <c r="N465"/>
  <c r="O465" s="1"/>
  <c r="N469"/>
  <c r="O469" s="1"/>
  <c r="N473"/>
  <c r="O473" s="1"/>
  <c r="N477"/>
  <c r="O477" s="1"/>
  <c r="N483"/>
  <c r="O483" s="1"/>
  <c r="N487"/>
  <c r="O487" s="1"/>
  <c r="N491"/>
  <c r="O491" s="1"/>
  <c r="N495"/>
  <c r="O495" s="1"/>
  <c r="N499"/>
  <c r="O499" s="1"/>
  <c r="N503"/>
  <c r="O503" s="1"/>
  <c r="N507"/>
  <c r="O507" s="1"/>
  <c r="N835"/>
  <c r="O835" s="1"/>
  <c r="N843"/>
  <c r="O843" s="1"/>
  <c r="N886"/>
  <c r="O886" s="1"/>
  <c r="N894"/>
  <c r="O894" s="1"/>
  <c r="N963"/>
  <c r="O963" s="1"/>
  <c r="N191"/>
  <c r="O191" s="1"/>
  <c r="N199"/>
  <c r="O199" s="1"/>
  <c r="N183"/>
  <c r="O183" s="1"/>
  <c r="N195"/>
  <c r="O195" s="1"/>
  <c r="N147"/>
  <c r="O147" s="1"/>
  <c r="N203"/>
  <c r="O203" s="1"/>
  <c r="N109"/>
  <c r="O109" s="1"/>
  <c r="N163"/>
  <c r="O163" s="1"/>
  <c r="N131"/>
  <c r="O131" s="1"/>
  <c r="N73"/>
  <c r="O73" s="1"/>
  <c r="N175"/>
  <c r="O175" s="1"/>
  <c r="N155"/>
  <c r="O155" s="1"/>
  <c r="N139"/>
  <c r="O139" s="1"/>
  <c r="N119"/>
  <c r="O119" s="1"/>
  <c r="N97"/>
  <c r="O97" s="1"/>
  <c r="N47"/>
  <c r="O47" s="1"/>
  <c r="N161"/>
  <c r="O161" s="1"/>
  <c r="N165"/>
  <c r="O165" s="1"/>
  <c r="N171"/>
  <c r="O171" s="1"/>
  <c r="N177"/>
  <c r="O177" s="1"/>
  <c r="N181"/>
  <c r="O181" s="1"/>
  <c r="N185"/>
  <c r="O185" s="1"/>
  <c r="N189"/>
  <c r="O189" s="1"/>
  <c r="N193"/>
  <c r="O193" s="1"/>
  <c r="N197"/>
  <c r="O197" s="1"/>
  <c r="N201"/>
  <c r="O201" s="1"/>
  <c r="N205"/>
  <c r="O205" s="1"/>
  <c r="N209"/>
  <c r="O209" s="1"/>
  <c r="N973"/>
  <c r="O973" s="1"/>
  <c r="N187"/>
  <c r="O187" s="1"/>
  <c r="N179"/>
  <c r="O179" s="1"/>
  <c r="N167"/>
  <c r="O167" s="1"/>
  <c r="N159"/>
  <c r="O159" s="1"/>
  <c r="N143"/>
  <c r="O143" s="1"/>
  <c r="N135"/>
  <c r="O135" s="1"/>
  <c r="N127"/>
  <c r="O127" s="1"/>
  <c r="N113"/>
  <c r="O113" s="1"/>
  <c r="N105"/>
  <c r="O105" s="1"/>
  <c r="N81"/>
  <c r="O81" s="1"/>
  <c r="N59"/>
  <c r="O59" s="1"/>
  <c r="N11"/>
  <c r="O11" s="1"/>
  <c r="N1639"/>
  <c r="N157"/>
  <c r="O157" s="1"/>
  <c r="N153"/>
  <c r="O153" s="1"/>
  <c r="N149"/>
  <c r="O149" s="1"/>
  <c r="N145"/>
  <c r="O145" s="1"/>
  <c r="N141"/>
  <c r="O141" s="1"/>
  <c r="N137"/>
  <c r="O137" s="1"/>
  <c r="N133"/>
  <c r="O133" s="1"/>
  <c r="N129"/>
  <c r="O129" s="1"/>
  <c r="N123"/>
  <c r="O123" s="1"/>
  <c r="N115"/>
  <c r="O115" s="1"/>
  <c r="N111"/>
  <c r="O111" s="1"/>
  <c r="N107"/>
  <c r="O107" s="1"/>
  <c r="N103"/>
  <c r="O103" s="1"/>
  <c r="N89"/>
  <c r="O89" s="1"/>
  <c r="N77"/>
  <c r="O77" s="1"/>
  <c r="N63"/>
  <c r="O63" s="1"/>
  <c r="N55"/>
  <c r="O55" s="1"/>
  <c r="N29"/>
  <c r="O29" s="1"/>
  <c r="N468"/>
  <c r="O468" s="1"/>
  <c r="N539"/>
  <c r="O539" s="1"/>
  <c r="N541"/>
  <c r="O541" s="1"/>
  <c r="N555"/>
  <c r="O555" s="1"/>
  <c r="N961"/>
  <c r="O961" s="1"/>
  <c r="N965"/>
  <c r="O965" s="1"/>
  <c r="N967"/>
  <c r="O967" s="1"/>
  <c r="N969"/>
  <c r="O969" s="1"/>
  <c r="N971"/>
  <c r="O971" s="1"/>
  <c r="N975"/>
  <c r="O975" s="1"/>
  <c r="N1510"/>
  <c r="N1525"/>
  <c r="N1527"/>
  <c r="N1529"/>
  <c r="N1539"/>
  <c r="N1545"/>
  <c r="N1549"/>
  <c r="N1551"/>
  <c r="N717"/>
  <c r="O717" s="1"/>
  <c r="N719"/>
  <c r="O719" s="1"/>
  <c r="N721"/>
  <c r="O721" s="1"/>
  <c r="N723"/>
  <c r="O723" s="1"/>
  <c r="N725"/>
  <c r="O725" s="1"/>
  <c r="N727"/>
  <c r="O727" s="1"/>
  <c r="N731"/>
  <c r="O731" s="1"/>
  <c r="N718"/>
  <c r="O718" s="1"/>
  <c r="N736"/>
  <c r="O736" s="1"/>
  <c r="N740"/>
  <c r="O740" s="1"/>
  <c r="N839"/>
  <c r="O839" s="1"/>
  <c r="N879"/>
  <c r="O879" s="1"/>
  <c r="N890"/>
  <c r="O890" s="1"/>
  <c r="N1589"/>
  <c r="N1591"/>
  <c r="N1593"/>
  <c r="N1595"/>
  <c r="N1601"/>
  <c r="N1605"/>
  <c r="N1621"/>
  <c r="N1623"/>
  <c r="N1627"/>
  <c r="N1629"/>
  <c r="N1631"/>
  <c r="N1635"/>
  <c r="N1637"/>
  <c r="N920"/>
  <c r="O920" s="1"/>
  <c r="N870"/>
  <c r="O870" s="1"/>
  <c r="N701"/>
  <c r="O701" s="1"/>
  <c r="N1829"/>
  <c r="N13"/>
  <c r="O13" s="1"/>
  <c r="N9"/>
  <c r="O9" s="1"/>
  <c r="N66"/>
  <c r="O66" s="1"/>
  <c r="N16"/>
  <c r="O16" s="1"/>
  <c r="N254"/>
  <c r="O254" s="1"/>
  <c r="N320"/>
  <c r="O320" s="1"/>
  <c r="N416"/>
  <c r="O416" s="1"/>
  <c r="N366"/>
  <c r="O366" s="1"/>
  <c r="N400"/>
  <c r="O400" s="1"/>
  <c r="N558"/>
  <c r="O558" s="1"/>
  <c r="N1513"/>
  <c r="N1559"/>
  <c r="N14"/>
  <c r="O14" s="1"/>
  <c r="N476"/>
  <c r="O476" s="1"/>
  <c r="N532"/>
  <c r="O532" s="1"/>
  <c r="N504"/>
  <c r="O504" s="1"/>
  <c r="N589"/>
  <c r="O589" s="1"/>
  <c r="N651"/>
  <c r="O651" s="1"/>
  <c r="N653"/>
  <c r="O653" s="1"/>
  <c r="N655"/>
  <c r="O655" s="1"/>
  <c r="N661"/>
  <c r="O661" s="1"/>
  <c r="N665"/>
  <c r="O665" s="1"/>
  <c r="N669"/>
  <c r="O669" s="1"/>
  <c r="N693"/>
  <c r="O693" s="1"/>
  <c r="N695"/>
  <c r="O695" s="1"/>
  <c r="N699"/>
  <c r="O699" s="1"/>
  <c r="N654"/>
  <c r="O654" s="1"/>
  <c r="N714"/>
  <c r="O714" s="1"/>
  <c r="N670"/>
  <c r="O670" s="1"/>
  <c r="N674"/>
  <c r="O674" s="1"/>
  <c r="N676"/>
  <c r="O676" s="1"/>
  <c r="N678"/>
  <c r="O678" s="1"/>
  <c r="N684"/>
  <c r="O684" s="1"/>
  <c r="N686"/>
  <c r="O686" s="1"/>
  <c r="N688"/>
  <c r="O688" s="1"/>
  <c r="N690"/>
  <c r="O690" s="1"/>
  <c r="N692"/>
  <c r="O692" s="1"/>
  <c r="N744"/>
  <c r="O744" s="1"/>
  <c r="N746"/>
  <c r="O746" s="1"/>
  <c r="N748"/>
  <c r="O748" s="1"/>
  <c r="N750"/>
  <c r="O750" s="1"/>
  <c r="N752"/>
  <c r="O752" s="1"/>
  <c r="N763"/>
  <c r="O763" s="1"/>
  <c r="N781"/>
  <c r="O781" s="1"/>
  <c r="N785"/>
  <c r="O785" s="1"/>
  <c r="N789"/>
  <c r="O789" s="1"/>
  <c r="N791"/>
  <c r="O791" s="1"/>
  <c r="N797"/>
  <c r="O797" s="1"/>
  <c r="N801"/>
  <c r="O801" s="1"/>
  <c r="N805"/>
  <c r="O805" s="1"/>
  <c r="N1779"/>
  <c r="N1781"/>
  <c r="N1783"/>
  <c r="N1789"/>
  <c r="N1791"/>
  <c r="N1793"/>
  <c r="N1795"/>
  <c r="N1797"/>
  <c r="N1799"/>
  <c r="N1803"/>
  <c r="N1805"/>
  <c r="N1807"/>
  <c r="N1811"/>
  <c r="N1823"/>
  <c r="N1827"/>
  <c r="N1915"/>
  <c r="N1928"/>
  <c r="N1931"/>
  <c r="N1887"/>
  <c r="N1947"/>
  <c r="N1951"/>
  <c r="N1957"/>
  <c r="N1010"/>
  <c r="N1012"/>
  <c r="S25"/>
  <c r="N25"/>
  <c r="O25" s="1"/>
  <c r="N637"/>
  <c r="O637" s="1"/>
  <c r="N732"/>
  <c r="O732" s="1"/>
  <c r="N682"/>
  <c r="O682" s="1"/>
  <c r="N793"/>
  <c r="O793" s="1"/>
  <c r="N743"/>
  <c r="O743" s="1"/>
  <c r="N1625"/>
  <c r="N1575"/>
  <c r="N1732"/>
  <c r="N1042"/>
  <c r="N1607"/>
  <c r="N1557"/>
  <c r="N1080"/>
  <c r="N1094"/>
  <c r="N39"/>
  <c r="O39" s="1"/>
  <c r="N21"/>
  <c r="O21" s="1"/>
  <c r="N742"/>
  <c r="O742" s="1"/>
  <c r="N738"/>
  <c r="O738" s="1"/>
  <c r="N734"/>
  <c r="O734" s="1"/>
  <c r="S48"/>
  <c r="N48"/>
  <c r="O48" s="1"/>
  <c r="N78"/>
  <c r="O78" s="1"/>
  <c r="N80"/>
  <c r="O80" s="1"/>
  <c r="S83"/>
  <c r="N33"/>
  <c r="O33" s="1"/>
  <c r="S93"/>
  <c r="N43"/>
  <c r="O43" s="1"/>
  <c r="S101"/>
  <c r="N51"/>
  <c r="O51" s="1"/>
  <c r="S107"/>
  <c r="N57"/>
  <c r="O57" s="1"/>
  <c r="S111"/>
  <c r="N61"/>
  <c r="O61" s="1"/>
  <c r="S117"/>
  <c r="N67"/>
  <c r="O67" s="1"/>
  <c r="S125"/>
  <c r="N75"/>
  <c r="O75" s="1"/>
  <c r="S129"/>
  <c r="N79"/>
  <c r="O79" s="1"/>
  <c r="S135"/>
  <c r="N85"/>
  <c r="O85" s="1"/>
  <c r="S143"/>
  <c r="N93"/>
  <c r="O93" s="1"/>
  <c r="S151"/>
  <c r="N101"/>
  <c r="O101" s="1"/>
  <c r="N587"/>
  <c r="O587" s="1"/>
  <c r="N712"/>
  <c r="O712" s="1"/>
  <c r="N764"/>
  <c r="O764" s="1"/>
  <c r="N716"/>
  <c r="O716" s="1"/>
  <c r="N720"/>
  <c r="O720" s="1"/>
  <c r="N722"/>
  <c r="O722" s="1"/>
  <c r="N774"/>
  <c r="O774" s="1"/>
  <c r="N776"/>
  <c r="O776" s="1"/>
  <c r="N778"/>
  <c r="O778" s="1"/>
  <c r="N780"/>
  <c r="O780" s="1"/>
  <c r="N82"/>
  <c r="O82" s="1"/>
  <c r="N86"/>
  <c r="O86" s="1"/>
  <c r="N94"/>
  <c r="O94" s="1"/>
  <c r="N98"/>
  <c r="O98" s="1"/>
  <c r="N102"/>
  <c r="O102" s="1"/>
  <c r="N164"/>
  <c r="O164" s="1"/>
  <c r="N216"/>
  <c r="O216" s="1"/>
  <c r="N224"/>
  <c r="O224" s="1"/>
  <c r="N232"/>
  <c r="O232" s="1"/>
  <c r="N238"/>
  <c r="O238" s="1"/>
  <c r="N240"/>
  <c r="O240" s="1"/>
  <c r="N248"/>
  <c r="O248" s="1"/>
  <c r="N256"/>
  <c r="O256" s="1"/>
  <c r="N264"/>
  <c r="O264" s="1"/>
  <c r="N270"/>
  <c r="O270" s="1"/>
  <c r="N272"/>
  <c r="O272" s="1"/>
  <c r="N280"/>
  <c r="O280" s="1"/>
  <c r="N288"/>
  <c r="O288" s="1"/>
  <c r="N294"/>
  <c r="O294" s="1"/>
  <c r="N302"/>
  <c r="O302" s="1"/>
  <c r="N304"/>
  <c r="O304" s="1"/>
  <c r="N314"/>
  <c r="O314" s="1"/>
  <c r="N322"/>
  <c r="O322" s="1"/>
  <c r="N330"/>
  <c r="O330" s="1"/>
  <c r="N336"/>
  <c r="O336" s="1"/>
  <c r="N338"/>
  <c r="O338" s="1"/>
  <c r="N344"/>
  <c r="O344" s="1"/>
  <c r="N352"/>
  <c r="O352" s="1"/>
  <c r="N358"/>
  <c r="O358" s="1"/>
  <c r="N360"/>
  <c r="O360" s="1"/>
  <c r="N368"/>
  <c r="O368" s="1"/>
  <c r="N376"/>
  <c r="O376" s="1"/>
  <c r="N384"/>
  <c r="O384" s="1"/>
  <c r="N392"/>
  <c r="O392" s="1"/>
  <c r="N408"/>
  <c r="O408" s="1"/>
  <c r="N410"/>
  <c r="O410" s="1"/>
  <c r="N462"/>
  <c r="O462" s="1"/>
  <c r="N466"/>
  <c r="O466" s="1"/>
  <c r="N470"/>
  <c r="O470" s="1"/>
  <c r="N474"/>
  <c r="O474" s="1"/>
  <c r="N478"/>
  <c r="O478" s="1"/>
  <c r="N482"/>
  <c r="O482" s="1"/>
  <c r="N486"/>
  <c r="O486" s="1"/>
  <c r="N438"/>
  <c r="O438" s="1"/>
  <c r="N490"/>
  <c r="O490" s="1"/>
  <c r="N494"/>
  <c r="O494" s="1"/>
  <c r="N498"/>
  <c r="O498" s="1"/>
  <c r="N502"/>
  <c r="O502" s="1"/>
  <c r="N506"/>
  <c r="O506" s="1"/>
  <c r="N509"/>
  <c r="O509" s="1"/>
  <c r="N463"/>
  <c r="O463" s="1"/>
  <c r="N467"/>
  <c r="O467" s="1"/>
  <c r="N471"/>
  <c r="O471" s="1"/>
  <c r="N523"/>
  <c r="O523" s="1"/>
  <c r="N525"/>
  <c r="O525" s="1"/>
  <c r="N527"/>
  <c r="O527" s="1"/>
  <c r="N479"/>
  <c r="O479" s="1"/>
  <c r="N481"/>
  <c r="O481" s="1"/>
  <c r="N485"/>
  <c r="O485" s="1"/>
  <c r="N493"/>
  <c r="O493" s="1"/>
  <c r="N497"/>
  <c r="O497" s="1"/>
  <c r="N501"/>
  <c r="O501" s="1"/>
  <c r="N564"/>
  <c r="O564" s="1"/>
  <c r="N572"/>
  <c r="O572" s="1"/>
  <c r="N578"/>
  <c r="O578" s="1"/>
  <c r="N591"/>
  <c r="O591" s="1"/>
  <c r="N593"/>
  <c r="O593" s="1"/>
  <c r="N595"/>
  <c r="O595" s="1"/>
  <c r="N597"/>
  <c r="O597" s="1"/>
  <c r="N603"/>
  <c r="O603" s="1"/>
  <c r="N605"/>
  <c r="O605" s="1"/>
  <c r="N619"/>
  <c r="O619" s="1"/>
  <c r="N621"/>
  <c r="O621" s="1"/>
  <c r="N635"/>
  <c r="O635" s="1"/>
  <c r="N588"/>
  <c r="O588" s="1"/>
  <c r="N592"/>
  <c r="O592" s="1"/>
  <c r="N596"/>
  <c r="O596" s="1"/>
  <c r="N600"/>
  <c r="O600" s="1"/>
  <c r="N652"/>
  <c r="O652" s="1"/>
  <c r="N604"/>
  <c r="O604" s="1"/>
  <c r="N656"/>
  <c r="O656" s="1"/>
  <c r="N610"/>
  <c r="O610" s="1"/>
  <c r="N668"/>
  <c r="O668" s="1"/>
  <c r="N739"/>
  <c r="O739" s="1"/>
  <c r="N741"/>
  <c r="O741" s="1"/>
  <c r="N704"/>
  <c r="O704" s="1"/>
  <c r="N831"/>
  <c r="O831" s="1"/>
  <c r="N1561"/>
  <c r="N1563"/>
  <c r="N1517"/>
  <c r="N1571"/>
  <c r="N1526"/>
  <c r="N1528"/>
  <c r="N1530"/>
  <c r="N1532"/>
  <c r="N1546"/>
  <c r="N1548"/>
  <c r="N1550"/>
  <c r="N1671"/>
  <c r="N817"/>
  <c r="O817" s="1"/>
  <c r="N819"/>
  <c r="O819" s="1"/>
  <c r="N821"/>
  <c r="O821" s="1"/>
  <c r="N823"/>
  <c r="O823" s="1"/>
  <c r="N825"/>
  <c r="O825" s="1"/>
  <c r="N827"/>
  <c r="O827" s="1"/>
  <c r="N829"/>
  <c r="O829" s="1"/>
  <c r="N782"/>
  <c r="O782" s="1"/>
  <c r="N786"/>
  <c r="O786" s="1"/>
  <c r="N846"/>
  <c r="O846" s="1"/>
  <c r="N810"/>
  <c r="O810" s="1"/>
  <c r="N812"/>
  <c r="O812" s="1"/>
  <c r="N814"/>
  <c r="O814" s="1"/>
  <c r="N816"/>
  <c r="O816" s="1"/>
  <c r="N818"/>
  <c r="O818" s="1"/>
  <c r="N824"/>
  <c r="O824" s="1"/>
  <c r="N826"/>
  <c r="O826" s="1"/>
  <c r="N832"/>
  <c r="O832" s="1"/>
  <c r="N887"/>
  <c r="O887" s="1"/>
  <c r="N889"/>
  <c r="O889" s="1"/>
  <c r="N841"/>
  <c r="O841" s="1"/>
  <c r="N895"/>
  <c r="O895" s="1"/>
  <c r="N1512"/>
  <c r="N1514"/>
  <c r="N1516"/>
  <c r="N1518"/>
  <c r="N1520"/>
  <c r="N1522"/>
  <c r="N1524"/>
  <c r="N1547"/>
  <c r="N1608"/>
  <c r="N1641"/>
  <c r="N1643"/>
  <c r="N1651"/>
  <c r="N1653"/>
  <c r="N1655"/>
  <c r="N1667"/>
  <c r="N1669"/>
  <c r="N1682"/>
  <c r="N1716"/>
  <c r="N1718"/>
  <c r="N1720"/>
  <c r="N1724"/>
  <c r="N1726"/>
  <c r="N1728"/>
  <c r="N1739"/>
  <c r="N1741"/>
  <c r="N1743"/>
  <c r="N1755"/>
  <c r="N1735"/>
  <c r="N1066"/>
  <c r="N1068"/>
  <c r="N1070"/>
  <c r="N1076"/>
  <c r="N1078"/>
  <c r="N1037"/>
  <c r="N1039"/>
  <c r="N1045"/>
  <c r="N1047"/>
  <c r="N1049"/>
  <c r="N1051"/>
  <c r="N1053"/>
  <c r="N1055"/>
  <c r="N1057"/>
  <c r="N1426"/>
  <c r="N1478"/>
  <c r="N1480"/>
  <c r="N1496"/>
  <c r="N1506"/>
  <c r="N1509"/>
  <c r="N988"/>
  <c r="N989"/>
  <c r="N990"/>
  <c r="S186"/>
  <c r="N136"/>
  <c r="O136" s="1"/>
  <c r="N190"/>
  <c r="O190" s="1"/>
  <c r="N140"/>
  <c r="O140" s="1"/>
  <c r="N214"/>
  <c r="O214" s="1"/>
  <c r="N246"/>
  <c r="O246" s="1"/>
  <c r="N296"/>
  <c r="O296" s="1"/>
  <c r="N354"/>
  <c r="O354" s="1"/>
  <c r="N420"/>
  <c r="O420" s="1"/>
  <c r="N370"/>
  <c r="O370" s="1"/>
  <c r="N428"/>
  <c r="O428" s="1"/>
  <c r="N378"/>
  <c r="O378" s="1"/>
  <c r="N444"/>
  <c r="O444" s="1"/>
  <c r="N394"/>
  <c r="O394" s="1"/>
  <c r="N414"/>
  <c r="O414" s="1"/>
  <c r="N422"/>
  <c r="O422" s="1"/>
  <c r="N426"/>
  <c r="O426" s="1"/>
  <c r="N1458"/>
  <c r="N184"/>
  <c r="O184" s="1"/>
  <c r="N230"/>
  <c r="O230" s="1"/>
  <c r="N262"/>
  <c r="O262" s="1"/>
  <c r="N278"/>
  <c r="O278" s="1"/>
  <c r="N312"/>
  <c r="O312" s="1"/>
  <c r="N328"/>
  <c r="O328" s="1"/>
  <c r="N346"/>
  <c r="O346" s="1"/>
  <c r="N412"/>
  <c r="O412" s="1"/>
  <c r="N362"/>
  <c r="O362" s="1"/>
  <c r="N436"/>
  <c r="O436" s="1"/>
  <c r="N386"/>
  <c r="O386" s="1"/>
  <c r="N452"/>
  <c r="O452" s="1"/>
  <c r="N402"/>
  <c r="O402" s="1"/>
  <c r="N418"/>
  <c r="O418" s="1"/>
  <c r="N430"/>
  <c r="O430" s="1"/>
  <c r="N434"/>
  <c r="O434" s="1"/>
  <c r="N442"/>
  <c r="O442" s="1"/>
  <c r="N450"/>
  <c r="O450" s="1"/>
  <c r="N454"/>
  <c r="O454" s="1"/>
  <c r="N623"/>
  <c r="O623" s="1"/>
  <c r="N573"/>
  <c r="O573" s="1"/>
  <c r="N845"/>
  <c r="O845" s="1"/>
  <c r="N837"/>
  <c r="O837" s="1"/>
  <c r="N618"/>
  <c r="O618" s="1"/>
  <c r="N505"/>
  <c r="O505" s="1"/>
  <c r="N489"/>
  <c r="O489" s="1"/>
  <c r="N475"/>
  <c r="O475" s="1"/>
  <c r="N459"/>
  <c r="O459" s="1"/>
  <c r="N95"/>
  <c r="O95" s="1"/>
  <c r="N91"/>
  <c r="O91" s="1"/>
  <c r="N87"/>
  <c r="O87" s="1"/>
  <c r="N83"/>
  <c r="O83" s="1"/>
  <c r="N45"/>
  <c r="O45" s="1"/>
  <c r="N41"/>
  <c r="O41" s="1"/>
  <c r="N37"/>
  <c r="O37" s="1"/>
  <c r="N31"/>
  <c r="O31" s="1"/>
  <c r="N27"/>
  <c r="O27" s="1"/>
  <c r="N23"/>
  <c r="O23" s="1"/>
  <c r="N17"/>
  <c r="O17" s="1"/>
  <c r="N398"/>
  <c r="O398" s="1"/>
  <c r="N406"/>
  <c r="O406" s="1"/>
  <c r="N390"/>
  <c r="O390" s="1"/>
  <c r="N374"/>
  <c r="O374" s="1"/>
  <c r="N500"/>
  <c r="O500" s="1"/>
  <c r="N480"/>
  <c r="O480" s="1"/>
  <c r="N472"/>
  <c r="O472" s="1"/>
  <c r="S32"/>
  <c r="N32"/>
  <c r="O32" s="1"/>
  <c r="S96"/>
  <c r="N96"/>
  <c r="O96" s="1"/>
  <c r="N114"/>
  <c r="O114" s="1"/>
  <c r="N64"/>
  <c r="O64" s="1"/>
  <c r="N162"/>
  <c r="O162" s="1"/>
  <c r="N673"/>
  <c r="O673" s="1"/>
  <c r="N677"/>
  <c r="O677" s="1"/>
  <c r="N679"/>
  <c r="O679" s="1"/>
  <c r="N689"/>
  <c r="O689" s="1"/>
  <c r="N660"/>
  <c r="O660" s="1"/>
  <c r="N662"/>
  <c r="O662" s="1"/>
  <c r="N664"/>
  <c r="O664" s="1"/>
  <c r="N666"/>
  <c r="O666" s="1"/>
  <c r="N762"/>
  <c r="O762" s="1"/>
  <c r="N874"/>
  <c r="O874" s="1"/>
  <c r="N926"/>
  <c r="O926" s="1"/>
  <c r="N876"/>
  <c r="O876" s="1"/>
  <c r="N878"/>
  <c r="O878" s="1"/>
  <c r="N880"/>
  <c r="O880" s="1"/>
  <c r="N882"/>
  <c r="O882" s="1"/>
  <c r="N937"/>
  <c r="O937" s="1"/>
  <c r="N974"/>
  <c r="O974" s="1"/>
  <c r="N924"/>
  <c r="O924" s="1"/>
  <c r="N708"/>
  <c r="O708" s="1"/>
  <c r="N458"/>
  <c r="O458" s="1"/>
  <c r="N1014"/>
  <c r="N1016"/>
  <c r="N1018"/>
  <c r="N1020"/>
  <c r="N972"/>
  <c r="O972" s="1"/>
  <c r="N18"/>
  <c r="O18" s="1"/>
  <c r="N26"/>
  <c r="O26" s="1"/>
  <c r="N50"/>
  <c r="O50" s="1"/>
  <c r="N58"/>
  <c r="O58" s="1"/>
  <c r="N62"/>
  <c r="O62" s="1"/>
  <c r="N134"/>
  <c r="O134" s="1"/>
  <c r="N138"/>
  <c r="O138" s="1"/>
  <c r="N166"/>
  <c r="O166" s="1"/>
  <c r="N174"/>
  <c r="O174" s="1"/>
  <c r="N518"/>
  <c r="O518" s="1"/>
  <c r="N522"/>
  <c r="O522" s="1"/>
  <c r="N484"/>
  <c r="O484" s="1"/>
  <c r="N550"/>
  <c r="O550" s="1"/>
  <c r="N554"/>
  <c r="O554" s="1"/>
  <c r="N559"/>
  <c r="O559" s="1"/>
  <c r="N561"/>
  <c r="O561" s="1"/>
  <c r="N563"/>
  <c r="O563" s="1"/>
  <c r="N565"/>
  <c r="O565" s="1"/>
  <c r="N571"/>
  <c r="O571" s="1"/>
  <c r="N524"/>
  <c r="O524" s="1"/>
  <c r="N556"/>
  <c r="O556" s="1"/>
  <c r="N560"/>
  <c r="O560" s="1"/>
  <c r="N562"/>
  <c r="O562" s="1"/>
  <c r="N566"/>
  <c r="O566" s="1"/>
  <c r="N570"/>
  <c r="O570" s="1"/>
  <c r="N613"/>
  <c r="O613" s="1"/>
  <c r="N620"/>
  <c r="O620" s="1"/>
  <c r="N624"/>
  <c r="O624" s="1"/>
  <c r="N626"/>
  <c r="O626" s="1"/>
  <c r="N630"/>
  <c r="O630" s="1"/>
  <c r="N634"/>
  <c r="O634" s="1"/>
  <c r="N709"/>
  <c r="O709" s="1"/>
  <c r="N711"/>
  <c r="O711" s="1"/>
  <c r="N724"/>
  <c r="O724" s="1"/>
  <c r="N726"/>
  <c r="O726" s="1"/>
  <c r="N728"/>
  <c r="O728" s="1"/>
  <c r="N730"/>
  <c r="O730" s="1"/>
  <c r="N755"/>
  <c r="O755" s="1"/>
  <c r="N757"/>
  <c r="O757" s="1"/>
  <c r="N760"/>
  <c r="O760" s="1"/>
  <c r="N767"/>
  <c r="O767" s="1"/>
  <c r="N769"/>
  <c r="O769" s="1"/>
  <c r="N771"/>
  <c r="O771" s="1"/>
  <c r="N773"/>
  <c r="O773" s="1"/>
  <c r="N754"/>
  <c r="O754" s="1"/>
  <c r="N756"/>
  <c r="O756" s="1"/>
  <c r="N820"/>
  <c r="O820" s="1"/>
  <c r="N772"/>
  <c r="O772" s="1"/>
  <c r="N833"/>
  <c r="O833" s="1"/>
  <c r="N908"/>
  <c r="O908" s="1"/>
  <c r="N910"/>
  <c r="O910" s="1"/>
  <c r="N912"/>
  <c r="O912" s="1"/>
  <c r="N914"/>
  <c r="O914" s="1"/>
  <c r="N916"/>
  <c r="O916" s="1"/>
  <c r="N922"/>
  <c r="O922" s="1"/>
  <c r="N927"/>
  <c r="O927" s="1"/>
  <c r="N931"/>
  <c r="O931" s="1"/>
  <c r="N938"/>
  <c r="O938" s="1"/>
  <c r="N940"/>
  <c r="O940" s="1"/>
  <c r="N892"/>
  <c r="O892" s="1"/>
  <c r="N1684"/>
  <c r="N1686"/>
  <c r="N1688"/>
  <c r="N1690"/>
  <c r="N1692"/>
  <c r="N1694"/>
  <c r="N1696"/>
  <c r="N1698"/>
  <c r="N1700"/>
  <c r="N1702"/>
  <c r="N1704"/>
  <c r="N1757"/>
  <c r="N1759"/>
  <c r="N1761"/>
  <c r="N1763"/>
  <c r="N1765"/>
  <c r="N1767"/>
  <c r="N1790"/>
  <c r="N1792"/>
  <c r="N1889"/>
  <c r="N1893"/>
  <c r="N1895"/>
  <c r="N1064"/>
  <c r="N1114"/>
  <c r="N1130"/>
  <c r="N1138"/>
  <c r="N1146"/>
  <c r="N1154"/>
  <c r="N1162"/>
  <c r="N1423"/>
  <c r="N1431"/>
  <c r="N1439"/>
  <c r="N968"/>
  <c r="O968" s="1"/>
  <c r="N970"/>
  <c r="O970" s="1"/>
  <c r="N923"/>
  <c r="O923" s="1"/>
  <c r="N925"/>
  <c r="O925" s="1"/>
  <c r="N978"/>
  <c r="O978" s="1"/>
  <c r="N934"/>
  <c r="O934" s="1"/>
  <c r="N1577"/>
  <c r="N1579"/>
  <c r="N1609"/>
  <c r="N1611"/>
  <c r="N1656"/>
  <c r="N1658"/>
  <c r="N1660"/>
  <c r="N1662"/>
  <c r="N1664"/>
  <c r="N1666"/>
  <c r="N1668"/>
  <c r="N1670"/>
  <c r="N1683"/>
  <c r="N1705"/>
  <c r="N1707"/>
  <c r="N1709"/>
  <c r="N1711"/>
  <c r="N1715"/>
  <c r="N1717"/>
  <c r="N1719"/>
  <c r="N1721"/>
  <c r="N1723"/>
  <c r="N1725"/>
  <c r="N1727"/>
  <c r="N1837"/>
  <c r="N1839"/>
  <c r="N1843"/>
  <c r="N1845"/>
  <c r="N1849"/>
  <c r="N1853"/>
  <c r="N1855"/>
  <c r="N1859"/>
  <c r="N1865"/>
  <c r="N1871"/>
  <c r="N1873"/>
  <c r="N1877"/>
  <c r="N1885"/>
  <c r="N1912"/>
  <c r="N1935"/>
  <c r="N1937"/>
  <c r="N1939"/>
  <c r="N1082"/>
  <c r="N1086"/>
  <c r="N1096"/>
  <c r="N1100"/>
  <c r="N1052"/>
  <c r="N1058"/>
  <c r="N1112"/>
  <c r="N1422"/>
  <c r="N1438"/>
  <c r="N1460"/>
  <c r="N1481"/>
  <c r="N1483"/>
  <c r="N1541"/>
  <c r="N1542"/>
  <c r="N1543"/>
  <c r="N999"/>
  <c r="N1001"/>
  <c r="N1002"/>
  <c r="N953"/>
  <c r="O953" s="1"/>
  <c r="N1004"/>
  <c r="N1005"/>
  <c r="N956"/>
  <c r="O956" s="1"/>
  <c r="N1007"/>
  <c r="N90"/>
  <c r="O90" s="1"/>
  <c r="N40"/>
  <c r="O40" s="1"/>
  <c r="N198"/>
  <c r="O198" s="1"/>
  <c r="N148"/>
  <c r="O148" s="1"/>
  <c r="S202"/>
  <c r="N152"/>
  <c r="O152" s="1"/>
  <c r="N1569"/>
  <c r="N1519"/>
  <c r="N1573"/>
  <c r="N1523"/>
  <c r="N1633"/>
  <c r="N1583"/>
  <c r="N1787"/>
  <c r="N1737"/>
  <c r="N1821"/>
  <c r="N1771"/>
  <c r="N1292"/>
  <c r="N1474"/>
  <c r="N1424"/>
  <c r="S88"/>
  <c r="N88"/>
  <c r="O88" s="1"/>
  <c r="S120"/>
  <c r="N120"/>
  <c r="O120" s="1"/>
  <c r="N122"/>
  <c r="O122" s="1"/>
  <c r="N72"/>
  <c r="O72" s="1"/>
  <c r="S192"/>
  <c r="N192"/>
  <c r="O192" s="1"/>
  <c r="S194"/>
  <c r="N144"/>
  <c r="O144" s="1"/>
  <c r="N206"/>
  <c r="O206" s="1"/>
  <c r="N156"/>
  <c r="O156" s="1"/>
  <c r="N765"/>
  <c r="O765" s="1"/>
  <c r="N715"/>
  <c r="O715" s="1"/>
  <c r="N1603"/>
  <c r="N1553"/>
  <c r="N1665"/>
  <c r="N1615"/>
  <c r="N1172"/>
  <c r="N1122"/>
  <c r="N1170"/>
  <c r="N1294"/>
  <c r="N1425"/>
  <c r="N1427"/>
  <c r="N928"/>
  <c r="O928" s="1"/>
  <c r="N888"/>
  <c r="O888" s="1"/>
  <c r="N881"/>
  <c r="O881" s="1"/>
  <c r="N616"/>
  <c r="O616" s="1"/>
  <c r="N612"/>
  <c r="O612" s="1"/>
  <c r="N608"/>
  <c r="O608" s="1"/>
  <c r="N574"/>
  <c r="O574" s="1"/>
  <c r="N173"/>
  <c r="O173" s="1"/>
  <c r="N169"/>
  <c r="O169" s="1"/>
  <c r="N125"/>
  <c r="O125" s="1"/>
  <c r="N121"/>
  <c r="O121" s="1"/>
  <c r="N117"/>
  <c r="O117" s="1"/>
  <c r="N99"/>
  <c r="O99" s="1"/>
  <c r="N71"/>
  <c r="O71" s="1"/>
  <c r="N69"/>
  <c r="O69" s="1"/>
  <c r="N65"/>
  <c r="O65" s="1"/>
  <c r="N53"/>
  <c r="O53" s="1"/>
  <c r="N49"/>
  <c r="O49" s="1"/>
  <c r="N35"/>
  <c r="O35" s="1"/>
  <c r="N19"/>
  <c r="O19" s="1"/>
  <c r="N15"/>
  <c r="O15" s="1"/>
  <c r="N1006"/>
  <c r="N710"/>
  <c r="O710" s="1"/>
  <c r="N949"/>
  <c r="O949" s="1"/>
  <c r="N872"/>
  <c r="O872" s="1"/>
  <c r="N868"/>
  <c r="O868" s="1"/>
  <c r="N864"/>
  <c r="O864" s="1"/>
  <c r="N860"/>
  <c r="O860" s="1"/>
  <c r="N957"/>
  <c r="O957" s="1"/>
  <c r="N866"/>
  <c r="O866" s="1"/>
  <c r="N862"/>
  <c r="O862" s="1"/>
  <c r="N10"/>
  <c r="O10" s="1"/>
  <c r="Q10"/>
  <c r="N42"/>
  <c r="O42" s="1"/>
  <c r="N74"/>
  <c r="O74" s="1"/>
  <c r="N24"/>
  <c r="O24" s="1"/>
  <c r="S104"/>
  <c r="N104"/>
  <c r="O104" s="1"/>
  <c r="N106"/>
  <c r="O106" s="1"/>
  <c r="N56"/>
  <c r="O56" s="1"/>
  <c r="N110"/>
  <c r="O110" s="1"/>
  <c r="N112"/>
  <c r="O112" s="1"/>
  <c r="S176"/>
  <c r="N176"/>
  <c r="O176" s="1"/>
  <c r="S178"/>
  <c r="N128"/>
  <c r="O128" s="1"/>
  <c r="N182"/>
  <c r="O182" s="1"/>
  <c r="N132"/>
  <c r="O132" s="1"/>
  <c r="N213"/>
  <c r="O213" s="1"/>
  <c r="N217"/>
  <c r="O217" s="1"/>
  <c r="N510"/>
  <c r="O510" s="1"/>
  <c r="N460"/>
  <c r="O460" s="1"/>
  <c r="N514"/>
  <c r="O514" s="1"/>
  <c r="N464"/>
  <c r="O464" s="1"/>
  <c r="N530"/>
  <c r="O530" s="1"/>
  <c r="N538"/>
  <c r="O538" s="1"/>
  <c r="N488"/>
  <c r="O488" s="1"/>
  <c r="N542"/>
  <c r="O542" s="1"/>
  <c r="N492"/>
  <c r="O492" s="1"/>
  <c r="N546"/>
  <c r="O546" s="1"/>
  <c r="N496"/>
  <c r="O496" s="1"/>
  <c r="N531"/>
  <c r="O531" s="1"/>
  <c r="N540"/>
  <c r="O540" s="1"/>
  <c r="N631"/>
  <c r="O631" s="1"/>
  <c r="N581"/>
  <c r="O581" s="1"/>
  <c r="N735"/>
  <c r="O735" s="1"/>
  <c r="N685"/>
  <c r="O685" s="1"/>
  <c r="N783"/>
  <c r="O783" s="1"/>
  <c r="N733"/>
  <c r="O733" s="1"/>
  <c r="N753"/>
  <c r="O753" s="1"/>
  <c r="N854"/>
  <c r="O854" s="1"/>
  <c r="N804"/>
  <c r="O804" s="1"/>
  <c r="N806"/>
  <c r="O806" s="1"/>
  <c r="N950"/>
  <c r="O950" s="1"/>
  <c r="N952"/>
  <c r="O952" s="1"/>
  <c r="N954"/>
  <c r="O954" s="1"/>
  <c r="N1521"/>
  <c r="N1533"/>
  <c r="N1555"/>
  <c r="N1558"/>
  <c r="N1585"/>
  <c r="N1535"/>
  <c r="N1544"/>
  <c r="N1617"/>
  <c r="N1567"/>
  <c r="N1619"/>
  <c r="N1649"/>
  <c r="N1599"/>
  <c r="N1647"/>
  <c r="N1713"/>
  <c r="N1663"/>
  <c r="N1729"/>
  <c r="N1731"/>
  <c r="N1733"/>
  <c r="N1745"/>
  <c r="N1695"/>
  <c r="N1747"/>
  <c r="N1697"/>
  <c r="N1749"/>
  <c r="N1699"/>
  <c r="N1751"/>
  <c r="N1701"/>
  <c r="N1753"/>
  <c r="N1703"/>
  <c r="N1074"/>
  <c r="N1024"/>
  <c r="N1142"/>
  <c r="N22"/>
  <c r="O22" s="1"/>
  <c r="N38"/>
  <c r="O38" s="1"/>
  <c r="N54"/>
  <c r="O54" s="1"/>
  <c r="N70"/>
  <c r="O70" s="1"/>
  <c r="N126"/>
  <c r="O126" s="1"/>
  <c r="N130"/>
  <c r="O130" s="1"/>
  <c r="N142"/>
  <c r="O142" s="1"/>
  <c r="N146"/>
  <c r="O146" s="1"/>
  <c r="N150"/>
  <c r="O150" s="1"/>
  <c r="N154"/>
  <c r="O154" s="1"/>
  <c r="N158"/>
  <c r="O158" s="1"/>
  <c r="N211"/>
  <c r="O211" s="1"/>
  <c r="N515"/>
  <c r="O515" s="1"/>
  <c r="N517"/>
  <c r="O517" s="1"/>
  <c r="N519"/>
  <c r="O519" s="1"/>
  <c r="N533"/>
  <c r="O533" s="1"/>
  <c r="N547"/>
  <c r="O547" s="1"/>
  <c r="N549"/>
  <c r="O549" s="1"/>
  <c r="N516"/>
  <c r="O516" s="1"/>
  <c r="N575"/>
  <c r="O575" s="1"/>
  <c r="N577"/>
  <c r="O577" s="1"/>
  <c r="N579"/>
  <c r="O579" s="1"/>
  <c r="N548"/>
  <c r="O548" s="1"/>
  <c r="N615"/>
  <c r="O615" s="1"/>
  <c r="N639"/>
  <c r="O639" s="1"/>
  <c r="N647"/>
  <c r="O647" s="1"/>
  <c r="N683"/>
  <c r="O683" s="1"/>
  <c r="N703"/>
  <c r="O703" s="1"/>
  <c r="N707"/>
  <c r="O707" s="1"/>
  <c r="N747"/>
  <c r="O747" s="1"/>
  <c r="N749"/>
  <c r="O749" s="1"/>
  <c r="N751"/>
  <c r="O751" s="1"/>
  <c r="N759"/>
  <c r="O759" s="1"/>
  <c r="N761"/>
  <c r="O761" s="1"/>
  <c r="N766"/>
  <c r="O766" s="1"/>
  <c r="N768"/>
  <c r="O768" s="1"/>
  <c r="N770"/>
  <c r="O770" s="1"/>
  <c r="N775"/>
  <c r="O775" s="1"/>
  <c r="N777"/>
  <c r="O777" s="1"/>
  <c r="N779"/>
  <c r="O779" s="1"/>
  <c r="N790"/>
  <c r="O790" s="1"/>
  <c r="N794"/>
  <c r="O794" s="1"/>
  <c r="N796"/>
  <c r="O796" s="1"/>
  <c r="N798"/>
  <c r="O798" s="1"/>
  <c r="N802"/>
  <c r="O802" s="1"/>
  <c r="N884"/>
  <c r="O884" s="1"/>
  <c r="N900"/>
  <c r="O900" s="1"/>
  <c r="N904"/>
  <c r="O904" s="1"/>
  <c r="N1565"/>
  <c r="N1534"/>
  <c r="N1536"/>
  <c r="N1538"/>
  <c r="N1540"/>
  <c r="N1597"/>
  <c r="N1613"/>
  <c r="N1634"/>
  <c r="N1636"/>
  <c r="N1638"/>
  <c r="N1645"/>
  <c r="N1648"/>
  <c r="N1650"/>
  <c r="N1652"/>
  <c r="N1654"/>
  <c r="N1657"/>
  <c r="N1659"/>
  <c r="N1661"/>
  <c r="N1673"/>
  <c r="N1675"/>
  <c r="N1677"/>
  <c r="N1679"/>
  <c r="N1685"/>
  <c r="N1687"/>
  <c r="N1689"/>
  <c r="N1691"/>
  <c r="N1693"/>
  <c r="N1708"/>
  <c r="N1710"/>
  <c r="N1712"/>
  <c r="N1769"/>
  <c r="N1869"/>
  <c r="N1819"/>
  <c r="N1879"/>
  <c r="N1913"/>
  <c r="N1863"/>
  <c r="N1022"/>
  <c r="N1060"/>
  <c r="N1062"/>
  <c r="N1088"/>
  <c r="N1038"/>
  <c r="N1090"/>
  <c r="N1092"/>
  <c r="N1072"/>
  <c r="N1126"/>
  <c r="N1156"/>
  <c r="N1106"/>
  <c r="N1158"/>
  <c r="N1740"/>
  <c r="N1742"/>
  <c r="N1744"/>
  <c r="N1773"/>
  <c r="N1775"/>
  <c r="N1777"/>
  <c r="N1782"/>
  <c r="N1784"/>
  <c r="N1798"/>
  <c r="N1800"/>
  <c r="N1813"/>
  <c r="N1815"/>
  <c r="N1833"/>
  <c r="N1835"/>
  <c r="N1861"/>
  <c r="N1897"/>
  <c r="N1901"/>
  <c r="N1903"/>
  <c r="N1905"/>
  <c r="N1909"/>
  <c r="N1919"/>
  <c r="N1925"/>
  <c r="N1944"/>
  <c r="N1945"/>
  <c r="N1036"/>
  <c r="N1041"/>
  <c r="N1043"/>
  <c r="N1044"/>
  <c r="N1048"/>
  <c r="N1104"/>
  <c r="N1059"/>
  <c r="N1120"/>
  <c r="N1134"/>
  <c r="N1148"/>
  <c r="N1150"/>
  <c r="N1164"/>
  <c r="N1166"/>
  <c r="N1335"/>
  <c r="N1337"/>
  <c r="N1365"/>
  <c r="N1367"/>
  <c r="N1371"/>
  <c r="N1373"/>
  <c r="N1375"/>
  <c r="N1377"/>
  <c r="N1388"/>
  <c r="N1386"/>
  <c r="N1455"/>
  <c r="N1468"/>
  <c r="N1421"/>
  <c r="N1473"/>
  <c r="N1476"/>
  <c r="N1490"/>
  <c r="N1493"/>
  <c r="N1499"/>
  <c r="N998"/>
  <c r="N1581"/>
  <c r="N1531"/>
  <c r="N12"/>
  <c r="O12" s="1"/>
  <c r="N20"/>
  <c r="O20" s="1"/>
  <c r="N28"/>
  <c r="O28" s="1"/>
  <c r="N36"/>
  <c r="O36" s="1"/>
  <c r="N44"/>
  <c r="O44" s="1"/>
  <c r="N52"/>
  <c r="O52" s="1"/>
  <c r="N60"/>
  <c r="O60" s="1"/>
  <c r="N68"/>
  <c r="O68" s="1"/>
  <c r="N76"/>
  <c r="O76" s="1"/>
  <c r="N84"/>
  <c r="O84" s="1"/>
  <c r="N92"/>
  <c r="O92" s="1"/>
  <c r="N100"/>
  <c r="O100" s="1"/>
  <c r="N108"/>
  <c r="O108" s="1"/>
  <c r="N116"/>
  <c r="O116" s="1"/>
  <c r="N124"/>
  <c r="O124" s="1"/>
  <c r="N168"/>
  <c r="O168" s="1"/>
  <c r="S182"/>
  <c r="S190"/>
  <c r="S198"/>
  <c r="N215"/>
  <c r="O215" s="1"/>
  <c r="N511"/>
  <c r="O511" s="1"/>
  <c r="N526"/>
  <c r="O526" s="1"/>
  <c r="N534"/>
  <c r="O534" s="1"/>
  <c r="N535"/>
  <c r="O535" s="1"/>
  <c r="N543"/>
  <c r="O543" s="1"/>
  <c r="N551"/>
  <c r="O551" s="1"/>
  <c r="N567"/>
  <c r="O567" s="1"/>
  <c r="N569"/>
  <c r="O569" s="1"/>
  <c r="N583"/>
  <c r="O583" s="1"/>
  <c r="N585"/>
  <c r="O585" s="1"/>
  <c r="N599"/>
  <c r="O599" s="1"/>
  <c r="N601"/>
  <c r="O601" s="1"/>
  <c r="N552"/>
  <c r="O552" s="1"/>
  <c r="N611"/>
  <c r="O611" s="1"/>
  <c r="N627"/>
  <c r="O627" s="1"/>
  <c r="N629"/>
  <c r="O629" s="1"/>
  <c r="N643"/>
  <c r="O643" s="1"/>
  <c r="N645"/>
  <c r="O645" s="1"/>
  <c r="N659"/>
  <c r="O659" s="1"/>
  <c r="N1515"/>
  <c r="N1587"/>
  <c r="N1537"/>
  <c r="N1921"/>
  <c r="N1923"/>
  <c r="N1929"/>
  <c r="N1941"/>
  <c r="N1953"/>
  <c r="N1955"/>
  <c r="N758"/>
  <c r="N1026"/>
  <c r="N1028"/>
  <c r="N1050"/>
  <c r="N1084"/>
  <c r="N1098"/>
  <c r="N1160"/>
  <c r="N1110"/>
  <c r="N1224"/>
  <c r="N1226"/>
  <c r="N1228"/>
  <c r="N1230"/>
  <c r="N1232"/>
  <c r="N1234"/>
  <c r="N1236"/>
  <c r="N1238"/>
  <c r="N1240"/>
  <c r="N1242"/>
  <c r="N1244"/>
  <c r="N1152"/>
  <c r="N1102"/>
  <c r="N1168"/>
  <c r="N1118"/>
  <c r="N1225"/>
  <c r="N1227"/>
  <c r="N1229"/>
  <c r="N1231"/>
  <c r="N1233"/>
  <c r="N1235"/>
  <c r="N1237"/>
  <c r="N1339"/>
  <c r="N1341"/>
  <c r="N1393"/>
  <c r="N1343"/>
  <c r="N1345"/>
  <c r="N1397"/>
  <c r="N1347"/>
  <c r="N1349"/>
  <c r="N1351"/>
  <c r="N1353"/>
  <c r="N1405"/>
  <c r="N1355"/>
  <c r="N1407"/>
  <c r="N1357"/>
  <c r="N1359"/>
  <c r="N1411"/>
  <c r="N1361"/>
  <c r="N1363"/>
  <c r="N1392"/>
  <c r="N1394"/>
  <c r="N1446"/>
  <c r="N1396"/>
  <c r="N1398"/>
  <c r="N1450"/>
  <c r="N1400"/>
  <c r="N1454"/>
  <c r="N1404"/>
  <c r="N1456"/>
  <c r="N1406"/>
  <c r="N1459"/>
  <c r="N1409"/>
  <c r="N1108"/>
  <c r="N1116"/>
  <c r="N1174"/>
  <c r="N1176"/>
  <c r="N1178"/>
  <c r="N1180"/>
  <c r="N1182"/>
  <c r="N1184"/>
  <c r="N1186"/>
  <c r="N1188"/>
  <c r="N1190"/>
  <c r="N1192"/>
  <c r="N1194"/>
  <c r="N1196"/>
  <c r="N1198"/>
  <c r="N1200"/>
  <c r="N1202"/>
  <c r="N1204"/>
  <c r="N1206"/>
  <c r="N1208"/>
  <c r="N1210"/>
  <c r="N1212"/>
  <c r="N1214"/>
  <c r="N1216"/>
  <c r="N1218"/>
  <c r="N1220"/>
  <c r="N1222"/>
  <c r="N1239"/>
  <c r="N1241"/>
  <c r="N1243"/>
  <c r="N1245"/>
  <c r="N1246"/>
  <c r="N1247"/>
  <c r="N1248"/>
  <c r="N1249"/>
  <c r="N1250"/>
  <c r="N1251"/>
  <c r="N1252"/>
  <c r="N1253"/>
  <c r="N1254"/>
  <c r="N1255"/>
  <c r="N1256"/>
  <c r="N1257"/>
  <c r="N1258"/>
  <c r="N1259"/>
  <c r="N1260"/>
  <c r="N1261"/>
  <c r="N1262"/>
  <c r="N1263"/>
  <c r="N1264"/>
  <c r="N1265"/>
  <c r="N1266"/>
  <c r="N1267"/>
  <c r="N1268"/>
  <c r="N1269"/>
  <c r="N1270"/>
  <c r="N1271"/>
  <c r="N1272"/>
  <c r="N1273"/>
  <c r="N1274"/>
  <c r="N1275"/>
  <c r="N1276"/>
  <c r="N1277"/>
  <c r="N1278"/>
  <c r="N1279"/>
  <c r="N1280"/>
  <c r="N1281"/>
  <c r="N1282"/>
  <c r="N1283"/>
  <c r="N1284"/>
  <c r="N1285"/>
  <c r="N1286"/>
  <c r="N1287"/>
  <c r="N1288"/>
  <c r="N1290"/>
  <c r="N1342"/>
  <c r="N1344"/>
  <c r="N1346"/>
  <c r="N1348"/>
  <c r="N1350"/>
  <c r="N1402"/>
  <c r="N1352"/>
  <c r="N1354"/>
  <c r="N1356"/>
  <c r="N1408"/>
  <c r="N1358"/>
  <c r="N1410"/>
  <c r="N1360"/>
  <c r="N1364"/>
  <c r="N1366"/>
  <c r="N1368"/>
  <c r="N1370"/>
  <c r="N1378"/>
  <c r="N1380"/>
  <c r="N1395"/>
  <c r="N1449"/>
  <c r="N1399"/>
  <c r="N1451"/>
  <c r="N1401"/>
  <c r="N1403"/>
  <c r="N1464"/>
  <c r="N1414"/>
  <c r="N1442"/>
  <c r="N1445"/>
  <c r="N1417"/>
  <c r="N1429"/>
  <c r="N1440"/>
  <c r="N1443"/>
  <c r="N1457"/>
  <c r="N1461"/>
  <c r="N1467"/>
  <c r="N1477"/>
  <c r="N1479"/>
  <c r="N1484"/>
  <c r="N1485"/>
  <c r="N1489"/>
  <c r="N1492"/>
  <c r="N1500"/>
  <c r="N1501"/>
  <c r="N1453"/>
  <c r="N1505"/>
  <c r="N1508"/>
  <c r="N987"/>
  <c r="O987" s="1"/>
  <c r="N993"/>
  <c r="N996"/>
  <c r="S162"/>
  <c r="S166"/>
  <c r="S174"/>
  <c r="N200"/>
  <c r="O200" s="1"/>
  <c r="S206"/>
  <c r="N208"/>
  <c r="O208" s="1"/>
  <c r="N160"/>
  <c r="O160" s="1"/>
  <c r="N178"/>
  <c r="O178" s="1"/>
  <c r="N180"/>
  <c r="O180" s="1"/>
  <c r="N194"/>
  <c r="O194" s="1"/>
  <c r="N196"/>
  <c r="O196" s="1"/>
  <c r="N210"/>
  <c r="O210" s="1"/>
  <c r="N212"/>
  <c r="O212" s="1"/>
  <c r="N223"/>
  <c r="O223" s="1"/>
  <c r="N231"/>
  <c r="O231" s="1"/>
  <c r="N239"/>
  <c r="O239" s="1"/>
  <c r="N247"/>
  <c r="O247" s="1"/>
  <c r="N255"/>
  <c r="O255" s="1"/>
  <c r="N263"/>
  <c r="O263" s="1"/>
  <c r="N267"/>
  <c r="O267" s="1"/>
  <c r="N271"/>
  <c r="O271" s="1"/>
  <c r="N275"/>
  <c r="O275" s="1"/>
  <c r="N279"/>
  <c r="O279" s="1"/>
  <c r="N283"/>
  <c r="O283" s="1"/>
  <c r="N287"/>
  <c r="O287" s="1"/>
  <c r="N291"/>
  <c r="O291" s="1"/>
  <c r="N295"/>
  <c r="O295" s="1"/>
  <c r="N299"/>
  <c r="O299" s="1"/>
  <c r="N303"/>
  <c r="O303" s="1"/>
  <c r="N307"/>
  <c r="O307" s="1"/>
  <c r="N311"/>
  <c r="O311" s="1"/>
  <c r="N315"/>
  <c r="O315" s="1"/>
  <c r="N319"/>
  <c r="O319" s="1"/>
  <c r="N323"/>
  <c r="O323" s="1"/>
  <c r="N327"/>
  <c r="O327" s="1"/>
  <c r="N331"/>
  <c r="O331" s="1"/>
  <c r="N335"/>
  <c r="O335" s="1"/>
  <c r="N339"/>
  <c r="O339" s="1"/>
  <c r="N343"/>
  <c r="O343" s="1"/>
  <c r="N347"/>
  <c r="O347" s="1"/>
  <c r="N351"/>
  <c r="O351" s="1"/>
  <c r="N355"/>
  <c r="O355" s="1"/>
  <c r="N359"/>
  <c r="O359" s="1"/>
  <c r="N363"/>
  <c r="O363" s="1"/>
  <c r="N367"/>
  <c r="O367" s="1"/>
  <c r="N371"/>
  <c r="O371" s="1"/>
  <c r="N375"/>
  <c r="O375" s="1"/>
  <c r="N379"/>
  <c r="O379" s="1"/>
  <c r="N431"/>
  <c r="O431" s="1"/>
  <c r="N433"/>
  <c r="O433" s="1"/>
  <c r="N435"/>
  <c r="O435" s="1"/>
  <c r="N437"/>
  <c r="O437" s="1"/>
  <c r="N439"/>
  <c r="O439" s="1"/>
  <c r="N512"/>
  <c r="O512" s="1"/>
  <c r="N520"/>
  <c r="O520" s="1"/>
  <c r="N528"/>
  <c r="O528" s="1"/>
  <c r="N536"/>
  <c r="O536" s="1"/>
  <c r="N544"/>
  <c r="O544" s="1"/>
  <c r="Q14"/>
  <c r="Q18"/>
  <c r="S22"/>
  <c r="S26"/>
  <c r="S30"/>
  <c r="S34"/>
  <c r="S38"/>
  <c r="S42"/>
  <c r="S46"/>
  <c r="S50"/>
  <c r="S54"/>
  <c r="S58"/>
  <c r="S62"/>
  <c r="S66"/>
  <c r="S70"/>
  <c r="S74"/>
  <c r="S78"/>
  <c r="S82"/>
  <c r="S86"/>
  <c r="S90"/>
  <c r="S94"/>
  <c r="S98"/>
  <c r="S102"/>
  <c r="S106"/>
  <c r="S110"/>
  <c r="S114"/>
  <c r="S118"/>
  <c r="S122"/>
  <c r="N170"/>
  <c r="O170" s="1"/>
  <c r="N172"/>
  <c r="O172" s="1"/>
  <c r="N186"/>
  <c r="O186" s="1"/>
  <c r="N188"/>
  <c r="O188" s="1"/>
  <c r="N202"/>
  <c r="O202" s="1"/>
  <c r="N204"/>
  <c r="O204" s="1"/>
  <c r="N218"/>
  <c r="O218" s="1"/>
  <c r="N226"/>
  <c r="O226" s="1"/>
  <c r="N234"/>
  <c r="O234" s="1"/>
  <c r="N242"/>
  <c r="O242" s="1"/>
  <c r="N250"/>
  <c r="O250" s="1"/>
  <c r="N258"/>
  <c r="O258" s="1"/>
  <c r="N266"/>
  <c r="O266" s="1"/>
  <c r="N274"/>
  <c r="O274" s="1"/>
  <c r="N282"/>
  <c r="O282" s="1"/>
  <c r="N290"/>
  <c r="O290" s="1"/>
  <c r="N342"/>
  <c r="O342" s="1"/>
  <c r="N836"/>
  <c r="O836" s="1"/>
  <c r="N848"/>
  <c r="O848" s="1"/>
  <c r="N851"/>
  <c r="O851" s="1"/>
  <c r="N856"/>
  <c r="O856" s="1"/>
  <c r="N863"/>
  <c r="O863" s="1"/>
  <c r="N865"/>
  <c r="O865" s="1"/>
  <c r="N867"/>
  <c r="O867" s="1"/>
  <c r="N869"/>
  <c r="O869" s="1"/>
  <c r="N875"/>
  <c r="O875" s="1"/>
  <c r="N877"/>
  <c r="O877" s="1"/>
  <c r="N930"/>
  <c r="O930" s="1"/>
  <c r="N932"/>
  <c r="O932" s="1"/>
  <c r="N441"/>
  <c r="O441" s="1"/>
  <c r="N443"/>
  <c r="O443" s="1"/>
  <c r="N445"/>
  <c r="O445" s="1"/>
  <c r="N447"/>
  <c r="O447" s="1"/>
  <c r="N449"/>
  <c r="O449" s="1"/>
  <c r="N451"/>
  <c r="O451" s="1"/>
  <c r="N453"/>
  <c r="O453" s="1"/>
  <c r="N455"/>
  <c r="O455" s="1"/>
  <c r="N457"/>
  <c r="O457" s="1"/>
  <c r="N513"/>
  <c r="O513" s="1"/>
  <c r="N521"/>
  <c r="O521" s="1"/>
  <c r="N529"/>
  <c r="O529" s="1"/>
  <c r="N537"/>
  <c r="O537" s="1"/>
  <c r="N545"/>
  <c r="O545" s="1"/>
  <c r="N553"/>
  <c r="O553" s="1"/>
  <c r="N609"/>
  <c r="O609" s="1"/>
  <c r="N617"/>
  <c r="O617" s="1"/>
  <c r="N625"/>
  <c r="O625" s="1"/>
  <c r="N633"/>
  <c r="O633" s="1"/>
  <c r="N641"/>
  <c r="O641" s="1"/>
  <c r="N649"/>
  <c r="O649" s="1"/>
  <c r="N657"/>
  <c r="O657" s="1"/>
  <c r="N663"/>
  <c r="O663" s="1"/>
  <c r="N667"/>
  <c r="O667" s="1"/>
  <c r="N671"/>
  <c r="O671" s="1"/>
  <c r="N675"/>
  <c r="O675" s="1"/>
  <c r="N681"/>
  <c r="O681" s="1"/>
  <c r="N687"/>
  <c r="O687" s="1"/>
  <c r="N691"/>
  <c r="O691" s="1"/>
  <c r="N697"/>
  <c r="O697" s="1"/>
  <c r="N705"/>
  <c r="O705" s="1"/>
  <c r="N745"/>
  <c r="O745" s="1"/>
  <c r="N803"/>
  <c r="O803" s="1"/>
  <c r="N844"/>
  <c r="O844" s="1"/>
  <c r="N847"/>
  <c r="O847" s="1"/>
  <c r="N849"/>
  <c r="O849" s="1"/>
  <c r="N855"/>
  <c r="O855" s="1"/>
  <c r="N857"/>
  <c r="O857" s="1"/>
  <c r="N859"/>
  <c r="O859" s="1"/>
  <c r="N861"/>
  <c r="O861" s="1"/>
  <c r="N871"/>
  <c r="O871" s="1"/>
  <c r="N873"/>
  <c r="O873" s="1"/>
  <c r="N893"/>
  <c r="O893" s="1"/>
  <c r="N936"/>
  <c r="O936" s="1"/>
  <c r="N1511"/>
  <c r="N1706"/>
  <c r="N1714"/>
  <c r="N1722"/>
  <c r="N1730"/>
  <c r="N1754"/>
  <c r="N1770"/>
  <c r="N1786"/>
  <c r="N1802"/>
  <c r="N1817"/>
  <c r="N1842"/>
  <c r="N1844"/>
  <c r="N1858"/>
  <c r="N1860"/>
  <c r="N1866"/>
  <c r="N1882"/>
  <c r="N1883"/>
  <c r="N1892"/>
  <c r="N1898"/>
  <c r="N985"/>
  <c r="O985" s="1"/>
  <c r="N1011"/>
  <c r="N1015"/>
  <c r="N1019"/>
  <c r="N1023"/>
  <c r="N1027"/>
  <c r="N1031"/>
  <c r="N1738"/>
  <c r="N1746"/>
  <c r="N1762"/>
  <c r="N1778"/>
  <c r="N1812"/>
  <c r="N1818"/>
  <c r="N1834"/>
  <c r="N1850"/>
  <c r="N1911"/>
  <c r="N1914"/>
  <c r="N1916"/>
  <c r="N1917"/>
  <c r="N1918"/>
  <c r="N1872"/>
  <c r="N1874"/>
  <c r="N1926"/>
  <c r="N1927"/>
  <c r="N1930"/>
  <c r="N1932"/>
  <c r="N1934"/>
  <c r="N1888"/>
  <c r="N1890"/>
  <c r="N1943"/>
  <c r="N1946"/>
  <c r="N1948"/>
  <c r="N1949"/>
  <c r="N1950"/>
  <c r="N1904"/>
  <c r="N1906"/>
  <c r="N1958"/>
  <c r="N1959"/>
  <c r="N1013"/>
  <c r="N1017"/>
  <c r="N1025"/>
  <c r="N1029"/>
  <c r="N1033"/>
  <c r="N1035"/>
  <c r="N1067"/>
  <c r="N1124"/>
  <c r="N1128"/>
  <c r="N1132"/>
  <c r="N1136"/>
  <c r="N1140"/>
  <c r="N1144"/>
  <c r="N1420"/>
  <c r="N1436"/>
  <c r="N1452"/>
  <c r="N1054"/>
  <c r="N1056"/>
  <c r="N1379"/>
  <c r="N1381"/>
  <c r="N1389"/>
  <c r="N1390"/>
  <c r="N1413"/>
  <c r="N1418"/>
  <c r="N1369"/>
  <c r="N1430"/>
  <c r="N1434"/>
  <c r="N1437"/>
  <c r="N1391"/>
  <c r="N1463"/>
  <c r="N1416"/>
  <c r="N1470"/>
  <c r="N1472"/>
  <c r="N1428"/>
  <c r="N1432"/>
  <c r="N1486"/>
  <c r="N1488"/>
  <c r="N1495"/>
  <c r="N1448"/>
  <c r="N1502"/>
  <c r="N1504"/>
  <c r="N1040"/>
  <c r="N1046"/>
  <c r="N1003"/>
  <c r="E20"/>
  <c r="D20"/>
  <c r="D35" s="1"/>
  <c r="F55"/>
  <c r="N787"/>
  <c r="O787" s="1"/>
  <c r="N737"/>
  <c r="O737" s="1"/>
  <c r="N1125"/>
  <c r="N1075"/>
  <c r="N1133"/>
  <c r="N1083"/>
  <c r="N1141"/>
  <c r="N1091"/>
  <c r="N1149"/>
  <c r="N1099"/>
  <c r="N1157"/>
  <c r="N1107"/>
  <c r="N1165"/>
  <c r="N1115"/>
  <c r="N332"/>
  <c r="O332" s="1"/>
  <c r="N324"/>
  <c r="O324" s="1"/>
  <c r="N316"/>
  <c r="O316" s="1"/>
  <c r="N308"/>
  <c r="O308" s="1"/>
  <c r="N300"/>
  <c r="O300" s="1"/>
  <c r="N219"/>
  <c r="O219" s="1"/>
  <c r="N227"/>
  <c r="O227" s="1"/>
  <c r="N235"/>
  <c r="O235" s="1"/>
  <c r="N243"/>
  <c r="O243" s="1"/>
  <c r="N251"/>
  <c r="O251" s="1"/>
  <c r="N259"/>
  <c r="O259" s="1"/>
  <c r="N383"/>
  <c r="O383" s="1"/>
  <c r="N387"/>
  <c r="O387" s="1"/>
  <c r="N391"/>
  <c r="O391" s="1"/>
  <c r="N395"/>
  <c r="O395" s="1"/>
  <c r="N399"/>
  <c r="O399" s="1"/>
  <c r="N403"/>
  <c r="O403" s="1"/>
  <c r="N407"/>
  <c r="O407" s="1"/>
  <c r="N411"/>
  <c r="O411" s="1"/>
  <c r="N415"/>
  <c r="O415" s="1"/>
  <c r="N419"/>
  <c r="O419" s="1"/>
  <c r="N423"/>
  <c r="O423" s="1"/>
  <c r="N427"/>
  <c r="O427" s="1"/>
  <c r="N852"/>
  <c r="O852" s="1"/>
  <c r="N902"/>
  <c r="O902" s="1"/>
  <c r="N850"/>
  <c r="O850" s="1"/>
  <c r="N800"/>
  <c r="O800" s="1"/>
  <c r="N807"/>
  <c r="O807" s="1"/>
  <c r="N221"/>
  <c r="O221" s="1"/>
  <c r="N225"/>
  <c r="O225" s="1"/>
  <c r="N229"/>
  <c r="O229" s="1"/>
  <c r="N233"/>
  <c r="O233" s="1"/>
  <c r="N237"/>
  <c r="O237" s="1"/>
  <c r="N241"/>
  <c r="O241" s="1"/>
  <c r="N245"/>
  <c r="O245" s="1"/>
  <c r="N249"/>
  <c r="O249" s="1"/>
  <c r="N253"/>
  <c r="O253" s="1"/>
  <c r="N257"/>
  <c r="O257" s="1"/>
  <c r="N261"/>
  <c r="O261" s="1"/>
  <c r="N265"/>
  <c r="O265" s="1"/>
  <c r="N269"/>
  <c r="O269" s="1"/>
  <c r="N273"/>
  <c r="O273" s="1"/>
  <c r="N277"/>
  <c r="O277" s="1"/>
  <c r="N281"/>
  <c r="O281" s="1"/>
  <c r="N285"/>
  <c r="O285" s="1"/>
  <c r="N289"/>
  <c r="O289" s="1"/>
  <c r="N293"/>
  <c r="O293" s="1"/>
  <c r="N297"/>
  <c r="O297" s="1"/>
  <c r="N301"/>
  <c r="O301" s="1"/>
  <c r="N305"/>
  <c r="O305" s="1"/>
  <c r="N309"/>
  <c r="O309" s="1"/>
  <c r="N313"/>
  <c r="O313" s="1"/>
  <c r="N317"/>
  <c r="O317" s="1"/>
  <c r="N321"/>
  <c r="O321" s="1"/>
  <c r="N325"/>
  <c r="O325" s="1"/>
  <c r="N329"/>
  <c r="O329" s="1"/>
  <c r="N333"/>
  <c r="O333" s="1"/>
  <c r="N337"/>
  <c r="O337" s="1"/>
  <c r="N341"/>
  <c r="O341" s="1"/>
  <c r="N345"/>
  <c r="O345" s="1"/>
  <c r="N349"/>
  <c r="O349" s="1"/>
  <c r="N353"/>
  <c r="O353" s="1"/>
  <c r="N357"/>
  <c r="O357" s="1"/>
  <c r="N361"/>
  <c r="O361" s="1"/>
  <c r="N365"/>
  <c r="O365" s="1"/>
  <c r="N369"/>
  <c r="O369" s="1"/>
  <c r="N373"/>
  <c r="O373" s="1"/>
  <c r="N377"/>
  <c r="O377" s="1"/>
  <c r="N381"/>
  <c r="O381" s="1"/>
  <c r="N385"/>
  <c r="O385" s="1"/>
  <c r="N389"/>
  <c r="O389" s="1"/>
  <c r="N393"/>
  <c r="O393" s="1"/>
  <c r="N397"/>
  <c r="O397" s="1"/>
  <c r="N401"/>
  <c r="O401" s="1"/>
  <c r="N405"/>
  <c r="O405" s="1"/>
  <c r="N409"/>
  <c r="O409" s="1"/>
  <c r="N413"/>
  <c r="O413" s="1"/>
  <c r="N417"/>
  <c r="O417" s="1"/>
  <c r="N421"/>
  <c r="O421" s="1"/>
  <c r="N425"/>
  <c r="O425" s="1"/>
  <c r="N429"/>
  <c r="O429" s="1"/>
  <c r="N607"/>
  <c r="O607" s="1"/>
  <c r="N557"/>
  <c r="O557" s="1"/>
  <c r="N858"/>
  <c r="O858" s="1"/>
  <c r="N808"/>
  <c r="O808" s="1"/>
  <c r="N840"/>
  <c r="O840" s="1"/>
  <c r="N713"/>
  <c r="O713" s="1"/>
  <c r="N729"/>
  <c r="O729" s="1"/>
  <c r="N795"/>
  <c r="O795" s="1"/>
  <c r="N933"/>
  <c r="O933" s="1"/>
  <c r="N983"/>
  <c r="O983" s="1"/>
  <c r="N834"/>
  <c r="O834" s="1"/>
  <c r="N784"/>
  <c r="O784" s="1"/>
  <c r="N838"/>
  <c r="O838" s="1"/>
  <c r="N788"/>
  <c r="O788" s="1"/>
  <c r="N842"/>
  <c r="O842" s="1"/>
  <c r="N792"/>
  <c r="O792" s="1"/>
  <c r="N799"/>
  <c r="O799" s="1"/>
  <c r="N1604"/>
  <c r="N1554"/>
  <c r="N1612"/>
  <c r="N1562"/>
  <c r="N1620"/>
  <c r="N1570"/>
  <c r="N1628"/>
  <c r="N1578"/>
  <c r="N1851"/>
  <c r="N1801"/>
  <c r="N1875"/>
  <c r="N1825"/>
  <c r="N898"/>
  <c r="O898" s="1"/>
  <c r="N906"/>
  <c r="O906" s="1"/>
  <c r="N891"/>
  <c r="O891" s="1"/>
  <c r="N1602"/>
  <c r="N1552"/>
  <c r="N1610"/>
  <c r="N1560"/>
  <c r="N1618"/>
  <c r="N1568"/>
  <c r="N1626"/>
  <c r="N1576"/>
  <c r="N1065"/>
  <c r="N1123"/>
  <c r="N1073"/>
  <c r="N1131"/>
  <c r="N1081"/>
  <c r="N1139"/>
  <c r="N1089"/>
  <c r="N1147"/>
  <c r="N1097"/>
  <c r="N1155"/>
  <c r="N1105"/>
  <c r="N1163"/>
  <c r="N1113"/>
  <c r="N1171"/>
  <c r="N1121"/>
  <c r="N1435"/>
  <c r="N1385"/>
  <c r="N1465"/>
  <c r="N1415"/>
  <c r="N1441"/>
  <c r="N992"/>
  <c r="N942"/>
  <c r="O942" s="1"/>
  <c r="N853"/>
  <c r="O853" s="1"/>
  <c r="N929"/>
  <c r="O929" s="1"/>
  <c r="N986"/>
  <c r="O986" s="1"/>
  <c r="N1616"/>
  <c r="N1566"/>
  <c r="N1624"/>
  <c r="N1574"/>
  <c r="N1632"/>
  <c r="N1582"/>
  <c r="N1886"/>
  <c r="N1936"/>
  <c r="N1063"/>
  <c r="N1071"/>
  <c r="N1129"/>
  <c r="N1079"/>
  <c r="N1137"/>
  <c r="N1087"/>
  <c r="N1145"/>
  <c r="N1095"/>
  <c r="N1153"/>
  <c r="N1103"/>
  <c r="N1161"/>
  <c r="N1111"/>
  <c r="N1169"/>
  <c r="N1119"/>
  <c r="N1433"/>
  <c r="N1383"/>
  <c r="N885"/>
  <c r="O885" s="1"/>
  <c r="N1606"/>
  <c r="N1556"/>
  <c r="N1614"/>
  <c r="N1564"/>
  <c r="N1622"/>
  <c r="N1572"/>
  <c r="N1630"/>
  <c r="N1580"/>
  <c r="N1881"/>
  <c r="N1831"/>
  <c r="N1021"/>
  <c r="N1061"/>
  <c r="N1069"/>
  <c r="N1127"/>
  <c r="N1077"/>
  <c r="N1135"/>
  <c r="N1085"/>
  <c r="N1143"/>
  <c r="N1093"/>
  <c r="N1151"/>
  <c r="N1101"/>
  <c r="N1159"/>
  <c r="N1109"/>
  <c r="N1167"/>
  <c r="N1117"/>
  <c r="N1828"/>
  <c r="N1891"/>
  <c r="N1841"/>
  <c r="N1444"/>
  <c r="N1494"/>
  <c r="N1584"/>
  <c r="N1586"/>
  <c r="N1588"/>
  <c r="N1590"/>
  <c r="N1592"/>
  <c r="N1594"/>
  <c r="N1596"/>
  <c r="N1598"/>
  <c r="N1600"/>
  <c r="N1808"/>
  <c r="N1758"/>
  <c r="N1816"/>
  <c r="N1766"/>
  <c r="N1824"/>
  <c r="N1774"/>
  <c r="N1796"/>
  <c r="N883"/>
  <c r="O883" s="1"/>
  <c r="N1412"/>
  <c r="N1462"/>
  <c r="N1469"/>
  <c r="N1419"/>
  <c r="N1482"/>
  <c r="N1491"/>
  <c r="N1785"/>
  <c r="N1806"/>
  <c r="N1756"/>
  <c r="N1809"/>
  <c r="N1814"/>
  <c r="N1764"/>
  <c r="N1822"/>
  <c r="N1772"/>
  <c r="N1830"/>
  <c r="N1780"/>
  <c r="N1847"/>
  <c r="N1907"/>
  <c r="N1857"/>
  <c r="N1910"/>
  <c r="N1870"/>
  <c r="N1920"/>
  <c r="N1933"/>
  <c r="N1942"/>
  <c r="N1902"/>
  <c r="N1952"/>
  <c r="N1447"/>
  <c r="N1497"/>
  <c r="N1752"/>
  <c r="N1760"/>
  <c r="N1768"/>
  <c r="N1776"/>
  <c r="N1788"/>
  <c r="N1794"/>
  <c r="N1804"/>
  <c r="N1810"/>
  <c r="N1820"/>
  <c r="N1826"/>
  <c r="N1836"/>
  <c r="N1852"/>
  <c r="N1867"/>
  <c r="N1876"/>
  <c r="N1899"/>
  <c r="N1908"/>
  <c r="O758"/>
  <c r="N1466"/>
  <c r="N1475"/>
  <c r="N1498"/>
  <c r="N1507"/>
  <c r="N1000"/>
  <c r="N1832"/>
  <c r="N1840"/>
  <c r="N1848"/>
  <c r="N1856"/>
  <c r="N1862"/>
  <c r="N1868"/>
  <c r="N1922"/>
  <c r="N1924"/>
  <c r="N1878"/>
  <c r="N1884"/>
  <c r="N1938"/>
  <c r="N1940"/>
  <c r="N1894"/>
  <c r="N1900"/>
  <c r="N1954"/>
  <c r="N1956"/>
  <c r="N1471"/>
  <c r="N1487"/>
  <c r="N1503"/>
  <c r="N1838"/>
  <c r="N1846"/>
  <c r="N1854"/>
  <c r="N1864"/>
  <c r="N1880"/>
  <c r="N1896"/>
  <c r="O988" l="1"/>
  <c r="O989" s="1"/>
  <c r="O990" s="1"/>
  <c r="O991" s="1"/>
  <c r="O992" s="1"/>
  <c r="O993" s="1"/>
  <c r="O994" s="1"/>
  <c r="O995" s="1"/>
  <c r="O996" s="1"/>
  <c r="O997" s="1"/>
  <c r="O998" s="1"/>
  <c r="O999" s="1"/>
  <c r="O1000" s="1"/>
  <c r="O1001" s="1"/>
  <c r="O1002" s="1"/>
  <c r="O1003" s="1"/>
  <c r="O1004" s="1"/>
  <c r="O1005" s="1"/>
  <c r="O1006" s="1"/>
  <c r="O1007" s="1"/>
  <c r="O1008" s="1"/>
  <c r="O1009" s="1"/>
  <c r="O1010" s="1"/>
  <c r="O1011" s="1"/>
  <c r="O1012" s="1"/>
  <c r="O1013" s="1"/>
  <c r="O1014" s="1"/>
  <c r="O1015" s="1"/>
  <c r="O1016" s="1"/>
  <c r="O1017" s="1"/>
  <c r="O1018" s="1"/>
  <c r="O1019" s="1"/>
  <c r="O1020" s="1"/>
  <c r="O1021" s="1"/>
  <c r="O1022" s="1"/>
  <c r="O1023" s="1"/>
  <c r="O1024" s="1"/>
  <c r="O1025" s="1"/>
  <c r="O1026" s="1"/>
  <c r="O1027" s="1"/>
  <c r="O1028" s="1"/>
  <c r="O1029" s="1"/>
  <c r="O1030" s="1"/>
  <c r="O1031" s="1"/>
  <c r="O1032" s="1"/>
  <c r="O1033" s="1"/>
  <c r="O1034" s="1"/>
  <c r="O1035" s="1"/>
  <c r="O1036" s="1"/>
  <c r="O1037" s="1"/>
  <c r="O1038" s="1"/>
  <c r="O1039" s="1"/>
  <c r="O1040" s="1"/>
  <c r="O1041" s="1"/>
  <c r="O1042" s="1"/>
  <c r="O1043" s="1"/>
  <c r="O1044" s="1"/>
  <c r="O1045" s="1"/>
  <c r="O1046" s="1"/>
  <c r="O1047" s="1"/>
  <c r="O1048" s="1"/>
  <c r="O1049" s="1"/>
  <c r="O1050" s="1"/>
  <c r="O1051" s="1"/>
  <c r="O1052" s="1"/>
  <c r="O1053" s="1"/>
  <c r="O1054" s="1"/>
  <c r="O1055" s="1"/>
  <c r="O1056" s="1"/>
  <c r="O1057" s="1"/>
  <c r="O1058" s="1"/>
  <c r="O1059" s="1"/>
  <c r="O1060" s="1"/>
  <c r="O1061" s="1"/>
  <c r="O1062" s="1"/>
  <c r="O1063" s="1"/>
  <c r="O1064" s="1"/>
  <c r="O1065" s="1"/>
  <c r="O1066" s="1"/>
  <c r="O1067" s="1"/>
  <c r="O1068" s="1"/>
  <c r="O1069" s="1"/>
  <c r="O1070" s="1"/>
  <c r="O1071" s="1"/>
  <c r="O1072" s="1"/>
  <c r="O1073" s="1"/>
  <c r="O1074" s="1"/>
  <c r="O1075" s="1"/>
  <c r="O1076" s="1"/>
  <c r="O1077" s="1"/>
  <c r="O1078" s="1"/>
  <c r="O1079" s="1"/>
  <c r="O1080" s="1"/>
  <c r="O1081" s="1"/>
  <c r="O1082" s="1"/>
  <c r="O1083" s="1"/>
  <c r="O1084" s="1"/>
  <c r="O1085" s="1"/>
  <c r="O1086" s="1"/>
  <c r="O1087" s="1"/>
  <c r="O1088" s="1"/>
  <c r="O1089" s="1"/>
  <c r="O1090" s="1"/>
  <c r="O1091" s="1"/>
  <c r="O1092" s="1"/>
  <c r="O1093" s="1"/>
  <c r="O1094" s="1"/>
  <c r="O1095" s="1"/>
  <c r="O1096" s="1"/>
  <c r="O1097" s="1"/>
  <c r="O1098" s="1"/>
  <c r="O1099" s="1"/>
  <c r="O1100" s="1"/>
  <c r="O1101" s="1"/>
  <c r="O1102" s="1"/>
  <c r="O1103" s="1"/>
  <c r="O1104" s="1"/>
  <c r="O1105" s="1"/>
  <c r="O1106" s="1"/>
  <c r="O1107" s="1"/>
  <c r="O1108" s="1"/>
  <c r="O1109" s="1"/>
  <c r="O1110" s="1"/>
  <c r="O1111" s="1"/>
  <c r="O1112" s="1"/>
  <c r="O1113" s="1"/>
  <c r="O1114" s="1"/>
  <c r="O1115" s="1"/>
  <c r="O1116" s="1"/>
  <c r="O1117" s="1"/>
  <c r="O1118" s="1"/>
  <c r="O1119" s="1"/>
  <c r="O1120" s="1"/>
  <c r="O1121" s="1"/>
  <c r="O1122" s="1"/>
  <c r="O1123" s="1"/>
  <c r="O1124" s="1"/>
  <c r="O1125" s="1"/>
  <c r="O1126" s="1"/>
  <c r="O1127" s="1"/>
  <c r="O1128" s="1"/>
  <c r="O1129" s="1"/>
  <c r="O1130" s="1"/>
  <c r="O1131" s="1"/>
  <c r="O1132" s="1"/>
  <c r="O1133" s="1"/>
  <c r="O1134" s="1"/>
  <c r="O1135" s="1"/>
  <c r="O1136" s="1"/>
  <c r="O1137" s="1"/>
  <c r="O1138" s="1"/>
  <c r="O1139" s="1"/>
  <c r="O1140" s="1"/>
  <c r="O1141" s="1"/>
  <c r="O1142" s="1"/>
  <c r="O1143" s="1"/>
  <c r="O1144" s="1"/>
  <c r="O1145" s="1"/>
  <c r="O1146" s="1"/>
  <c r="O1147" s="1"/>
  <c r="O1148" s="1"/>
  <c r="O1149" s="1"/>
  <c r="O1150" s="1"/>
  <c r="O1151" s="1"/>
  <c r="O1152" s="1"/>
  <c r="O1153" s="1"/>
  <c r="O1154" s="1"/>
  <c r="O1155" s="1"/>
  <c r="O1156" s="1"/>
  <c r="O1157" s="1"/>
  <c r="O1158" s="1"/>
  <c r="O1159" s="1"/>
  <c r="O1160" s="1"/>
  <c r="O1161" s="1"/>
  <c r="O1162" s="1"/>
  <c r="O1163" s="1"/>
  <c r="O1164" s="1"/>
  <c r="O1165" s="1"/>
  <c r="O1166" s="1"/>
  <c r="O1167" s="1"/>
  <c r="O1168" s="1"/>
  <c r="O1169" s="1"/>
  <c r="O1170" s="1"/>
  <c r="O1171" s="1"/>
  <c r="O1172" s="1"/>
  <c r="O1173" s="1"/>
  <c r="O1174" s="1"/>
  <c r="O1175" s="1"/>
  <c r="O1176" s="1"/>
  <c r="O1177" s="1"/>
  <c r="O1178" s="1"/>
  <c r="O1179" s="1"/>
  <c r="O1180" s="1"/>
  <c r="O1181" s="1"/>
  <c r="O1182" s="1"/>
  <c r="O1183" s="1"/>
  <c r="O1184" s="1"/>
  <c r="O1185" s="1"/>
  <c r="O1186" s="1"/>
  <c r="O1187" s="1"/>
  <c r="O1188" s="1"/>
  <c r="O1189" s="1"/>
  <c r="O1190" s="1"/>
  <c r="O1191" s="1"/>
  <c r="O1192" s="1"/>
  <c r="O1193" s="1"/>
  <c r="O1194" s="1"/>
  <c r="O1195" s="1"/>
  <c r="O1196" s="1"/>
  <c r="O1197" s="1"/>
  <c r="O1198" s="1"/>
  <c r="O1199" s="1"/>
  <c r="O1200" s="1"/>
  <c r="O1201" s="1"/>
  <c r="O1202" s="1"/>
  <c r="O1203" s="1"/>
  <c r="O1204" s="1"/>
  <c r="O1205" s="1"/>
  <c r="O1206" s="1"/>
  <c r="O1207" s="1"/>
  <c r="O1208" s="1"/>
  <c r="O1209" s="1"/>
  <c r="O1210" s="1"/>
  <c r="O1211" s="1"/>
  <c r="O1212" s="1"/>
  <c r="O1213" s="1"/>
  <c r="O1214" s="1"/>
  <c r="O1215" s="1"/>
  <c r="O1216" s="1"/>
  <c r="O1217" s="1"/>
  <c r="O1218" s="1"/>
  <c r="O1219" s="1"/>
  <c r="O1220" s="1"/>
  <c r="O1221" s="1"/>
  <c r="O1222" s="1"/>
  <c r="O1223" s="1"/>
  <c r="O1224" s="1"/>
  <c r="O1225" s="1"/>
  <c r="O1226" s="1"/>
  <c r="O1227" s="1"/>
  <c r="O1228" s="1"/>
  <c r="O1229" s="1"/>
  <c r="O1230" s="1"/>
  <c r="O1231" s="1"/>
  <c r="O1232" s="1"/>
  <c r="O1233" s="1"/>
  <c r="O1234" s="1"/>
  <c r="O1235" s="1"/>
  <c r="O1236" s="1"/>
  <c r="O1237" s="1"/>
  <c r="O1238" s="1"/>
  <c r="O1239" s="1"/>
  <c r="O1240" s="1"/>
  <c r="O1241" s="1"/>
  <c r="O1242" s="1"/>
  <c r="O1243" s="1"/>
  <c r="O1244" s="1"/>
  <c r="O1245" s="1"/>
  <c r="O1246" s="1"/>
  <c r="O1247" s="1"/>
  <c r="O1248" s="1"/>
  <c r="O1249" s="1"/>
  <c r="O1250" s="1"/>
  <c r="O1251" s="1"/>
  <c r="O1252" s="1"/>
  <c r="O1253" s="1"/>
  <c r="O1254" s="1"/>
  <c r="O1255" s="1"/>
  <c r="O1256" s="1"/>
  <c r="O1257" s="1"/>
  <c r="O1258" s="1"/>
  <c r="O1259" s="1"/>
  <c r="O1260" s="1"/>
  <c r="O1261" s="1"/>
  <c r="O1262" s="1"/>
  <c r="O1263" s="1"/>
  <c r="O1264" s="1"/>
  <c r="O1265" s="1"/>
  <c r="O1266" s="1"/>
  <c r="O1267" s="1"/>
  <c r="O1268" s="1"/>
  <c r="O1269" s="1"/>
  <c r="O1270" s="1"/>
  <c r="O1271" s="1"/>
  <c r="O1272" s="1"/>
  <c r="O1273" s="1"/>
  <c r="O1274" s="1"/>
  <c r="O1275" s="1"/>
  <c r="O1276" s="1"/>
  <c r="O1277" s="1"/>
  <c r="O1278" s="1"/>
  <c r="O1279" s="1"/>
  <c r="O1280" s="1"/>
  <c r="O1281" s="1"/>
  <c r="O1282" s="1"/>
  <c r="O1283" s="1"/>
  <c r="O1284" s="1"/>
  <c r="O1285" s="1"/>
  <c r="O1286" s="1"/>
  <c r="O1287" s="1"/>
  <c r="O1288" s="1"/>
  <c r="O1289" s="1"/>
  <c r="O1290" s="1"/>
  <c r="O1291" s="1"/>
  <c r="O1292" s="1"/>
  <c r="O1293" s="1"/>
  <c r="O1294" s="1"/>
  <c r="O1295" s="1"/>
  <c r="O1296" s="1"/>
  <c r="O1297" s="1"/>
  <c r="O1298" s="1"/>
  <c r="O1299" s="1"/>
  <c r="O1300" s="1"/>
  <c r="O1301" s="1"/>
  <c r="O1302" s="1"/>
  <c r="O1303" s="1"/>
  <c r="O1304" s="1"/>
  <c r="O1305" s="1"/>
  <c r="O1306" s="1"/>
  <c r="O1307" s="1"/>
  <c r="O1308" s="1"/>
  <c r="O1309" s="1"/>
  <c r="O1310" s="1"/>
  <c r="O1311" s="1"/>
  <c r="O1312" s="1"/>
  <c r="O1313" s="1"/>
  <c r="O1314" s="1"/>
  <c r="O1315" s="1"/>
  <c r="O1316" s="1"/>
  <c r="O1317" s="1"/>
  <c r="O1318" s="1"/>
  <c r="O1319" s="1"/>
  <c r="O1320" s="1"/>
  <c r="O1321" s="1"/>
  <c r="O1322" s="1"/>
  <c r="O1323" s="1"/>
  <c r="O1324" s="1"/>
  <c r="O1325" s="1"/>
  <c r="O1326" s="1"/>
  <c r="O1327" s="1"/>
  <c r="O1328" s="1"/>
  <c r="O1329" s="1"/>
  <c r="O1330" s="1"/>
  <c r="O1331" s="1"/>
  <c r="O1332" s="1"/>
  <c r="O1333" s="1"/>
  <c r="O1334" s="1"/>
  <c r="O1335" s="1"/>
  <c r="O1336" s="1"/>
  <c r="O1337" s="1"/>
  <c r="O1338" s="1"/>
  <c r="O1339" s="1"/>
  <c r="O1340" s="1"/>
  <c r="O1341" s="1"/>
  <c r="O1342" s="1"/>
  <c r="O1343" s="1"/>
  <c r="O1344" s="1"/>
  <c r="O1345" s="1"/>
  <c r="O1346" s="1"/>
  <c r="O1347" s="1"/>
  <c r="O1348" s="1"/>
  <c r="O1349" s="1"/>
  <c r="O1350" s="1"/>
  <c r="O1351" s="1"/>
  <c r="O1352" s="1"/>
  <c r="O1353" s="1"/>
  <c r="O1354" s="1"/>
  <c r="O1355" s="1"/>
  <c r="O1356" s="1"/>
  <c r="O1357" s="1"/>
  <c r="O1358" s="1"/>
  <c r="O1359" s="1"/>
  <c r="O1360" s="1"/>
  <c r="O1361" s="1"/>
  <c r="O1362" s="1"/>
  <c r="O1363" s="1"/>
  <c r="O1364" s="1"/>
  <c r="O1365" s="1"/>
  <c r="O1366" s="1"/>
  <c r="O1367" s="1"/>
  <c r="O1368" s="1"/>
  <c r="O1369" s="1"/>
  <c r="O1370" s="1"/>
  <c r="O1371" s="1"/>
  <c r="O1372" s="1"/>
  <c r="O1373" s="1"/>
  <c r="O1374" s="1"/>
  <c r="O1375" s="1"/>
  <c r="O1376" s="1"/>
  <c r="O1377" s="1"/>
  <c r="O1378" s="1"/>
  <c r="O1379" s="1"/>
  <c r="O1380" s="1"/>
  <c r="O1381" s="1"/>
  <c r="O1382" s="1"/>
  <c r="O1383" s="1"/>
  <c r="O1384" s="1"/>
  <c r="O1385" s="1"/>
  <c r="O1386" s="1"/>
  <c r="O1387" s="1"/>
  <c r="O1388" s="1"/>
  <c r="O1389" s="1"/>
  <c r="O1390" s="1"/>
  <c r="O1391" s="1"/>
  <c r="O1392" s="1"/>
  <c r="O1393" s="1"/>
  <c r="O1394" s="1"/>
  <c r="O1395" s="1"/>
  <c r="O1396" s="1"/>
  <c r="O1397" s="1"/>
  <c r="O1398" s="1"/>
  <c r="O1399" s="1"/>
  <c r="O1400" s="1"/>
  <c r="O1401" s="1"/>
  <c r="O1402" s="1"/>
  <c r="O1403" s="1"/>
  <c r="O1404" s="1"/>
  <c r="O1405" s="1"/>
  <c r="O1406" s="1"/>
  <c r="O1407" s="1"/>
  <c r="O1408" s="1"/>
  <c r="O1409" s="1"/>
  <c r="O1410" s="1"/>
  <c r="O1411" s="1"/>
  <c r="O1412" s="1"/>
  <c r="O1413" s="1"/>
  <c r="O1414" s="1"/>
  <c r="O1415" s="1"/>
  <c r="O1416" s="1"/>
  <c r="O1417" s="1"/>
  <c r="O1418" s="1"/>
  <c r="O1419" s="1"/>
  <c r="O1420" s="1"/>
  <c r="O1421" s="1"/>
  <c r="O1422" s="1"/>
  <c r="O1423" s="1"/>
  <c r="O1424" s="1"/>
  <c r="O1425" s="1"/>
  <c r="O1426" s="1"/>
  <c r="O1427" s="1"/>
  <c r="O1428" s="1"/>
  <c r="O1429" s="1"/>
  <c r="O1430" s="1"/>
  <c r="O1431" s="1"/>
  <c r="O1432" s="1"/>
  <c r="O1433" s="1"/>
  <c r="O1434" s="1"/>
  <c r="O1435" s="1"/>
  <c r="O1436" s="1"/>
  <c r="O1437" s="1"/>
  <c r="O1438" s="1"/>
  <c r="O1439" s="1"/>
  <c r="O1440" s="1"/>
  <c r="O1441" s="1"/>
  <c r="O1442" s="1"/>
  <c r="O1443" s="1"/>
  <c r="O1444" s="1"/>
  <c r="O1445" s="1"/>
  <c r="O1446" s="1"/>
  <c r="O1447" s="1"/>
  <c r="O1448" s="1"/>
  <c r="O1449" s="1"/>
  <c r="O1450" s="1"/>
  <c r="O1451" s="1"/>
  <c r="O1452" s="1"/>
  <c r="O1453" s="1"/>
  <c r="O1454" s="1"/>
  <c r="O1455" s="1"/>
  <c r="O1456" s="1"/>
  <c r="O1457" s="1"/>
  <c r="O1458" s="1"/>
  <c r="O1459" s="1"/>
  <c r="O1460" s="1"/>
  <c r="O1461" s="1"/>
  <c r="O1462" s="1"/>
  <c r="O1463" s="1"/>
  <c r="O1464" s="1"/>
  <c r="O1465" s="1"/>
  <c r="O1466" s="1"/>
  <c r="O1467" s="1"/>
  <c r="O1468" s="1"/>
  <c r="O1469" s="1"/>
  <c r="O1470" s="1"/>
  <c r="O1471" s="1"/>
  <c r="O1472" s="1"/>
  <c r="O1473" s="1"/>
  <c r="O1474" s="1"/>
  <c r="O1475" s="1"/>
  <c r="O1476" s="1"/>
  <c r="O1477" s="1"/>
  <c r="O1478" s="1"/>
  <c r="O1479" s="1"/>
  <c r="O1480" s="1"/>
  <c r="O1481" s="1"/>
  <c r="O1482" s="1"/>
  <c r="O1483" s="1"/>
  <c r="O1484" s="1"/>
  <c r="O1485" s="1"/>
  <c r="O1486" s="1"/>
  <c r="O1487" s="1"/>
  <c r="O1488" s="1"/>
  <c r="O1489" s="1"/>
  <c r="O1490" s="1"/>
  <c r="O1491" s="1"/>
  <c r="O1492" s="1"/>
  <c r="O1493" s="1"/>
  <c r="O1494" s="1"/>
  <c r="O1495" s="1"/>
  <c r="O1496" s="1"/>
  <c r="O1497" s="1"/>
  <c r="O1498" s="1"/>
  <c r="O1499" s="1"/>
  <c r="O1500" s="1"/>
  <c r="O1501" s="1"/>
  <c r="O1502" s="1"/>
  <c r="O1503" s="1"/>
  <c r="O1504" s="1"/>
  <c r="O1505" s="1"/>
  <c r="O1506" s="1"/>
  <c r="O1507" s="1"/>
  <c r="O1508" s="1"/>
  <c r="O1509" s="1"/>
  <c r="F54"/>
  <c r="O1510" l="1"/>
  <c r="O1511" s="1"/>
  <c r="O1512" s="1"/>
  <c r="O1513" s="1"/>
  <c r="O1514" s="1"/>
  <c r="O1515" s="1"/>
  <c r="O1516" s="1"/>
  <c r="O1517" s="1"/>
  <c r="O1518" s="1"/>
  <c r="O1519" s="1"/>
  <c r="O1520" s="1"/>
  <c r="O1521" s="1"/>
  <c r="O1522" s="1"/>
  <c r="O1523" s="1"/>
  <c r="O1524" s="1"/>
  <c r="O1525" s="1"/>
  <c r="O1526" s="1"/>
  <c r="O1527" s="1"/>
  <c r="O1528" s="1"/>
  <c r="O1529" s="1"/>
  <c r="O1530" s="1"/>
  <c r="O1531" s="1"/>
  <c r="O1532" s="1"/>
  <c r="O1533" s="1"/>
  <c r="O1534" s="1"/>
  <c r="O1535" s="1"/>
  <c r="O1536" s="1"/>
  <c r="O1537" s="1"/>
  <c r="O1538" s="1"/>
  <c r="O1539" s="1"/>
  <c r="O1540" s="1"/>
  <c r="O1541" s="1"/>
  <c r="O1542" s="1"/>
  <c r="O1543" s="1"/>
  <c r="O1544" s="1"/>
  <c r="O1545" s="1"/>
  <c r="O1546" s="1"/>
  <c r="O1547" s="1"/>
  <c r="O1548" s="1"/>
  <c r="O1549" s="1"/>
  <c r="O1550" s="1"/>
  <c r="O1551" s="1"/>
  <c r="O1552" s="1"/>
  <c r="O1553" s="1"/>
  <c r="O1554" s="1"/>
  <c r="O1555" s="1"/>
  <c r="O1556" s="1"/>
  <c r="O1557" s="1"/>
  <c r="O1558" s="1"/>
  <c r="O1559" s="1"/>
  <c r="O1560" s="1"/>
  <c r="O1561" s="1"/>
  <c r="O1562" s="1"/>
  <c r="O1563" s="1"/>
  <c r="O1564" s="1"/>
  <c r="O1565" s="1"/>
  <c r="O1566" s="1"/>
  <c r="O1567" s="1"/>
  <c r="O1568" s="1"/>
  <c r="O1569" s="1"/>
  <c r="O1570" s="1"/>
  <c r="O1571" s="1"/>
  <c r="O1572" s="1"/>
  <c r="O1573" s="1"/>
  <c r="O1574" s="1"/>
  <c r="O1575" s="1"/>
  <c r="O1576" s="1"/>
  <c r="O1577" s="1"/>
  <c r="O1578" s="1"/>
  <c r="O1579" s="1"/>
  <c r="O1580" s="1"/>
  <c r="O1581" s="1"/>
  <c r="O1582" s="1"/>
  <c r="O1583" s="1"/>
  <c r="O1584" s="1"/>
  <c r="O1585" s="1"/>
  <c r="O1586" s="1"/>
  <c r="O1587" s="1"/>
  <c r="O1588" s="1"/>
  <c r="O1589" s="1"/>
  <c r="O1590" s="1"/>
  <c r="O1591" s="1"/>
  <c r="O1592" s="1"/>
  <c r="O1593" s="1"/>
  <c r="O1594" s="1"/>
  <c r="O1595" s="1"/>
  <c r="O1596" s="1"/>
  <c r="O1597" s="1"/>
  <c r="O1598" s="1"/>
  <c r="O1599" s="1"/>
  <c r="O1600" s="1"/>
  <c r="O1601" s="1"/>
  <c r="O1602" s="1"/>
  <c r="O1603" s="1"/>
  <c r="O1604" s="1"/>
  <c r="O1605" s="1"/>
  <c r="O1606" s="1"/>
  <c r="O1607" s="1"/>
  <c r="O1608" s="1"/>
  <c r="O1609" s="1"/>
  <c r="O1610" s="1"/>
  <c r="O1611" s="1"/>
  <c r="O1612" s="1"/>
  <c r="O1613" s="1"/>
  <c r="O1614" s="1"/>
  <c r="O1615" s="1"/>
  <c r="O1616" s="1"/>
  <c r="O1617" s="1"/>
  <c r="O1618" s="1"/>
  <c r="O1619" s="1"/>
  <c r="O1620" s="1"/>
  <c r="O1621" s="1"/>
  <c r="O1622" s="1"/>
  <c r="O1623" s="1"/>
  <c r="O1624" s="1"/>
  <c r="O1625" s="1"/>
  <c r="O1626" s="1"/>
  <c r="O1627" s="1"/>
  <c r="O1628" s="1"/>
  <c r="O1629" s="1"/>
  <c r="O1630" s="1"/>
  <c r="O1631" s="1"/>
  <c r="O1632" s="1"/>
  <c r="O1633" s="1"/>
  <c r="O1634" s="1"/>
  <c r="O1635" s="1"/>
  <c r="O1636" s="1"/>
  <c r="O1637" s="1"/>
  <c r="O1638" s="1"/>
  <c r="O1639" s="1"/>
  <c r="O1640" s="1"/>
  <c r="O1641" s="1"/>
  <c r="O1642" s="1"/>
  <c r="O1643" s="1"/>
  <c r="O1644" s="1"/>
  <c r="O1645" s="1"/>
  <c r="O1646" s="1"/>
  <c r="O1647" s="1"/>
  <c r="O1648" s="1"/>
  <c r="O1649" s="1"/>
  <c r="O1650" s="1"/>
  <c r="O1651" s="1"/>
  <c r="O1652" s="1"/>
  <c r="O1653" s="1"/>
  <c r="O1654" s="1"/>
  <c r="O1655" s="1"/>
  <c r="O1656" s="1"/>
  <c r="O1657" s="1"/>
  <c r="O1658" s="1"/>
  <c r="O1659" s="1"/>
  <c r="O1660" s="1"/>
  <c r="O1661" s="1"/>
  <c r="O1662" s="1"/>
  <c r="O1663" s="1"/>
  <c r="O1664" s="1"/>
  <c r="O1665" s="1"/>
  <c r="O1666" s="1"/>
  <c r="O1667" s="1"/>
  <c r="O1668" s="1"/>
  <c r="O1669" s="1"/>
  <c r="O1670" s="1"/>
  <c r="O1671" s="1"/>
  <c r="O1672" s="1"/>
  <c r="O1673" s="1"/>
  <c r="O1674" s="1"/>
  <c r="O1675" s="1"/>
  <c r="O1676" s="1"/>
  <c r="O1677" s="1"/>
  <c r="O1678" s="1"/>
  <c r="O1679" s="1"/>
  <c r="O1680" s="1"/>
  <c r="O1681" s="1"/>
  <c r="O1682" s="1"/>
  <c r="O1683" s="1"/>
  <c r="O1684" s="1"/>
  <c r="O1685" s="1"/>
  <c r="O1686" s="1"/>
  <c r="O1687" s="1"/>
  <c r="O1688" s="1"/>
  <c r="O1689" s="1"/>
  <c r="O1690" s="1"/>
  <c r="O1691" s="1"/>
  <c r="O1692" s="1"/>
  <c r="O1693" s="1"/>
  <c r="O1694" s="1"/>
  <c r="O1695" s="1"/>
  <c r="O1696" s="1"/>
  <c r="O1697" s="1"/>
  <c r="O1698" s="1"/>
  <c r="O1699" s="1"/>
  <c r="O1700" s="1"/>
  <c r="O1701" s="1"/>
  <c r="O1702" s="1"/>
  <c r="O1703" s="1"/>
  <c r="O1704" s="1"/>
  <c r="O1705" s="1"/>
  <c r="O1706" s="1"/>
  <c r="O1707" s="1"/>
  <c r="O1708" s="1"/>
  <c r="O1709" s="1"/>
  <c r="O1710" s="1"/>
  <c r="O1711" s="1"/>
  <c r="O1712" s="1"/>
  <c r="O1713" s="1"/>
  <c r="O1714" s="1"/>
  <c r="O1715" s="1"/>
  <c r="O1716" s="1"/>
  <c r="O1717" s="1"/>
  <c r="O1718" s="1"/>
  <c r="O1719" s="1"/>
  <c r="O1720" s="1"/>
  <c r="O1721" s="1"/>
  <c r="O1722" s="1"/>
  <c r="O1723" s="1"/>
  <c r="O1724" s="1"/>
  <c r="O1725" s="1"/>
  <c r="O1726" s="1"/>
  <c r="O1727" s="1"/>
  <c r="O1728" s="1"/>
  <c r="O1729" s="1"/>
  <c r="O1730" s="1"/>
  <c r="O1731" s="1"/>
  <c r="O1732" s="1"/>
  <c r="O1733" s="1"/>
  <c r="O1734" s="1"/>
  <c r="O1735" s="1"/>
  <c r="O1736" s="1"/>
  <c r="O1737" s="1"/>
  <c r="O1738" s="1"/>
  <c r="O1739" s="1"/>
  <c r="O1740" s="1"/>
  <c r="O1741" s="1"/>
  <c r="O1742" s="1"/>
  <c r="O1743" s="1"/>
  <c r="O1744" s="1"/>
  <c r="O1745" s="1"/>
  <c r="O1746" s="1"/>
  <c r="O1747" s="1"/>
  <c r="O1748" s="1"/>
  <c r="O1749" s="1"/>
  <c r="O1750" s="1"/>
  <c r="O1751" s="1"/>
  <c r="O1752" s="1"/>
  <c r="O1753" s="1"/>
  <c r="O1754" s="1"/>
  <c r="O1755" s="1"/>
  <c r="O1756" s="1"/>
  <c r="O1757" s="1"/>
  <c r="O1758" s="1"/>
  <c r="O1759" s="1"/>
  <c r="O1760" s="1"/>
  <c r="O1761" s="1"/>
  <c r="O1762" s="1"/>
  <c r="O1763" s="1"/>
  <c r="O1764" s="1"/>
  <c r="O1765" s="1"/>
  <c r="O1766" s="1"/>
  <c r="O1767" s="1"/>
  <c r="O1768" s="1"/>
  <c r="O1769" s="1"/>
  <c r="O1770" s="1"/>
  <c r="O1771" s="1"/>
  <c r="O1772" s="1"/>
  <c r="O1773" s="1"/>
  <c r="O1774" s="1"/>
  <c r="O1775" s="1"/>
  <c r="O1776" s="1"/>
  <c r="O1777" s="1"/>
  <c r="O1778" s="1"/>
  <c r="O1779" s="1"/>
  <c r="O1780" s="1"/>
  <c r="O1781" s="1"/>
  <c r="O1782" s="1"/>
  <c r="O1783" s="1"/>
  <c r="O1784" s="1"/>
  <c r="O1785" s="1"/>
  <c r="O1786" s="1"/>
  <c r="O1787" s="1"/>
  <c r="O1788" s="1"/>
  <c r="O1789" s="1"/>
  <c r="O1790" s="1"/>
  <c r="O1791" s="1"/>
  <c r="O1792" s="1"/>
  <c r="O1793" s="1"/>
  <c r="O1794" s="1"/>
  <c r="O1795" s="1"/>
  <c r="O1796" s="1"/>
  <c r="O1797" s="1"/>
  <c r="O1798" s="1"/>
  <c r="O1799" s="1"/>
  <c r="O1800" s="1"/>
  <c r="O1801" s="1"/>
  <c r="O1802" s="1"/>
  <c r="O1803" s="1"/>
  <c r="O1804" s="1"/>
  <c r="O1805" s="1"/>
  <c r="O1806" s="1"/>
  <c r="O1807" s="1"/>
  <c r="O1808" s="1"/>
  <c r="O1809" s="1"/>
  <c r="O1810" s="1"/>
  <c r="O1811" s="1"/>
  <c r="O1812" s="1"/>
  <c r="O1813" s="1"/>
  <c r="O1814" s="1"/>
  <c r="O1815" s="1"/>
  <c r="O1816" s="1"/>
  <c r="O1817" s="1"/>
  <c r="O1818" s="1"/>
  <c r="O1819" s="1"/>
  <c r="O1820" s="1"/>
  <c r="O1821" s="1"/>
  <c r="O1822" s="1"/>
  <c r="O1823" s="1"/>
  <c r="O1824" s="1"/>
  <c r="O1825" s="1"/>
  <c r="O1826" s="1"/>
  <c r="O1827" s="1"/>
  <c r="O1828" s="1"/>
  <c r="O1829" s="1"/>
  <c r="O1830" s="1"/>
  <c r="O1831" s="1"/>
  <c r="O1832" s="1"/>
  <c r="O1833" s="1"/>
  <c r="O1834" s="1"/>
  <c r="O1835" s="1"/>
  <c r="O1836" s="1"/>
  <c r="O1837" s="1"/>
  <c r="O1838" s="1"/>
  <c r="O1839" s="1"/>
  <c r="O1840" s="1"/>
  <c r="O1841" s="1"/>
  <c r="O1842" s="1"/>
  <c r="O1843" s="1"/>
  <c r="O1844" s="1"/>
  <c r="O1845" s="1"/>
  <c r="O1846" s="1"/>
  <c r="O1847" s="1"/>
  <c r="O1848" s="1"/>
  <c r="O1849" s="1"/>
  <c r="O1850" s="1"/>
  <c r="O1851" s="1"/>
  <c r="O1852" s="1"/>
  <c r="O1853" s="1"/>
  <c r="O1854" s="1"/>
  <c r="O1855" s="1"/>
  <c r="O1856" s="1"/>
  <c r="O1857" s="1"/>
  <c r="O1858" s="1"/>
  <c r="O1859" s="1"/>
  <c r="O1860" s="1"/>
  <c r="O1861" s="1"/>
  <c r="O1862" s="1"/>
  <c r="O1863" s="1"/>
  <c r="O1864" s="1"/>
  <c r="O1865" s="1"/>
  <c r="O1866" s="1"/>
  <c r="O1867" s="1"/>
  <c r="O1868" s="1"/>
  <c r="O1869" s="1"/>
  <c r="O1870" s="1"/>
  <c r="O1871" s="1"/>
  <c r="O1872" s="1"/>
  <c r="O1873" s="1"/>
  <c r="O1874" s="1"/>
  <c r="O1875" s="1"/>
  <c r="O1876" s="1"/>
  <c r="O1877" s="1"/>
  <c r="O1878" s="1"/>
  <c r="O1879" s="1"/>
  <c r="O1880" s="1"/>
  <c r="O1881" s="1"/>
  <c r="O1882" s="1"/>
  <c r="O1883" s="1"/>
  <c r="O1884" s="1"/>
  <c r="O1885" s="1"/>
  <c r="O1886" s="1"/>
  <c r="O1887" s="1"/>
  <c r="O1888" s="1"/>
  <c r="O1889" s="1"/>
  <c r="O1890" s="1"/>
  <c r="O1891" s="1"/>
  <c r="O1892" s="1"/>
  <c r="O1893" s="1"/>
  <c r="O1894" s="1"/>
  <c r="O1895" s="1"/>
  <c r="O1896" s="1"/>
  <c r="O1897" s="1"/>
  <c r="O1898" s="1"/>
  <c r="O1899" s="1"/>
  <c r="O1900" s="1"/>
  <c r="O1901" s="1"/>
  <c r="O1902" s="1"/>
  <c r="O1903" s="1"/>
  <c r="O1904" s="1"/>
  <c r="O1905" s="1"/>
  <c r="O1906" s="1"/>
  <c r="O1907" s="1"/>
  <c r="O1908" s="1"/>
  <c r="O1909" s="1"/>
  <c r="O1910" s="1"/>
  <c r="O1911" s="1"/>
  <c r="O1912" s="1"/>
  <c r="O1913" s="1"/>
  <c r="O1914" s="1"/>
  <c r="O1915" s="1"/>
  <c r="O1916" s="1"/>
  <c r="O1917" s="1"/>
  <c r="O1918" s="1"/>
  <c r="O1919" s="1"/>
  <c r="O1920" s="1"/>
  <c r="O1921" s="1"/>
  <c r="O1922" s="1"/>
  <c r="O1923" s="1"/>
  <c r="O1924" s="1"/>
  <c r="O1925" s="1"/>
  <c r="O1926" s="1"/>
  <c r="O1927" s="1"/>
  <c r="O1928" s="1"/>
  <c r="O1929" s="1"/>
  <c r="O1930" s="1"/>
  <c r="O1931" s="1"/>
  <c r="O1932" s="1"/>
  <c r="O1933" s="1"/>
  <c r="O1934" s="1"/>
  <c r="O1935" s="1"/>
  <c r="O1936" s="1"/>
  <c r="O1937" s="1"/>
  <c r="O1938" s="1"/>
  <c r="O1939" s="1"/>
  <c r="O1940" s="1"/>
  <c r="O1941" s="1"/>
  <c r="O1942" s="1"/>
  <c r="O1943" s="1"/>
  <c r="O1944" s="1"/>
  <c r="O1945" s="1"/>
  <c r="O1946" s="1"/>
  <c r="O1947" s="1"/>
  <c r="O1948" s="1"/>
  <c r="O1949" s="1"/>
  <c r="O1950" s="1"/>
  <c r="O1951" s="1"/>
  <c r="O1952" s="1"/>
  <c r="O1953" s="1"/>
  <c r="O1954" s="1"/>
  <c r="O1955" s="1"/>
  <c r="O1956" s="1"/>
  <c r="O1957" s="1"/>
  <c r="O1958" s="1"/>
  <c r="O1959" s="1"/>
  <c r="F48"/>
  <c r="F50"/>
</calcChain>
</file>

<file path=xl/sharedStrings.xml><?xml version="1.0" encoding="utf-8"?>
<sst xmlns="http://schemas.openxmlformats.org/spreadsheetml/2006/main" count="115" uniqueCount="86">
  <si>
    <t>I</t>
  </si>
  <si>
    <t>Model:</t>
  </si>
  <si>
    <t>Where:</t>
  </si>
  <si>
    <t>Parameter</t>
  </si>
  <si>
    <t>Value</t>
  </si>
  <si>
    <t>Upper</t>
  </si>
  <si>
    <t>Lower</t>
  </si>
  <si>
    <t>3 - Insert the respective net photosynthesis rate data in the "B" column, from B20 cell up to B34 cell.</t>
  </si>
  <si>
    <t>2 - Insert the photosynthetic photon flux density data in the "A" column, from the A20 cell up to A34 cell.</t>
  </si>
  <si>
    <t>Light saturation point</t>
  </si>
  <si>
    <t>Note: all the numbers in black colour must be written by the users previously, and all the numbers in red colour come from the solution after running the program.</t>
  </si>
  <si>
    <t>the same values previously inserted in the B column, betwenn B20 and B34 cells. However, in this case, it is necessary that the users insert these values correctly,</t>
  </si>
  <si>
    <r>
      <rPr>
        <sz val="10"/>
        <rFont val="Symbol"/>
        <family val="1"/>
        <charset val="2"/>
      </rPr>
      <t>D</t>
    </r>
    <r>
      <rPr>
        <sz val="10"/>
        <rFont val="Arial"/>
        <family val="2"/>
      </rPr>
      <t>(CO</t>
    </r>
    <r>
      <rPr>
        <vertAlign val="subscript"/>
        <sz val="10"/>
        <rFont val="Arial"/>
        <family val="2"/>
      </rPr>
      <t>2</t>
    </r>
    <r>
      <rPr>
        <sz val="10"/>
        <rFont val="Arial"/>
        <family val="2"/>
      </rPr>
      <t>) noise =</t>
    </r>
  </si>
  <si>
    <t>Flux =</t>
  </si>
  <si>
    <t>Leaf area =</t>
  </si>
  <si>
    <t>Differences</t>
  </si>
  <si>
    <t>Sequence of</t>
  </si>
  <si>
    <t xml:space="preserve">4 - All the limits employed to the regression parameters are presented in the A37 to C42 square, but they can be changed depending on the users' desire. </t>
  </si>
  <si>
    <r>
      <t>Light-saturated net CO</t>
    </r>
    <r>
      <rPr>
        <b/>
        <vertAlign val="subscript"/>
        <sz val="10"/>
        <rFont val="Arial"/>
        <family val="2"/>
      </rPr>
      <t>2</t>
    </r>
    <r>
      <rPr>
        <b/>
        <sz val="10"/>
        <rFont val="Arial"/>
        <family val="2"/>
      </rPr>
      <t xml:space="preserve"> uptake</t>
    </r>
  </si>
  <si>
    <t>Parameters and variables estimates</t>
  </si>
  <si>
    <t>The figures in the right were drawn using data from this table</t>
  </si>
  <si>
    <t>Chosen limits for regression parameters</t>
  </si>
  <si>
    <t>Intrumental Information</t>
  </si>
  <si>
    <r>
      <t xml:space="preserve">Reference: </t>
    </r>
    <r>
      <rPr>
        <sz val="10"/>
        <rFont val="Arial"/>
        <family val="2"/>
      </rPr>
      <t xml:space="preserve">Prado, C.H.B.A., de Moraes, J.P.A.P.V.: Photosynthetic capacity and specific leaf mass in twenty woody species of cerrado vegetation under field conditions. - Photosynthetica, </t>
    </r>
    <r>
      <rPr>
        <b/>
        <sz val="10"/>
        <rFont val="Arial"/>
        <family val="2"/>
      </rPr>
      <t>33</t>
    </r>
    <r>
      <rPr>
        <sz val="10"/>
        <rFont val="Arial"/>
        <family val="2"/>
      </rPr>
      <t>: 103-112, 1997.</t>
    </r>
  </si>
  <si>
    <r>
      <rPr>
        <i/>
        <sz val="10"/>
        <rFont val="Arial"/>
        <family val="2"/>
      </rPr>
      <t>P</t>
    </r>
    <r>
      <rPr>
        <vertAlign val="subscript"/>
        <sz val="10"/>
        <rFont val="Arial"/>
        <family val="2"/>
      </rPr>
      <t>N</t>
    </r>
    <r>
      <rPr>
        <sz val="10"/>
        <rFont val="Arial"/>
        <family val="2"/>
      </rPr>
      <t xml:space="preserve"> = {</t>
    </r>
    <r>
      <rPr>
        <i/>
        <sz val="10"/>
        <rFont val="Arial"/>
        <family val="2"/>
      </rPr>
      <t>P</t>
    </r>
    <r>
      <rPr>
        <vertAlign val="subscript"/>
        <sz val="10"/>
        <rFont val="Arial"/>
        <family val="2"/>
      </rPr>
      <t>gmax</t>
    </r>
    <r>
      <rPr>
        <sz val="10"/>
        <rFont val="Arial"/>
        <family val="2"/>
      </rPr>
      <t>[1 - exp(-</t>
    </r>
    <r>
      <rPr>
        <i/>
        <sz val="10"/>
        <rFont val="Arial"/>
        <family val="2"/>
      </rPr>
      <t>k</t>
    </r>
    <r>
      <rPr>
        <sz val="10"/>
        <rFont val="Arial"/>
        <family val="2"/>
      </rPr>
      <t>(</t>
    </r>
    <r>
      <rPr>
        <i/>
        <sz val="10"/>
        <rFont val="Arial"/>
        <family val="2"/>
      </rPr>
      <t>I</t>
    </r>
    <r>
      <rPr>
        <sz val="10"/>
        <rFont val="Arial"/>
        <family val="2"/>
      </rPr>
      <t xml:space="preserve"> - </t>
    </r>
    <r>
      <rPr>
        <i/>
        <sz val="10"/>
        <rFont val="Arial"/>
        <family val="2"/>
      </rPr>
      <t>I</t>
    </r>
    <r>
      <rPr>
        <vertAlign val="subscript"/>
        <sz val="10"/>
        <rFont val="Arial"/>
        <family val="2"/>
      </rPr>
      <t>comp</t>
    </r>
    <r>
      <rPr>
        <sz val="10"/>
        <rFont val="Arial"/>
        <family val="2"/>
      </rPr>
      <t xml:space="preserve">)]} - </t>
    </r>
    <r>
      <rPr>
        <i/>
        <sz val="10"/>
        <rFont val="Arial"/>
        <family val="2"/>
      </rPr>
      <t>R</t>
    </r>
    <r>
      <rPr>
        <vertAlign val="subscript"/>
        <sz val="10"/>
        <rFont val="Arial"/>
        <family val="2"/>
      </rPr>
      <t>D</t>
    </r>
  </si>
  <si>
    <r>
      <rPr>
        <i/>
        <sz val="10"/>
        <rFont val="Arial"/>
        <family val="2"/>
      </rPr>
      <t>P</t>
    </r>
    <r>
      <rPr>
        <vertAlign val="subscript"/>
        <sz val="10"/>
        <rFont val="Arial"/>
        <family val="2"/>
      </rPr>
      <t>N</t>
    </r>
    <r>
      <rPr>
        <sz val="10"/>
        <rFont val="Arial"/>
        <family val="2"/>
      </rPr>
      <t xml:space="preserve"> = net photosynthesis rate [</t>
    </r>
    <r>
      <rPr>
        <sz val="10"/>
        <rFont val="Symbol"/>
        <family val="1"/>
        <charset val="2"/>
      </rPr>
      <t>m</t>
    </r>
    <r>
      <rPr>
        <sz val="10"/>
        <rFont val="Arial"/>
        <family val="2"/>
      </rPr>
      <t>mol (CO</t>
    </r>
    <r>
      <rPr>
        <vertAlign val="subscript"/>
        <sz val="10"/>
        <rFont val="Arial"/>
        <family val="2"/>
      </rPr>
      <t>2</t>
    </r>
    <r>
      <rPr>
        <sz val="10"/>
        <rFont val="Arial"/>
        <family val="2"/>
      </rPr>
      <t>) m</t>
    </r>
    <r>
      <rPr>
        <vertAlign val="superscript"/>
        <sz val="10"/>
        <rFont val="Arial"/>
        <family val="2"/>
      </rPr>
      <t>-2</t>
    </r>
    <r>
      <rPr>
        <sz val="10"/>
        <rFont val="Arial"/>
        <family val="2"/>
      </rPr>
      <t xml:space="preserve"> s</t>
    </r>
    <r>
      <rPr>
        <vertAlign val="superscript"/>
        <sz val="10"/>
        <rFont val="Arial"/>
        <family val="2"/>
      </rPr>
      <t>-1</t>
    </r>
    <r>
      <rPr>
        <sz val="10"/>
        <rFont val="Arial"/>
        <family val="2"/>
      </rPr>
      <t>]</t>
    </r>
  </si>
  <si>
    <r>
      <rPr>
        <i/>
        <sz val="10"/>
        <rFont val="Arial"/>
        <family val="2"/>
      </rPr>
      <t>P</t>
    </r>
    <r>
      <rPr>
        <vertAlign val="subscript"/>
        <sz val="10"/>
        <rFont val="Arial"/>
        <family val="2"/>
      </rPr>
      <t>gmax</t>
    </r>
    <r>
      <rPr>
        <sz val="10"/>
        <rFont val="Arial"/>
        <family val="2"/>
      </rPr>
      <t xml:space="preserve"> = maximum gross photosynthesis rate [</t>
    </r>
    <r>
      <rPr>
        <sz val="10"/>
        <rFont val="Symbol"/>
        <family val="1"/>
        <charset val="2"/>
      </rPr>
      <t>m</t>
    </r>
    <r>
      <rPr>
        <sz val="10"/>
        <rFont val="Arial"/>
        <family val="2"/>
      </rPr>
      <t>mol (CO</t>
    </r>
    <r>
      <rPr>
        <vertAlign val="subscript"/>
        <sz val="10"/>
        <rFont val="Arial"/>
        <family val="2"/>
      </rPr>
      <t>2</t>
    </r>
    <r>
      <rPr>
        <sz val="10"/>
        <rFont val="Arial"/>
        <family val="2"/>
      </rPr>
      <t>) m</t>
    </r>
    <r>
      <rPr>
        <vertAlign val="superscript"/>
        <sz val="10"/>
        <rFont val="Arial"/>
        <family val="2"/>
      </rPr>
      <t>-2</t>
    </r>
    <r>
      <rPr>
        <sz val="10"/>
        <rFont val="Arial"/>
        <family val="2"/>
      </rPr>
      <t xml:space="preserve"> s</t>
    </r>
    <r>
      <rPr>
        <vertAlign val="superscript"/>
        <sz val="10"/>
        <rFont val="Arial"/>
        <family val="2"/>
      </rPr>
      <t>-1</t>
    </r>
    <r>
      <rPr>
        <sz val="10"/>
        <rFont val="Arial"/>
        <family val="2"/>
      </rPr>
      <t>]</t>
    </r>
  </si>
  <si>
    <r>
      <rPr>
        <i/>
        <sz val="10"/>
        <rFont val="Arial"/>
        <family val="2"/>
      </rPr>
      <t>I</t>
    </r>
    <r>
      <rPr>
        <sz val="10"/>
        <rFont val="Arial"/>
        <family val="2"/>
      </rPr>
      <t xml:space="preserve"> = photosynthetic photon flux density [</t>
    </r>
    <r>
      <rPr>
        <sz val="10"/>
        <rFont val="Symbol"/>
        <family val="1"/>
        <charset val="2"/>
      </rPr>
      <t>m</t>
    </r>
    <r>
      <rPr>
        <sz val="10"/>
        <rFont val="Arial"/>
        <family val="2"/>
      </rPr>
      <t>mol (photons</t>
    </r>
    <r>
      <rPr>
        <sz val="10"/>
        <rFont val="Arial"/>
        <family val="2"/>
      </rPr>
      <t>) m</t>
    </r>
    <r>
      <rPr>
        <vertAlign val="superscript"/>
        <sz val="10"/>
        <rFont val="Arial"/>
        <family val="2"/>
      </rPr>
      <t>-2</t>
    </r>
    <r>
      <rPr>
        <sz val="10"/>
        <rFont val="Arial"/>
        <family val="2"/>
      </rPr>
      <t xml:space="preserve"> s</t>
    </r>
    <r>
      <rPr>
        <vertAlign val="superscript"/>
        <sz val="10"/>
        <rFont val="Arial"/>
        <family val="2"/>
      </rPr>
      <t>-1</t>
    </r>
    <r>
      <rPr>
        <sz val="10"/>
        <rFont val="Arial"/>
        <family val="2"/>
      </rPr>
      <t>]</t>
    </r>
  </si>
  <si>
    <r>
      <rPr>
        <i/>
        <sz val="10"/>
        <rFont val="Arial"/>
        <family val="2"/>
      </rPr>
      <t>k</t>
    </r>
    <r>
      <rPr>
        <sz val="10"/>
        <rFont val="Arial"/>
        <family val="2"/>
      </rPr>
      <t xml:space="preserve"> = adjusting factor</t>
    </r>
  </si>
  <si>
    <r>
      <rPr>
        <i/>
        <sz val="10"/>
        <rFont val="Arial"/>
        <family val="2"/>
      </rPr>
      <t>I</t>
    </r>
    <r>
      <rPr>
        <vertAlign val="subscript"/>
        <sz val="10"/>
        <rFont val="Arial"/>
        <family val="2"/>
      </rPr>
      <t xml:space="preserve">comp </t>
    </r>
    <r>
      <rPr>
        <sz val="10"/>
        <rFont val="Arial"/>
        <family val="2"/>
      </rPr>
      <t>= light compensation point [</t>
    </r>
    <r>
      <rPr>
        <sz val="10"/>
        <rFont val="Symbol"/>
        <family val="1"/>
        <charset val="2"/>
      </rPr>
      <t>m</t>
    </r>
    <r>
      <rPr>
        <sz val="10"/>
        <rFont val="Arial"/>
        <family val="2"/>
      </rPr>
      <t>mol (photons) m</t>
    </r>
    <r>
      <rPr>
        <vertAlign val="superscript"/>
        <sz val="10"/>
        <rFont val="Arial"/>
        <family val="2"/>
      </rPr>
      <t>-2</t>
    </r>
    <r>
      <rPr>
        <sz val="10"/>
        <rFont val="Arial"/>
        <family val="2"/>
      </rPr>
      <t xml:space="preserve"> s</t>
    </r>
    <r>
      <rPr>
        <vertAlign val="superscript"/>
        <sz val="10"/>
        <rFont val="Arial"/>
        <family val="2"/>
      </rPr>
      <t>-1</t>
    </r>
    <r>
      <rPr>
        <sz val="10"/>
        <rFont val="Arial"/>
        <family val="2"/>
      </rPr>
      <t>]</t>
    </r>
  </si>
  <si>
    <r>
      <rPr>
        <i/>
        <sz val="10"/>
        <rFont val="Arial"/>
        <family val="2"/>
      </rPr>
      <t>R</t>
    </r>
    <r>
      <rPr>
        <vertAlign val="subscript"/>
        <sz val="10"/>
        <rFont val="Arial"/>
        <family val="2"/>
      </rPr>
      <t>D</t>
    </r>
    <r>
      <rPr>
        <sz val="10"/>
        <rFont val="Arial"/>
        <family val="2"/>
      </rPr>
      <t xml:space="preserve"> = dark respiration rate [</t>
    </r>
    <r>
      <rPr>
        <sz val="10"/>
        <rFont val="Symbol"/>
        <family val="1"/>
        <charset val="2"/>
      </rPr>
      <t>m</t>
    </r>
    <r>
      <rPr>
        <sz val="10"/>
        <rFont val="Arial"/>
        <family val="2"/>
      </rPr>
      <t>mol (CO</t>
    </r>
    <r>
      <rPr>
        <vertAlign val="subscript"/>
        <sz val="10"/>
        <rFont val="Arial"/>
        <family val="2"/>
      </rPr>
      <t>2</t>
    </r>
    <r>
      <rPr>
        <sz val="10"/>
        <rFont val="Arial"/>
        <family val="2"/>
      </rPr>
      <t>) m</t>
    </r>
    <r>
      <rPr>
        <vertAlign val="superscript"/>
        <sz val="10"/>
        <rFont val="Arial"/>
        <family val="2"/>
      </rPr>
      <t>-2</t>
    </r>
    <r>
      <rPr>
        <sz val="10"/>
        <rFont val="Arial"/>
        <family val="2"/>
      </rPr>
      <t xml:space="preserve"> s</t>
    </r>
    <r>
      <rPr>
        <vertAlign val="superscript"/>
        <sz val="10"/>
        <rFont val="Arial"/>
        <family val="2"/>
      </rPr>
      <t>-1</t>
    </r>
    <r>
      <rPr>
        <sz val="10"/>
        <rFont val="Arial"/>
        <family val="2"/>
      </rPr>
      <t>]</t>
    </r>
  </si>
  <si>
    <r>
      <rPr>
        <b/>
        <i/>
        <sz val="10"/>
        <rFont val="Arial"/>
        <family val="2"/>
      </rPr>
      <t>P</t>
    </r>
    <r>
      <rPr>
        <b/>
        <vertAlign val="subscript"/>
        <sz val="10"/>
        <rFont val="Arial"/>
        <family val="2"/>
      </rPr>
      <t>N</t>
    </r>
  </si>
  <si>
    <r>
      <rPr>
        <b/>
        <i/>
        <sz val="10"/>
        <rFont val="Arial"/>
        <family val="2"/>
      </rPr>
      <t>P</t>
    </r>
    <r>
      <rPr>
        <b/>
        <vertAlign val="subscript"/>
        <sz val="10"/>
        <rFont val="Arial"/>
        <family val="2"/>
      </rPr>
      <t>N</t>
    </r>
    <r>
      <rPr>
        <b/>
        <sz val="10"/>
        <rFont val="Arial"/>
        <family val="2"/>
      </rPr>
      <t xml:space="preserve"> fitted</t>
    </r>
  </si>
  <si>
    <t xml:space="preserve">Squares of </t>
  </si>
  <si>
    <r>
      <rPr>
        <b/>
        <i/>
        <sz val="10"/>
        <rFont val="Arial"/>
        <family val="2"/>
      </rPr>
      <t>R</t>
    </r>
    <r>
      <rPr>
        <b/>
        <vertAlign val="superscript"/>
        <sz val="10"/>
        <rFont val="Arial"/>
        <family val="2"/>
      </rPr>
      <t>2</t>
    </r>
  </si>
  <si>
    <r>
      <t>[</t>
    </r>
    <r>
      <rPr>
        <b/>
        <sz val="10"/>
        <rFont val="Symbol"/>
        <family val="1"/>
        <charset val="2"/>
      </rPr>
      <t>m</t>
    </r>
    <r>
      <rPr>
        <b/>
        <sz val="10"/>
        <rFont val="Arial"/>
        <family val="2"/>
      </rPr>
      <t>mol (photons) m</t>
    </r>
    <r>
      <rPr>
        <b/>
        <vertAlign val="superscript"/>
        <sz val="10"/>
        <rFont val="Arial"/>
        <family val="2"/>
      </rPr>
      <t>-2</t>
    </r>
    <r>
      <rPr>
        <b/>
        <sz val="10"/>
        <rFont val="Arial"/>
        <family val="2"/>
      </rPr>
      <t xml:space="preserve"> s</t>
    </r>
    <r>
      <rPr>
        <b/>
        <vertAlign val="superscript"/>
        <sz val="10"/>
        <rFont val="Arial"/>
        <family val="2"/>
      </rPr>
      <t>-1</t>
    </r>
    <r>
      <rPr>
        <b/>
        <sz val="10"/>
        <rFont val="Arial"/>
        <family val="2"/>
      </rPr>
      <t>]</t>
    </r>
  </si>
  <si>
    <r>
      <t>[</t>
    </r>
    <r>
      <rPr>
        <b/>
        <sz val="10"/>
        <rFont val="Symbol"/>
        <family val="1"/>
        <charset val="2"/>
      </rPr>
      <t>m</t>
    </r>
    <r>
      <rPr>
        <b/>
        <sz val="10"/>
        <rFont val="Arial"/>
        <family val="2"/>
      </rPr>
      <t>mol (CO</t>
    </r>
    <r>
      <rPr>
        <b/>
        <vertAlign val="subscript"/>
        <sz val="10"/>
        <rFont val="Arial"/>
        <family val="2"/>
      </rPr>
      <t>2</t>
    </r>
    <r>
      <rPr>
        <b/>
        <sz val="10"/>
        <rFont val="Arial"/>
        <family val="2"/>
      </rPr>
      <t>) m</t>
    </r>
    <r>
      <rPr>
        <b/>
        <vertAlign val="superscript"/>
        <sz val="10"/>
        <rFont val="Arial"/>
        <family val="2"/>
      </rPr>
      <t>-2</t>
    </r>
    <r>
      <rPr>
        <b/>
        <sz val="10"/>
        <rFont val="Arial"/>
        <family val="2"/>
      </rPr>
      <t xml:space="preserve"> s</t>
    </r>
    <r>
      <rPr>
        <b/>
        <vertAlign val="superscript"/>
        <sz val="10"/>
        <rFont val="Arial"/>
        <family val="2"/>
      </rPr>
      <t>-1</t>
    </r>
    <r>
      <rPr>
        <b/>
        <sz val="10"/>
        <rFont val="Arial"/>
        <family val="2"/>
      </rPr>
      <t>]</t>
    </r>
  </si>
  <si>
    <t>the errors</t>
  </si>
  <si>
    <t>Sum of the squares of the errors</t>
  </si>
  <si>
    <r>
      <rPr>
        <i/>
        <sz val="10"/>
        <rFont val="Arial"/>
        <family val="2"/>
      </rPr>
      <t>P</t>
    </r>
    <r>
      <rPr>
        <vertAlign val="subscript"/>
        <sz val="10"/>
        <rFont val="Arial"/>
        <family val="2"/>
      </rPr>
      <t>gmax</t>
    </r>
    <r>
      <rPr>
        <sz val="10"/>
        <rFont val="Arial"/>
        <family val="2"/>
      </rPr>
      <t xml:space="preserve"> = </t>
    </r>
  </si>
  <si>
    <r>
      <rPr>
        <i/>
        <sz val="10"/>
        <rFont val="Arial"/>
        <family val="2"/>
      </rPr>
      <t>k</t>
    </r>
    <r>
      <rPr>
        <sz val="10"/>
        <rFont val="Arial"/>
        <family val="2"/>
      </rPr>
      <t xml:space="preserve"> =</t>
    </r>
  </si>
  <si>
    <r>
      <rPr>
        <i/>
        <sz val="10"/>
        <rFont val="Arial"/>
        <family val="2"/>
      </rPr>
      <t>I</t>
    </r>
    <r>
      <rPr>
        <vertAlign val="subscript"/>
        <sz val="10"/>
        <rFont val="Arial"/>
        <family val="2"/>
      </rPr>
      <t>comp</t>
    </r>
    <r>
      <rPr>
        <sz val="10"/>
        <rFont val="Arial"/>
        <family val="2"/>
      </rPr>
      <t xml:space="preserve"> =</t>
    </r>
  </si>
  <si>
    <r>
      <rPr>
        <i/>
        <sz val="10"/>
        <rFont val="Arial"/>
        <family val="2"/>
      </rPr>
      <t>R</t>
    </r>
    <r>
      <rPr>
        <vertAlign val="subscript"/>
        <sz val="10"/>
        <rFont val="Arial"/>
        <family val="2"/>
      </rPr>
      <t>D</t>
    </r>
    <r>
      <rPr>
        <sz val="10"/>
        <rFont val="Arial"/>
        <family val="2"/>
      </rPr>
      <t xml:space="preserve"> =</t>
    </r>
  </si>
  <si>
    <r>
      <t>D</t>
    </r>
    <r>
      <rPr>
        <i/>
        <sz val="10"/>
        <rFont val="Arial"/>
        <family val="2"/>
      </rPr>
      <t>P</t>
    </r>
    <r>
      <rPr>
        <vertAlign val="subscript"/>
        <sz val="10"/>
        <rFont val="Arial"/>
        <family val="2"/>
      </rPr>
      <t>N</t>
    </r>
    <r>
      <rPr>
        <sz val="10"/>
        <rFont val="Arial"/>
        <family val="2"/>
      </rPr>
      <t xml:space="preserve"> calculated =</t>
    </r>
  </si>
  <si>
    <t>Unity</t>
  </si>
  <si>
    <r>
      <rPr>
        <sz val="10"/>
        <color rgb="FFFF0000"/>
        <rFont val="Symbol"/>
        <family val="1"/>
        <charset val="2"/>
      </rPr>
      <t>m</t>
    </r>
    <r>
      <rPr>
        <sz val="10"/>
        <color rgb="FFFF0000"/>
        <rFont val="Arial"/>
        <family val="2"/>
      </rPr>
      <t>mol (CO</t>
    </r>
    <r>
      <rPr>
        <vertAlign val="subscript"/>
        <sz val="10"/>
        <color rgb="FFFF0000"/>
        <rFont val="Arial"/>
        <family val="2"/>
      </rPr>
      <t>2</t>
    </r>
    <r>
      <rPr>
        <sz val="10"/>
        <color rgb="FFFF0000"/>
        <rFont val="Arial"/>
        <family val="2"/>
      </rPr>
      <t>) mol</t>
    </r>
    <r>
      <rPr>
        <vertAlign val="superscript"/>
        <sz val="10"/>
        <color rgb="FFFF0000"/>
        <rFont val="Arial"/>
        <family val="2"/>
      </rPr>
      <t>-1</t>
    </r>
    <r>
      <rPr>
        <sz val="10"/>
        <color rgb="FFFF0000"/>
        <rFont val="Arial"/>
        <family val="2"/>
      </rPr>
      <t xml:space="preserve"> (air)</t>
    </r>
  </si>
  <si>
    <r>
      <rPr>
        <sz val="10"/>
        <color rgb="FFFF0000"/>
        <rFont val="Symbol"/>
        <family val="1"/>
        <charset val="2"/>
      </rPr>
      <t>m</t>
    </r>
    <r>
      <rPr>
        <sz val="10"/>
        <color rgb="FFFF0000"/>
        <rFont val="Arial"/>
        <family val="2"/>
      </rPr>
      <t>mol (air) s</t>
    </r>
    <r>
      <rPr>
        <vertAlign val="superscript"/>
        <sz val="10"/>
        <color rgb="FFFF0000"/>
        <rFont val="Arial"/>
        <family val="2"/>
      </rPr>
      <t>-1</t>
    </r>
  </si>
  <si>
    <r>
      <t>cm</t>
    </r>
    <r>
      <rPr>
        <vertAlign val="superscript"/>
        <sz val="10"/>
        <color rgb="FFFF0000"/>
        <rFont val="Arial"/>
        <family val="2"/>
      </rPr>
      <t>2</t>
    </r>
  </si>
  <si>
    <r>
      <rPr>
        <sz val="10"/>
        <color indexed="10"/>
        <rFont val="Symbol"/>
        <family val="1"/>
        <charset val="2"/>
      </rPr>
      <t>m</t>
    </r>
    <r>
      <rPr>
        <sz val="10"/>
        <color indexed="10"/>
        <rFont val="Arial"/>
        <family val="2"/>
      </rPr>
      <t>mol (CO</t>
    </r>
    <r>
      <rPr>
        <vertAlign val="subscript"/>
        <sz val="10"/>
        <color indexed="10"/>
        <rFont val="Arial"/>
        <family val="2"/>
      </rPr>
      <t>2</t>
    </r>
    <r>
      <rPr>
        <sz val="10"/>
        <color indexed="10"/>
        <rFont val="Arial"/>
        <family val="2"/>
      </rPr>
      <t>) m</t>
    </r>
    <r>
      <rPr>
        <vertAlign val="superscript"/>
        <sz val="10"/>
        <color indexed="10"/>
        <rFont val="Arial"/>
        <family val="2"/>
      </rPr>
      <t>-2</t>
    </r>
    <r>
      <rPr>
        <sz val="10"/>
        <color indexed="10"/>
        <rFont val="Arial"/>
        <family val="2"/>
      </rPr>
      <t xml:space="preserve"> s</t>
    </r>
    <r>
      <rPr>
        <vertAlign val="superscript"/>
        <sz val="10"/>
        <color indexed="10"/>
        <rFont val="Arial"/>
        <family val="2"/>
      </rPr>
      <t>-1</t>
    </r>
  </si>
  <si>
    <r>
      <rPr>
        <i/>
        <sz val="10"/>
        <rFont val="Arial"/>
        <family val="2"/>
      </rPr>
      <t>I</t>
    </r>
    <r>
      <rPr>
        <vertAlign val="subscript"/>
        <sz val="10"/>
        <rFont val="Arial"/>
        <family val="2"/>
      </rPr>
      <t>sat(50</t>
    </r>
    <r>
      <rPr>
        <sz val="10"/>
        <rFont val="Arial"/>
        <family val="2"/>
      </rPr>
      <t>)</t>
    </r>
    <r>
      <rPr>
        <vertAlign val="subscript"/>
        <sz val="10"/>
        <rFont val="Arial"/>
        <family val="2"/>
      </rPr>
      <t xml:space="preserve"> </t>
    </r>
    <r>
      <rPr>
        <sz val="10"/>
        <rFont val="Arial"/>
        <family val="2"/>
      </rPr>
      <t>=</t>
    </r>
  </si>
  <si>
    <r>
      <rPr>
        <i/>
        <sz val="10"/>
        <rFont val="Arial"/>
        <family val="2"/>
      </rPr>
      <t>I</t>
    </r>
    <r>
      <rPr>
        <vertAlign val="subscript"/>
        <sz val="10"/>
        <rFont val="Arial"/>
        <family val="2"/>
      </rPr>
      <t xml:space="preserve">sat(85) </t>
    </r>
    <r>
      <rPr>
        <sz val="10"/>
        <rFont val="Arial"/>
        <family val="2"/>
      </rPr>
      <t>=</t>
    </r>
  </si>
  <si>
    <r>
      <rPr>
        <i/>
        <sz val="10"/>
        <rFont val="Arial"/>
        <family val="2"/>
      </rPr>
      <t>I</t>
    </r>
    <r>
      <rPr>
        <vertAlign val="subscript"/>
        <sz val="10"/>
        <rFont val="Arial"/>
        <family val="2"/>
      </rPr>
      <t>sat(90</t>
    </r>
    <r>
      <rPr>
        <sz val="10"/>
        <rFont val="Arial"/>
        <family val="2"/>
      </rPr>
      <t>)</t>
    </r>
    <r>
      <rPr>
        <vertAlign val="subscript"/>
        <sz val="10"/>
        <rFont val="Arial"/>
        <family val="2"/>
      </rPr>
      <t xml:space="preserve"> </t>
    </r>
    <r>
      <rPr>
        <sz val="10"/>
        <rFont val="Arial"/>
        <family val="2"/>
      </rPr>
      <t>=</t>
    </r>
  </si>
  <si>
    <r>
      <rPr>
        <i/>
        <sz val="10"/>
        <rFont val="Arial"/>
        <family val="2"/>
      </rPr>
      <t>I</t>
    </r>
    <r>
      <rPr>
        <vertAlign val="subscript"/>
        <sz val="10"/>
        <rFont val="Arial"/>
        <family val="2"/>
      </rPr>
      <t xml:space="preserve">sat(95) </t>
    </r>
    <r>
      <rPr>
        <sz val="10"/>
        <rFont val="Arial"/>
        <family val="2"/>
      </rPr>
      <t>=</t>
    </r>
  </si>
  <si>
    <r>
      <rPr>
        <i/>
        <sz val="10"/>
        <rFont val="Arial"/>
        <family val="2"/>
      </rPr>
      <t>I</t>
    </r>
    <r>
      <rPr>
        <vertAlign val="subscript"/>
        <sz val="10"/>
        <rFont val="Arial"/>
        <family val="2"/>
      </rPr>
      <t xml:space="preserve">max </t>
    </r>
    <r>
      <rPr>
        <sz val="10"/>
        <rFont val="Arial"/>
        <family val="2"/>
      </rPr>
      <t>=</t>
    </r>
  </si>
  <si>
    <r>
      <rPr>
        <i/>
        <sz val="10"/>
        <rFont val="Arial"/>
        <family val="2"/>
      </rPr>
      <t>P</t>
    </r>
    <r>
      <rPr>
        <vertAlign val="subscript"/>
        <sz val="10"/>
        <rFont val="Arial"/>
        <family val="2"/>
      </rPr>
      <t>N(</t>
    </r>
    <r>
      <rPr>
        <i/>
        <vertAlign val="subscript"/>
        <sz val="10"/>
        <rFont val="Arial"/>
        <family val="2"/>
      </rPr>
      <t>I</t>
    </r>
    <r>
      <rPr>
        <vertAlign val="subscript"/>
        <sz val="10"/>
        <rFont val="Arial"/>
        <family val="2"/>
      </rPr>
      <t>max)</t>
    </r>
    <r>
      <rPr>
        <sz val="10"/>
        <rFont val="Arial"/>
        <family val="2"/>
      </rPr>
      <t xml:space="preserve"> = </t>
    </r>
  </si>
  <si>
    <r>
      <t>Quantum yield at specific</t>
    </r>
    <r>
      <rPr>
        <b/>
        <i/>
        <sz val="10"/>
        <rFont val="Arial"/>
        <family val="2"/>
      </rPr>
      <t xml:space="preserve"> I</t>
    </r>
  </si>
  <si>
    <r>
      <t>s m</t>
    </r>
    <r>
      <rPr>
        <vertAlign val="superscript"/>
        <sz val="10"/>
        <color indexed="10"/>
        <rFont val="Arial"/>
        <family val="2"/>
      </rPr>
      <t>2</t>
    </r>
    <r>
      <rPr>
        <sz val="10"/>
        <color indexed="10"/>
        <rFont val="Arial"/>
        <family val="2"/>
      </rPr>
      <t xml:space="preserve"> </t>
    </r>
    <r>
      <rPr>
        <sz val="10"/>
        <color indexed="10"/>
        <rFont val="Symbol"/>
        <family val="1"/>
        <charset val="2"/>
      </rPr>
      <t>m</t>
    </r>
    <r>
      <rPr>
        <sz val="10"/>
        <color indexed="10"/>
        <rFont val="Arial"/>
        <family val="2"/>
      </rPr>
      <t>mol</t>
    </r>
    <r>
      <rPr>
        <vertAlign val="superscript"/>
        <sz val="10"/>
        <color indexed="10"/>
        <rFont val="Arial"/>
        <family val="2"/>
      </rPr>
      <t>-1</t>
    </r>
    <r>
      <rPr>
        <sz val="10"/>
        <color indexed="10"/>
        <rFont val="Arial"/>
        <family val="2"/>
      </rPr>
      <t xml:space="preserve"> (photons)</t>
    </r>
  </si>
  <si>
    <r>
      <rPr>
        <sz val="10"/>
        <color indexed="10"/>
        <rFont val="Symbol"/>
        <family val="1"/>
        <charset val="2"/>
      </rPr>
      <t>m</t>
    </r>
    <r>
      <rPr>
        <sz val="10"/>
        <color indexed="10"/>
        <rFont val="Arial"/>
        <family val="2"/>
      </rPr>
      <t>mol (photons</t>
    </r>
    <r>
      <rPr>
        <sz val="10"/>
        <color indexed="10"/>
        <rFont val="Arial"/>
        <family val="2"/>
      </rPr>
      <t>) m</t>
    </r>
    <r>
      <rPr>
        <vertAlign val="superscript"/>
        <sz val="10"/>
        <color indexed="10"/>
        <rFont val="Arial"/>
        <family val="2"/>
      </rPr>
      <t>-2</t>
    </r>
    <r>
      <rPr>
        <sz val="10"/>
        <color indexed="10"/>
        <rFont val="Arial"/>
        <family val="2"/>
      </rPr>
      <t xml:space="preserve"> s</t>
    </r>
    <r>
      <rPr>
        <vertAlign val="superscript"/>
        <sz val="10"/>
        <color indexed="10"/>
        <rFont val="Arial"/>
        <family val="2"/>
      </rPr>
      <t>-1</t>
    </r>
  </si>
  <si>
    <r>
      <rPr>
        <sz val="10"/>
        <color rgb="FFFF0000"/>
        <rFont val="Symbol"/>
        <family val="1"/>
        <charset val="2"/>
      </rPr>
      <t>m</t>
    </r>
    <r>
      <rPr>
        <sz val="10"/>
        <color rgb="FFFF0000"/>
        <rFont val="Arial"/>
        <family val="2"/>
      </rPr>
      <t>mol (CO</t>
    </r>
    <r>
      <rPr>
        <vertAlign val="subscript"/>
        <sz val="10"/>
        <color rgb="FFFF0000"/>
        <rFont val="Arial"/>
        <family val="2"/>
      </rPr>
      <t>2</t>
    </r>
    <r>
      <rPr>
        <sz val="10"/>
        <color rgb="FFFF0000"/>
        <rFont val="Arial"/>
        <family val="2"/>
      </rPr>
      <t xml:space="preserve">) </t>
    </r>
    <r>
      <rPr>
        <sz val="10"/>
        <color rgb="FFFF0000"/>
        <rFont val="Symbol"/>
        <family val="1"/>
        <charset val="2"/>
      </rPr>
      <t>m</t>
    </r>
    <r>
      <rPr>
        <sz val="10"/>
        <color rgb="FFFF0000"/>
        <rFont val="Arial"/>
        <family val="2"/>
      </rPr>
      <t>mol</t>
    </r>
    <r>
      <rPr>
        <vertAlign val="superscript"/>
        <sz val="10"/>
        <color rgb="FFFF0000"/>
        <rFont val="Arial"/>
        <family val="2"/>
      </rPr>
      <t>-1</t>
    </r>
    <r>
      <rPr>
        <sz val="10"/>
        <color rgb="FFFF0000"/>
        <rFont val="Arial"/>
        <family val="2"/>
      </rPr>
      <t xml:space="preserve"> (photons)</t>
    </r>
  </si>
  <si>
    <r>
      <rPr>
        <b/>
        <i/>
        <sz val="10"/>
        <rFont val="Arial"/>
        <family val="2"/>
      </rPr>
      <t>P</t>
    </r>
    <r>
      <rPr>
        <b/>
        <vertAlign val="subscript"/>
        <sz val="10"/>
        <rFont val="Arial"/>
        <family val="2"/>
      </rPr>
      <t>N</t>
    </r>
    <r>
      <rPr>
        <b/>
        <sz val="10"/>
        <rFont val="Arial"/>
        <family val="2"/>
      </rPr>
      <t xml:space="preserve"> measured</t>
    </r>
  </si>
  <si>
    <r>
      <rPr>
        <b/>
        <i/>
        <sz val="10"/>
        <rFont val="Arial"/>
        <family val="2"/>
      </rPr>
      <t>I</t>
    </r>
    <r>
      <rPr>
        <b/>
        <sz val="10"/>
        <rFont val="Arial"/>
        <family val="2"/>
      </rPr>
      <t xml:space="preserve"> to calculate</t>
    </r>
  </si>
  <si>
    <r>
      <rPr>
        <b/>
        <i/>
        <sz val="10"/>
        <rFont val="Arial"/>
        <family val="2"/>
      </rPr>
      <t>P</t>
    </r>
    <r>
      <rPr>
        <b/>
        <vertAlign val="subscript"/>
        <sz val="10"/>
        <rFont val="Arial"/>
        <family val="2"/>
      </rPr>
      <t>N</t>
    </r>
    <r>
      <rPr>
        <b/>
        <sz val="10"/>
        <rFont val="Arial"/>
        <family val="2"/>
      </rPr>
      <t xml:space="preserve"> to calculate</t>
    </r>
  </si>
  <si>
    <r>
      <t>[</t>
    </r>
    <r>
      <rPr>
        <b/>
        <sz val="10"/>
        <rFont val="Symbol"/>
        <family val="1"/>
        <charset val="2"/>
      </rPr>
      <t>m</t>
    </r>
    <r>
      <rPr>
        <b/>
        <sz val="10"/>
        <rFont val="Arial"/>
        <family val="2"/>
      </rPr>
      <t>mol (CO</t>
    </r>
    <r>
      <rPr>
        <b/>
        <vertAlign val="subscript"/>
        <sz val="10"/>
        <rFont val="Arial"/>
        <family val="2"/>
      </rPr>
      <t>2</t>
    </r>
    <r>
      <rPr>
        <b/>
        <sz val="10"/>
        <rFont val="Arial"/>
        <family val="2"/>
      </rPr>
      <t xml:space="preserve">) </t>
    </r>
    <r>
      <rPr>
        <b/>
        <sz val="10"/>
        <rFont val="Symbol"/>
        <family val="1"/>
        <charset val="2"/>
      </rPr>
      <t>m</t>
    </r>
    <r>
      <rPr>
        <b/>
        <sz val="10"/>
        <rFont val="Arial"/>
        <family val="2"/>
      </rPr>
      <t>mol</t>
    </r>
    <r>
      <rPr>
        <b/>
        <vertAlign val="superscript"/>
        <sz val="10"/>
        <rFont val="Arial"/>
        <family val="2"/>
      </rPr>
      <t>-1</t>
    </r>
    <r>
      <rPr>
        <b/>
        <sz val="10"/>
        <rFont val="Arial"/>
        <family val="2"/>
      </rPr>
      <t>(photons)]</t>
    </r>
  </si>
  <si>
    <r>
      <t xml:space="preserve">in </t>
    </r>
    <r>
      <rPr>
        <b/>
        <i/>
        <sz val="10"/>
        <rFont val="Arial"/>
        <family val="2"/>
      </rPr>
      <t>P</t>
    </r>
    <r>
      <rPr>
        <b/>
        <vertAlign val="subscript"/>
        <sz val="10"/>
        <rFont val="Arial"/>
        <family val="2"/>
      </rPr>
      <t>N</t>
    </r>
    <r>
      <rPr>
        <b/>
        <sz val="10"/>
        <rFont val="Arial"/>
        <family val="2"/>
      </rPr>
      <t xml:space="preserve"> (</t>
    </r>
    <r>
      <rPr>
        <b/>
        <sz val="10"/>
        <rFont val="Symbol"/>
        <family val="1"/>
        <charset val="2"/>
      </rPr>
      <t>D</t>
    </r>
    <r>
      <rPr>
        <b/>
        <i/>
        <sz val="10"/>
        <rFont val="Arial"/>
        <family val="2"/>
      </rPr>
      <t>P</t>
    </r>
    <r>
      <rPr>
        <b/>
        <vertAlign val="subscript"/>
        <sz val="10"/>
        <rFont val="Arial"/>
        <family val="2"/>
      </rPr>
      <t>N</t>
    </r>
    <r>
      <rPr>
        <b/>
        <sz val="10"/>
        <rFont val="Arial"/>
        <family val="2"/>
      </rPr>
      <t>/50)</t>
    </r>
  </si>
  <si>
    <r>
      <rPr>
        <b/>
        <sz val="10"/>
        <rFont val="Symbol"/>
        <family val="1"/>
        <charset val="2"/>
      </rPr>
      <t>D</t>
    </r>
    <r>
      <rPr>
        <b/>
        <i/>
        <sz val="10"/>
        <rFont val="Arial"/>
        <family val="2"/>
      </rPr>
      <t>P</t>
    </r>
    <r>
      <rPr>
        <b/>
        <vertAlign val="subscript"/>
        <sz val="10"/>
        <rFont val="Arial"/>
        <family val="2"/>
      </rPr>
      <t>N</t>
    </r>
    <r>
      <rPr>
        <b/>
        <sz val="10"/>
        <rFont val="Arial"/>
        <family val="2"/>
      </rPr>
      <t>/50 &gt;= noise</t>
    </r>
  </si>
  <si>
    <r>
      <t xml:space="preserve">1 - There is a possibility to insert 15 pair of data, which is enought to obtain a well fitted </t>
    </r>
    <r>
      <rPr>
        <i/>
        <sz val="10"/>
        <rFont val="Arial"/>
        <family val="2"/>
      </rPr>
      <t>P</t>
    </r>
    <r>
      <rPr>
        <vertAlign val="subscript"/>
        <sz val="10"/>
        <rFont val="Arial"/>
        <family val="2"/>
      </rPr>
      <t>N</t>
    </r>
    <r>
      <rPr>
        <sz val="10"/>
        <rFont val="Arial"/>
        <family val="2"/>
      </rPr>
      <t>/</t>
    </r>
    <r>
      <rPr>
        <i/>
        <sz val="10"/>
        <rFont val="Arial"/>
        <family val="2"/>
      </rPr>
      <t>I</t>
    </r>
    <r>
      <rPr>
        <sz val="10"/>
        <rFont val="Arial"/>
        <family val="2"/>
      </rPr>
      <t xml:space="preserve"> curve.</t>
    </r>
  </si>
  <si>
    <r>
      <t>CO</t>
    </r>
    <r>
      <rPr>
        <vertAlign val="subscript"/>
        <sz val="10"/>
        <rFont val="Arial"/>
        <family val="2"/>
      </rPr>
      <t>2</t>
    </r>
    <r>
      <rPr>
        <sz val="10"/>
        <rFont val="Arial"/>
        <family val="2"/>
      </rPr>
      <t xml:space="preserve"> concentration difference between IRGAs (</t>
    </r>
    <r>
      <rPr>
        <sz val="10"/>
        <rFont val="Symbol"/>
        <family val="1"/>
        <charset val="2"/>
      </rPr>
      <t>D</t>
    </r>
    <r>
      <rPr>
        <sz val="10"/>
        <rFont val="Arial"/>
        <family val="2"/>
      </rPr>
      <t>CO</t>
    </r>
    <r>
      <rPr>
        <vertAlign val="subscript"/>
        <sz val="10"/>
        <rFont val="Arial"/>
        <family val="2"/>
      </rPr>
      <t>2</t>
    </r>
    <r>
      <rPr>
        <sz val="10"/>
        <rFont val="Arial"/>
        <family val="2"/>
      </rPr>
      <t>) is given in</t>
    </r>
    <r>
      <rPr>
        <sz val="10"/>
        <rFont val="Symbol"/>
        <family val="1"/>
        <charset val="2"/>
      </rPr>
      <t xml:space="preserve"> m</t>
    </r>
    <r>
      <rPr>
        <sz val="10"/>
        <rFont val="Arial"/>
        <family val="2"/>
      </rPr>
      <t>mol (CO</t>
    </r>
    <r>
      <rPr>
        <vertAlign val="subscript"/>
        <sz val="10"/>
        <rFont val="Arial"/>
        <family val="2"/>
      </rPr>
      <t>2</t>
    </r>
    <r>
      <rPr>
        <sz val="10"/>
        <rFont val="Arial"/>
        <family val="2"/>
      </rPr>
      <t>) mol</t>
    </r>
    <r>
      <rPr>
        <vertAlign val="superscript"/>
        <sz val="10"/>
        <rFont val="Arial"/>
        <family val="2"/>
      </rPr>
      <t>-1</t>
    </r>
    <r>
      <rPr>
        <sz val="10"/>
        <rFont val="Arial"/>
        <family val="2"/>
      </rPr>
      <t xml:space="preserve"> (air), the flux in </t>
    </r>
    <r>
      <rPr>
        <sz val="10"/>
        <rFont val="Symbol"/>
        <family val="1"/>
        <charset val="2"/>
      </rPr>
      <t>m</t>
    </r>
    <r>
      <rPr>
        <sz val="10"/>
        <rFont val="Arial"/>
        <family val="2"/>
      </rPr>
      <t>mol (air) s</t>
    </r>
    <r>
      <rPr>
        <vertAlign val="superscript"/>
        <sz val="10"/>
        <rFont val="Arial"/>
        <family val="2"/>
      </rPr>
      <t>-1</t>
    </r>
    <r>
      <rPr>
        <sz val="10"/>
        <rFont val="Arial"/>
        <family val="2"/>
      </rPr>
      <t>, and the leaf area in cm</t>
    </r>
    <r>
      <rPr>
        <vertAlign val="superscript"/>
        <sz val="10"/>
        <rFont val="Arial"/>
        <family val="2"/>
      </rPr>
      <t>2</t>
    </r>
    <r>
      <rPr>
        <sz val="10"/>
        <rFont val="Arial"/>
        <family val="2"/>
      </rPr>
      <t>.</t>
    </r>
  </si>
  <si>
    <r>
      <t xml:space="preserve">5 - The A44 to C49 square has to be used in order to find minimal value of net photosynthesis rate that represents the instrumental noise and is used to find </t>
    </r>
    <r>
      <rPr>
        <i/>
        <sz val="10"/>
        <rFont val="Arial"/>
        <family val="2"/>
      </rPr>
      <t>I</t>
    </r>
    <r>
      <rPr>
        <vertAlign val="subscript"/>
        <sz val="10"/>
        <rFont val="Arial"/>
        <family val="2"/>
      </rPr>
      <t>max</t>
    </r>
    <r>
      <rPr>
        <sz val="10"/>
        <rFont val="Arial"/>
        <family val="2"/>
      </rPr>
      <t xml:space="preserve"> for a 50 </t>
    </r>
    <r>
      <rPr>
        <sz val="10"/>
        <rFont val="Symbol"/>
        <family val="1"/>
        <charset val="2"/>
      </rPr>
      <t>m</t>
    </r>
    <r>
      <rPr>
        <sz val="10"/>
        <rFont val="Arial"/>
        <family val="2"/>
      </rPr>
      <t>mol (photons) m</t>
    </r>
    <r>
      <rPr>
        <vertAlign val="superscript"/>
        <sz val="10"/>
        <rFont val="Arial"/>
        <family val="2"/>
      </rPr>
      <t xml:space="preserve">-2 </t>
    </r>
    <r>
      <rPr>
        <sz val="10"/>
        <rFont val="Arial"/>
        <family val="2"/>
      </rPr>
      <t>s</t>
    </r>
    <r>
      <rPr>
        <vertAlign val="superscript"/>
        <sz val="10"/>
        <rFont val="Arial"/>
        <family val="2"/>
      </rPr>
      <t>-1</t>
    </r>
    <r>
      <rPr>
        <sz val="10"/>
        <rFont val="Arial"/>
        <family val="2"/>
      </rPr>
      <t xml:space="preserve">  interval in </t>
    </r>
    <r>
      <rPr>
        <i/>
        <sz val="10"/>
        <rFont val="Arial"/>
        <family val="2"/>
      </rPr>
      <t>I</t>
    </r>
    <r>
      <rPr>
        <sz val="10"/>
        <rFont val="Arial"/>
        <family val="2"/>
      </rPr>
      <t xml:space="preserve">. The </t>
    </r>
  </si>
  <si>
    <t>6 - Execute the command "Solve" at the "Solver" utility, which is found in the "Data" of the Excel main menu. After that you are asked to "maintain solver solution" or "restore original data". Select the first option.</t>
  </si>
  <si>
    <t>7 - The solution will generate all the regression parameters, which are listed in the E37 to G42 square.</t>
  </si>
  <si>
    <r>
      <t xml:space="preserve">9 - The J7 to M2009 saquare has the data used to draw the figures (curves </t>
    </r>
    <r>
      <rPr>
        <i/>
        <sz val="10"/>
        <rFont val="Arial"/>
        <family val="2"/>
      </rPr>
      <t>P</t>
    </r>
    <r>
      <rPr>
        <vertAlign val="subscript"/>
        <sz val="10"/>
        <rFont val="Arial"/>
        <family val="2"/>
      </rPr>
      <t>N</t>
    </r>
    <r>
      <rPr>
        <sz val="10"/>
        <rFont val="Arial"/>
        <family val="2"/>
      </rPr>
      <t>/</t>
    </r>
    <r>
      <rPr>
        <i/>
        <sz val="10"/>
        <rFont val="Arial"/>
        <family val="2"/>
      </rPr>
      <t>I</t>
    </r>
    <r>
      <rPr>
        <sz val="10"/>
        <rFont val="Arial"/>
        <family val="2"/>
      </rPr>
      <t xml:space="preserve"> and </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t>
    </r>
    <r>
      <rPr>
        <sz val="10"/>
        <rFont val="Arial"/>
        <family val="2"/>
      </rPr>
      <t>/</t>
    </r>
    <r>
      <rPr>
        <i/>
        <sz val="10"/>
        <rFont val="Arial"/>
        <family val="2"/>
      </rPr>
      <t>I</t>
    </r>
    <r>
      <rPr>
        <sz val="10"/>
        <rFont val="Arial"/>
        <family val="2"/>
      </rPr>
      <t>). In this square, all the values at the K column must be inserted by the users. They are exatly</t>
    </r>
  </si>
  <si>
    <r>
      <t xml:space="preserve">taking into account the respective photosynthetic photon flux density for each one of the data. This procedure allows the measured data to be presented in the figure with the fitted </t>
    </r>
    <r>
      <rPr>
        <i/>
        <sz val="10"/>
        <rFont val="Arial"/>
        <family val="2"/>
      </rPr>
      <t>P</t>
    </r>
    <r>
      <rPr>
        <vertAlign val="subscript"/>
        <sz val="10"/>
        <rFont val="Arial"/>
        <family val="2"/>
      </rPr>
      <t>N</t>
    </r>
    <r>
      <rPr>
        <sz val="10"/>
        <rFont val="Arial"/>
        <family val="2"/>
      </rPr>
      <t>/</t>
    </r>
    <r>
      <rPr>
        <i/>
        <sz val="10"/>
        <rFont val="Arial"/>
        <family val="2"/>
      </rPr>
      <t>I</t>
    </r>
    <r>
      <rPr>
        <sz val="10"/>
        <rFont val="Arial"/>
        <family val="2"/>
      </rPr>
      <t xml:space="preserve"> regression.</t>
    </r>
  </si>
  <si>
    <r>
      <t xml:space="preserve">10 - The E18 to E20 saquare present the coefficient of determination for the regression, calculated as the square of the linear correlation coefficient between the original and the estimates of </t>
    </r>
    <r>
      <rPr>
        <i/>
        <sz val="10"/>
        <rFont val="Arial"/>
        <family val="2"/>
      </rPr>
      <t>P</t>
    </r>
    <r>
      <rPr>
        <vertAlign val="subscript"/>
        <sz val="10"/>
        <rFont val="Arial"/>
        <family val="2"/>
      </rPr>
      <t>N</t>
    </r>
    <r>
      <rPr>
        <sz val="10"/>
        <rFont val="Arial"/>
        <family val="2"/>
      </rPr>
      <t xml:space="preserve"> values. </t>
    </r>
  </si>
  <si>
    <r>
      <t xml:space="preserve">Nevertheless, the users must take into account that for non-linear regressions, </t>
    </r>
    <r>
      <rPr>
        <i/>
        <sz val="10"/>
        <rFont val="Arial"/>
        <family val="2"/>
      </rPr>
      <t>R</t>
    </r>
    <r>
      <rPr>
        <vertAlign val="superscript"/>
        <sz val="10"/>
        <rFont val="Arial"/>
        <family val="2"/>
      </rPr>
      <t>2</t>
    </r>
    <r>
      <rPr>
        <sz val="10"/>
        <rFont val="Arial"/>
        <family val="2"/>
      </rPr>
      <t xml:space="preserve"> has no an obvious meaning.</t>
    </r>
  </si>
  <si>
    <r>
      <t xml:space="preserve">11 - The square N7 to O1958 are only a simple way that helps finding </t>
    </r>
    <r>
      <rPr>
        <i/>
        <sz val="10"/>
        <rFont val="Arial"/>
        <family val="2"/>
      </rPr>
      <t>I</t>
    </r>
    <r>
      <rPr>
        <vertAlign val="subscript"/>
        <sz val="10"/>
        <rFont val="Arial"/>
        <family val="2"/>
      </rPr>
      <t>max</t>
    </r>
    <r>
      <rPr>
        <sz val="10"/>
        <rFont val="Arial"/>
        <family val="2"/>
      </rPr>
      <t>.</t>
    </r>
  </si>
  <si>
    <t>If the "Solver" is not active, the users must activate it previously, by finding it in "File", then "Options", then "Add_Ins", choose it , then "Go", then select the box "Solver Add-In", then "Ok".</t>
  </si>
  <si>
    <t>Fitting net photosynthesis light response curve using the Equation 9</t>
  </si>
  <si>
    <r>
      <rPr>
        <sz val="10"/>
        <rFont val="Symbol"/>
        <family val="1"/>
        <charset val="2"/>
      </rPr>
      <t>f</t>
    </r>
    <r>
      <rPr>
        <vertAlign val="subscript"/>
        <sz val="10"/>
        <rFont val="Arial"/>
        <family val="2"/>
      </rPr>
      <t>(Io)</t>
    </r>
    <r>
      <rPr>
        <sz val="10"/>
        <rFont val="Arial"/>
        <family val="2"/>
      </rPr>
      <t xml:space="preserve"> = </t>
    </r>
  </si>
  <si>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comp)</t>
    </r>
    <r>
      <rPr>
        <sz val="10"/>
        <rFont val="Arial"/>
        <family val="2"/>
      </rPr>
      <t xml:space="preserve"> = </t>
    </r>
  </si>
  <si>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o_</t>
    </r>
    <r>
      <rPr>
        <i/>
        <vertAlign val="subscript"/>
        <sz val="10"/>
        <rFont val="Arial"/>
        <family val="2"/>
      </rPr>
      <t>I</t>
    </r>
    <r>
      <rPr>
        <vertAlign val="subscript"/>
        <sz val="10"/>
        <rFont val="Arial"/>
        <family val="2"/>
      </rPr>
      <t>comp)</t>
    </r>
    <r>
      <rPr>
        <sz val="10"/>
        <rFont val="Arial"/>
        <family val="2"/>
      </rPr>
      <t xml:space="preserve"> = </t>
    </r>
  </si>
  <si>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comp_</t>
    </r>
    <r>
      <rPr>
        <i/>
        <vertAlign val="subscript"/>
        <sz val="10"/>
        <rFont val="Arial"/>
        <family val="2"/>
      </rPr>
      <t>I</t>
    </r>
    <r>
      <rPr>
        <vertAlign val="subscript"/>
        <sz val="8"/>
        <rFont val="Arial"/>
        <family val="2"/>
      </rPr>
      <t>200</t>
    </r>
    <r>
      <rPr>
        <vertAlign val="subscript"/>
        <sz val="10"/>
        <rFont val="Arial"/>
        <family val="2"/>
      </rPr>
      <t>)</t>
    </r>
    <r>
      <rPr>
        <sz val="10"/>
        <rFont val="Arial"/>
        <family val="2"/>
      </rPr>
      <t xml:space="preserve"> = </t>
    </r>
  </si>
  <si>
    <r>
      <rPr>
        <b/>
        <sz val="11"/>
        <rFont val="Symbol"/>
        <family val="1"/>
        <charset val="2"/>
      </rPr>
      <t xml:space="preserve">f </t>
    </r>
    <r>
      <rPr>
        <b/>
        <sz val="10"/>
        <rFont val="Arial"/>
        <family val="2"/>
      </rPr>
      <t xml:space="preserve">at any value of </t>
    </r>
    <r>
      <rPr>
        <b/>
        <i/>
        <sz val="10"/>
        <rFont val="Arial"/>
        <family val="2"/>
      </rPr>
      <t xml:space="preserve">I </t>
    </r>
  </si>
  <si>
    <r>
      <t>f</t>
    </r>
    <r>
      <rPr>
        <b/>
        <vertAlign val="subscript"/>
        <sz val="10"/>
        <rFont val="Arial"/>
        <family val="2"/>
      </rPr>
      <t>(</t>
    </r>
    <r>
      <rPr>
        <b/>
        <i/>
        <vertAlign val="subscript"/>
        <sz val="10"/>
        <rFont val="Arial"/>
        <family val="2"/>
      </rPr>
      <t>I</t>
    </r>
    <r>
      <rPr>
        <b/>
        <vertAlign val="subscript"/>
        <sz val="10"/>
        <rFont val="Arial"/>
        <family val="2"/>
      </rPr>
      <t>o_</t>
    </r>
    <r>
      <rPr>
        <b/>
        <i/>
        <vertAlign val="subscript"/>
        <sz val="10"/>
        <rFont val="Arial"/>
        <family val="2"/>
      </rPr>
      <t>I</t>
    </r>
    <r>
      <rPr>
        <b/>
        <vertAlign val="subscript"/>
        <sz val="10"/>
        <rFont val="Arial"/>
        <family val="2"/>
      </rPr>
      <t>comp)</t>
    </r>
  </si>
  <si>
    <r>
      <t>f</t>
    </r>
    <r>
      <rPr>
        <b/>
        <vertAlign val="subscript"/>
        <sz val="10"/>
        <rFont val="Arial"/>
        <family val="2"/>
      </rPr>
      <t>(</t>
    </r>
    <r>
      <rPr>
        <b/>
        <i/>
        <vertAlign val="subscript"/>
        <sz val="10"/>
        <rFont val="Arial"/>
        <family val="2"/>
      </rPr>
      <t>I</t>
    </r>
    <r>
      <rPr>
        <b/>
        <vertAlign val="subscript"/>
        <sz val="10"/>
        <rFont val="Arial"/>
        <family val="2"/>
      </rPr>
      <t>comp_</t>
    </r>
    <r>
      <rPr>
        <b/>
        <i/>
        <vertAlign val="subscript"/>
        <sz val="10"/>
        <rFont val="Arial"/>
        <family val="2"/>
      </rPr>
      <t>I</t>
    </r>
    <r>
      <rPr>
        <b/>
        <vertAlign val="subscript"/>
        <sz val="8"/>
        <rFont val="Arial"/>
        <family val="2"/>
      </rPr>
      <t>200</t>
    </r>
    <r>
      <rPr>
        <b/>
        <vertAlign val="subscript"/>
        <sz val="10"/>
        <rFont val="Arial"/>
        <family val="2"/>
      </rPr>
      <t>)</t>
    </r>
  </si>
  <si>
    <r>
      <t xml:space="preserve">8 - The calculated </t>
    </r>
    <r>
      <rPr>
        <i/>
        <sz val="10"/>
        <rFont val="Arial"/>
        <family val="2"/>
      </rPr>
      <t>I</t>
    </r>
    <r>
      <rPr>
        <vertAlign val="subscript"/>
        <sz val="10"/>
        <rFont val="Arial"/>
        <family val="2"/>
      </rPr>
      <t>sat(n)</t>
    </r>
    <r>
      <rPr>
        <sz val="10"/>
        <rFont val="Arial"/>
        <family val="2"/>
      </rPr>
      <t xml:space="preserve">, </t>
    </r>
    <r>
      <rPr>
        <i/>
        <sz val="10"/>
        <rFont val="Arial"/>
        <family val="2"/>
      </rPr>
      <t>I</t>
    </r>
    <r>
      <rPr>
        <vertAlign val="subscript"/>
        <sz val="10"/>
        <rFont val="Arial"/>
        <family val="2"/>
      </rPr>
      <t>max</t>
    </r>
    <r>
      <rPr>
        <sz val="10"/>
        <rFont val="Arial"/>
        <family val="2"/>
      </rPr>
      <t xml:space="preserve">, </t>
    </r>
    <r>
      <rPr>
        <i/>
        <sz val="10"/>
        <rFont val="Arial"/>
        <family val="2"/>
      </rPr>
      <t>P</t>
    </r>
    <r>
      <rPr>
        <vertAlign val="subscript"/>
        <sz val="10"/>
        <rFont val="Arial"/>
        <family val="2"/>
      </rPr>
      <t>N(</t>
    </r>
    <r>
      <rPr>
        <i/>
        <vertAlign val="subscript"/>
        <sz val="10"/>
        <rFont val="Arial"/>
        <family val="2"/>
      </rPr>
      <t>I</t>
    </r>
    <r>
      <rPr>
        <vertAlign val="subscript"/>
        <sz val="10"/>
        <rFont val="Arial"/>
        <family val="2"/>
      </rPr>
      <t>max)</t>
    </r>
    <r>
      <rPr>
        <sz val="10"/>
        <rFont val="Arial"/>
        <family val="2"/>
      </rPr>
      <t xml:space="preserve"> and</t>
    </r>
    <r>
      <rPr>
        <i/>
        <sz val="10"/>
        <rFont val="Symbol"/>
        <family val="1"/>
        <charset val="2"/>
      </rPr>
      <t xml:space="preserve"> </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o)</t>
    </r>
    <r>
      <rPr>
        <sz val="10"/>
        <rFont val="Arial"/>
        <family val="2"/>
      </rPr>
      <t xml:space="preserve">, </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comp)</t>
    </r>
    <r>
      <rPr>
        <sz val="10"/>
        <rFont val="Arial"/>
        <family val="2"/>
      </rPr>
      <t xml:space="preserve">, </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o_</t>
    </r>
    <r>
      <rPr>
        <i/>
        <vertAlign val="subscript"/>
        <sz val="10"/>
        <rFont val="Arial"/>
        <family val="2"/>
      </rPr>
      <t>I</t>
    </r>
    <r>
      <rPr>
        <vertAlign val="subscript"/>
        <sz val="10"/>
        <rFont val="Arial"/>
        <family val="2"/>
      </rPr>
      <t>comp)</t>
    </r>
    <r>
      <rPr>
        <sz val="10"/>
        <rFont val="Arial"/>
        <family val="2"/>
      </rPr>
      <t xml:space="preserve">, </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comp_</t>
    </r>
    <r>
      <rPr>
        <i/>
        <vertAlign val="subscript"/>
        <sz val="10"/>
        <rFont val="Arial"/>
        <family val="2"/>
      </rPr>
      <t>I</t>
    </r>
    <r>
      <rPr>
        <vertAlign val="subscript"/>
        <sz val="10"/>
        <rFont val="Arial"/>
        <family val="2"/>
      </rPr>
      <t>200)</t>
    </r>
    <r>
      <rPr>
        <sz val="10"/>
        <rFont val="Arial"/>
        <family val="2"/>
      </rPr>
      <t xml:space="preserve"> are presented in the E43 to G55 square.</t>
    </r>
  </si>
  <si>
    <r>
      <t xml:space="preserve">12 - The square P7 to S1958 are only a simple way that helps finding </t>
    </r>
    <r>
      <rPr>
        <sz val="10"/>
        <rFont val="Symbol"/>
        <family val="1"/>
        <charset val="2"/>
      </rPr>
      <t xml:space="preserve"> f</t>
    </r>
    <r>
      <rPr>
        <vertAlign val="subscript"/>
        <sz val="10"/>
        <rFont val="Arial"/>
        <family val="2"/>
      </rPr>
      <t>(</t>
    </r>
    <r>
      <rPr>
        <i/>
        <vertAlign val="subscript"/>
        <sz val="10"/>
        <rFont val="Arial"/>
        <family val="2"/>
      </rPr>
      <t>I</t>
    </r>
    <r>
      <rPr>
        <vertAlign val="subscript"/>
        <sz val="10"/>
        <rFont val="Arial"/>
        <family val="2"/>
      </rPr>
      <t>o_</t>
    </r>
    <r>
      <rPr>
        <i/>
        <vertAlign val="subscript"/>
        <sz val="10"/>
        <rFont val="Arial"/>
        <family val="2"/>
      </rPr>
      <t>I</t>
    </r>
    <r>
      <rPr>
        <vertAlign val="subscript"/>
        <sz val="10"/>
        <rFont val="Arial"/>
        <family val="2"/>
      </rPr>
      <t>comp)</t>
    </r>
    <r>
      <rPr>
        <sz val="10"/>
        <rFont val="Arial"/>
        <family val="2"/>
      </rPr>
      <t xml:space="preserve"> and </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comp_</t>
    </r>
    <r>
      <rPr>
        <i/>
        <vertAlign val="subscript"/>
        <sz val="10"/>
        <rFont val="Arial"/>
        <family val="2"/>
      </rPr>
      <t>I</t>
    </r>
    <r>
      <rPr>
        <vertAlign val="subscript"/>
        <sz val="10"/>
        <rFont val="Arial"/>
        <family val="2"/>
      </rPr>
      <t>200)</t>
    </r>
    <r>
      <rPr>
        <sz val="10"/>
        <rFont val="Arial"/>
        <family val="2"/>
      </rPr>
      <t>.</t>
    </r>
  </si>
</sst>
</file>

<file path=xl/styles.xml><?xml version="1.0" encoding="utf-8"?>
<styleSheet xmlns="http://schemas.openxmlformats.org/spreadsheetml/2006/main">
  <numFmts count="4">
    <numFmt numFmtId="164" formatCode="0.0"/>
    <numFmt numFmtId="165" formatCode="0.0000"/>
    <numFmt numFmtId="166" formatCode="0.00000"/>
    <numFmt numFmtId="167" formatCode="0.000"/>
  </numFmts>
  <fonts count="32">
    <font>
      <sz val="10"/>
      <name val="Arial"/>
    </font>
    <font>
      <sz val="10"/>
      <name val="Arial"/>
      <family val="2"/>
    </font>
    <font>
      <vertAlign val="superscript"/>
      <sz val="10"/>
      <name val="Arial"/>
      <family val="2"/>
    </font>
    <font>
      <sz val="10"/>
      <name val="Symbol"/>
      <family val="1"/>
      <charset val="2"/>
    </font>
    <font>
      <b/>
      <sz val="10"/>
      <name val="Arial"/>
      <family val="2"/>
    </font>
    <font>
      <b/>
      <vertAlign val="superscript"/>
      <sz val="10"/>
      <name val="Arial"/>
      <family val="2"/>
    </font>
    <font>
      <sz val="8"/>
      <name val="Arial"/>
      <family val="2"/>
    </font>
    <font>
      <sz val="10"/>
      <name val="Arial"/>
      <family val="2"/>
    </font>
    <font>
      <vertAlign val="subscript"/>
      <sz val="10"/>
      <name val="Arial"/>
      <family val="2"/>
    </font>
    <font>
      <i/>
      <sz val="10"/>
      <name val="Arial"/>
      <family val="2"/>
    </font>
    <font>
      <sz val="10"/>
      <name val="Arial"/>
      <family val="2"/>
    </font>
    <font>
      <sz val="10"/>
      <color indexed="10"/>
      <name val="Arial"/>
      <family val="2"/>
    </font>
    <font>
      <i/>
      <sz val="10"/>
      <name val="Arial"/>
      <family val="2"/>
    </font>
    <font>
      <sz val="10"/>
      <color indexed="10"/>
      <name val="Arial"/>
      <family val="2"/>
    </font>
    <font>
      <sz val="10"/>
      <color indexed="10"/>
      <name val="Arial"/>
      <family val="2"/>
    </font>
    <font>
      <b/>
      <sz val="10"/>
      <name val="Symbol"/>
      <family val="1"/>
      <charset val="2"/>
    </font>
    <font>
      <b/>
      <vertAlign val="subscript"/>
      <sz val="10"/>
      <name val="Arial"/>
      <family val="2"/>
    </font>
    <font>
      <b/>
      <sz val="11"/>
      <name val="Symbol"/>
      <family val="1"/>
      <charset val="2"/>
    </font>
    <font>
      <b/>
      <sz val="12"/>
      <name val="Symbol"/>
      <family val="1"/>
      <charset val="2"/>
    </font>
    <font>
      <b/>
      <vertAlign val="subscript"/>
      <sz val="8"/>
      <name val="Arial"/>
      <family val="2"/>
    </font>
    <font>
      <vertAlign val="subscript"/>
      <sz val="8"/>
      <name val="Arial"/>
      <family val="2"/>
    </font>
    <font>
      <b/>
      <i/>
      <sz val="10"/>
      <name val="Arial"/>
      <family val="2"/>
    </font>
    <font>
      <sz val="10"/>
      <color rgb="FFFF0000"/>
      <name val="Arial"/>
      <family val="2"/>
    </font>
    <font>
      <sz val="10"/>
      <color rgb="FFFF0000"/>
      <name val="Symbol"/>
      <family val="1"/>
      <charset val="2"/>
    </font>
    <font>
      <vertAlign val="subscript"/>
      <sz val="10"/>
      <color rgb="FFFF0000"/>
      <name val="Arial"/>
      <family val="2"/>
    </font>
    <font>
      <vertAlign val="superscript"/>
      <sz val="10"/>
      <color rgb="FFFF0000"/>
      <name val="Arial"/>
      <family val="2"/>
    </font>
    <font>
      <sz val="10"/>
      <color indexed="10"/>
      <name val="Symbol"/>
      <family val="1"/>
      <charset val="2"/>
    </font>
    <font>
      <vertAlign val="subscript"/>
      <sz val="10"/>
      <color indexed="10"/>
      <name val="Arial"/>
      <family val="2"/>
    </font>
    <font>
      <vertAlign val="superscript"/>
      <sz val="10"/>
      <color indexed="10"/>
      <name val="Arial"/>
      <family val="2"/>
    </font>
    <font>
      <i/>
      <vertAlign val="subscript"/>
      <sz val="10"/>
      <name val="Arial"/>
      <family val="2"/>
    </font>
    <font>
      <i/>
      <sz val="10"/>
      <name val="Symbol"/>
      <family val="1"/>
      <charset val="2"/>
    </font>
    <font>
      <b/>
      <i/>
      <vertAlign val="subscript"/>
      <sz val="10"/>
      <name val="Arial"/>
      <family val="2"/>
    </font>
  </fonts>
  <fills count="5">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3"/>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82">
    <xf numFmtId="0" fontId="0" fillId="0" borderId="0" xfId="0"/>
    <xf numFmtId="0" fontId="4" fillId="2" borderId="1" xfId="0" applyFont="1" applyFill="1" applyBorder="1"/>
    <xf numFmtId="0" fontId="0" fillId="2" borderId="2" xfId="0" applyFill="1" applyBorder="1"/>
    <xf numFmtId="0" fontId="0" fillId="2" borderId="3" xfId="0" applyFill="1" applyBorder="1"/>
    <xf numFmtId="0" fontId="4" fillId="2" borderId="4" xfId="0" applyFont="1" applyFill="1" applyBorder="1"/>
    <xf numFmtId="0" fontId="0" fillId="2" borderId="0" xfId="0" applyFill="1" applyBorder="1"/>
    <xf numFmtId="0" fontId="0" fillId="2" borderId="5" xfId="0" applyFill="1" applyBorder="1"/>
    <xf numFmtId="0" fontId="7" fillId="2" borderId="6" xfId="0" applyFont="1" applyFill="1" applyBorder="1"/>
    <xf numFmtId="0" fontId="0" fillId="2" borderId="7" xfId="0" applyFill="1" applyBorder="1"/>
    <xf numFmtId="0" fontId="0" fillId="2" borderId="8" xfId="0" applyFill="1" applyBorder="1"/>
    <xf numFmtId="0" fontId="0" fillId="2" borderId="10" xfId="0" applyFill="1" applyBorder="1"/>
    <xf numFmtId="0" fontId="4" fillId="2" borderId="11" xfId="0" applyFont="1" applyFill="1" applyBorder="1" applyAlignment="1">
      <alignment horizontal="center"/>
    </xf>
    <xf numFmtId="0" fontId="0" fillId="2" borderId="12" xfId="0" applyFill="1" applyBorder="1"/>
    <xf numFmtId="0" fontId="0" fillId="3" borderId="0" xfId="0" applyFill="1"/>
    <xf numFmtId="0" fontId="0" fillId="3" borderId="0" xfId="0" applyFill="1" applyBorder="1"/>
    <xf numFmtId="0" fontId="7" fillId="3" borderId="0" xfId="0" applyFont="1" applyFill="1"/>
    <xf numFmtId="0" fontId="4" fillId="3" borderId="0" xfId="0" applyFont="1" applyFill="1"/>
    <xf numFmtId="0" fontId="4" fillId="3" borderId="0" xfId="0" applyFont="1" applyFill="1" applyBorder="1" applyAlignment="1">
      <alignment horizontal="center"/>
    </xf>
    <xf numFmtId="164" fontId="13" fillId="3" borderId="0" xfId="0" applyNumberFormat="1" applyFont="1" applyFill="1" applyBorder="1" applyAlignment="1"/>
    <xf numFmtId="0" fontId="11" fillId="3" borderId="0" xfId="0" applyFont="1" applyFill="1" applyBorder="1"/>
    <xf numFmtId="164" fontId="13" fillId="3" borderId="0" xfId="0" applyNumberFormat="1" applyFont="1" applyFill="1" applyBorder="1"/>
    <xf numFmtId="0" fontId="0" fillId="3" borderId="0" xfId="0" applyFill="1" applyAlignment="1">
      <alignment horizontal="center"/>
    </xf>
    <xf numFmtId="164" fontId="11" fillId="3" borderId="0" xfId="0" applyNumberFormat="1" applyFont="1" applyFill="1" applyBorder="1"/>
    <xf numFmtId="0" fontId="12" fillId="3" borderId="0" xfId="0" applyFont="1" applyFill="1" applyBorder="1" applyAlignment="1">
      <alignment horizontal="centerContinuous"/>
    </xf>
    <xf numFmtId="0" fontId="0" fillId="3" borderId="0" xfId="0" applyFill="1" applyBorder="1" applyAlignment="1"/>
    <xf numFmtId="0" fontId="12" fillId="3" borderId="0" xfId="0" applyFont="1" applyFill="1" applyBorder="1" applyAlignment="1">
      <alignment horizontal="center"/>
    </xf>
    <xf numFmtId="0" fontId="7" fillId="3" borderId="0" xfId="0" applyFont="1" applyFill="1" applyBorder="1"/>
    <xf numFmtId="0" fontId="0" fillId="2" borderId="4" xfId="0" applyFill="1" applyBorder="1"/>
    <xf numFmtId="0" fontId="7" fillId="2" borderId="4" xfId="0" applyFont="1" applyFill="1" applyBorder="1"/>
    <xf numFmtId="0" fontId="10" fillId="2" borderId="0" xfId="0" applyFont="1" applyFill="1" applyBorder="1"/>
    <xf numFmtId="0" fontId="4" fillId="2" borderId="12" xfId="0" applyFont="1" applyFill="1" applyBorder="1" applyAlignment="1">
      <alignment horizontal="center"/>
    </xf>
    <xf numFmtId="2" fontId="11" fillId="4" borderId="9" xfId="0" applyNumberFormat="1" applyFont="1" applyFill="1" applyBorder="1" applyAlignment="1">
      <alignment horizontal="center"/>
    </xf>
    <xf numFmtId="0" fontId="4" fillId="2" borderId="13" xfId="0" applyFont="1" applyFill="1" applyBorder="1"/>
    <xf numFmtId="0" fontId="0" fillId="2" borderId="14" xfId="0" applyFill="1" applyBorder="1"/>
    <xf numFmtId="0" fontId="4" fillId="2" borderId="13" xfId="0" applyFont="1" applyFill="1" applyBorder="1" applyAlignment="1">
      <alignment horizontal="left"/>
    </xf>
    <xf numFmtId="0" fontId="4" fillId="2" borderId="14" xfId="0" applyFont="1" applyFill="1" applyBorder="1" applyAlignment="1">
      <alignment horizontal="center"/>
    </xf>
    <xf numFmtId="0" fontId="4" fillId="2" borderId="10" xfId="0" applyFont="1" applyFill="1" applyBorder="1" applyAlignment="1">
      <alignment horizontal="center"/>
    </xf>
    <xf numFmtId="0" fontId="4" fillId="2" borderId="9" xfId="0" applyFont="1" applyFill="1" applyBorder="1" applyAlignment="1">
      <alignment horizontal="center"/>
    </xf>
    <xf numFmtId="0" fontId="0" fillId="4" borderId="9" xfId="0" applyFill="1" applyBorder="1" applyAlignment="1">
      <alignment horizontal="center"/>
    </xf>
    <xf numFmtId="0" fontId="7" fillId="4" borderId="9" xfId="0" applyFont="1" applyFill="1" applyBorder="1" applyAlignment="1">
      <alignment horizontal="center"/>
    </xf>
    <xf numFmtId="165" fontId="11" fillId="4" borderId="9" xfId="0" applyNumberFormat="1" applyFont="1" applyFill="1" applyBorder="1" applyAlignment="1">
      <alignment horizontal="center"/>
    </xf>
    <xf numFmtId="2" fontId="0" fillId="4" borderId="9" xfId="0" applyNumberFormat="1" applyFill="1" applyBorder="1" applyAlignment="1">
      <alignment horizontal="center"/>
    </xf>
    <xf numFmtId="166" fontId="11" fillId="4" borderId="9" xfId="0" applyNumberFormat="1" applyFont="1" applyFill="1" applyBorder="1" applyAlignment="1">
      <alignment horizontal="center"/>
    </xf>
    <xf numFmtId="164" fontId="11" fillId="4" borderId="9" xfId="0" applyNumberFormat="1" applyFont="1" applyFill="1" applyBorder="1" applyAlignment="1">
      <alignment horizontal="center"/>
    </xf>
    <xf numFmtId="0" fontId="11" fillId="2" borderId="9" xfId="0" applyFont="1" applyFill="1" applyBorder="1" applyAlignment="1">
      <alignment horizontal="center"/>
    </xf>
    <xf numFmtId="2" fontId="1" fillId="4" borderId="9" xfId="0" applyNumberFormat="1" applyFont="1" applyFill="1" applyBorder="1" applyAlignment="1">
      <alignment horizontal="center"/>
    </xf>
    <xf numFmtId="0" fontId="1" fillId="4" borderId="9" xfId="0" applyFont="1" applyFill="1" applyBorder="1" applyAlignment="1">
      <alignment horizontal="center"/>
    </xf>
    <xf numFmtId="0" fontId="1" fillId="2" borderId="9" xfId="0" applyFont="1" applyFill="1" applyBorder="1" applyAlignment="1">
      <alignment horizontal="right"/>
    </xf>
    <xf numFmtId="0" fontId="3" fillId="2" borderId="9" xfId="0" applyFont="1" applyFill="1" applyBorder="1" applyAlignment="1">
      <alignment horizontal="right"/>
    </xf>
    <xf numFmtId="167" fontId="14" fillId="4" borderId="9" xfId="0" applyNumberFormat="1" applyFont="1" applyFill="1" applyBorder="1" applyAlignment="1">
      <alignment horizontal="center"/>
    </xf>
    <xf numFmtId="2" fontId="14" fillId="4" borderId="9" xfId="0" applyNumberFormat="1" applyFont="1" applyFill="1" applyBorder="1" applyAlignment="1">
      <alignment horizontal="center"/>
    </xf>
    <xf numFmtId="0" fontId="14" fillId="4" borderId="9" xfId="0" applyFont="1" applyFill="1" applyBorder="1" applyAlignment="1">
      <alignment horizontal="center"/>
    </xf>
    <xf numFmtId="0" fontId="0" fillId="2" borderId="1" xfId="0" applyFill="1" applyBorder="1"/>
    <xf numFmtId="0" fontId="1" fillId="2" borderId="4" xfId="0" applyFont="1" applyFill="1" applyBorder="1"/>
    <xf numFmtId="0" fontId="1" fillId="2" borderId="0" xfId="0" applyFont="1" applyFill="1" applyBorder="1"/>
    <xf numFmtId="0" fontId="7" fillId="3" borderId="0" xfId="0" applyFont="1" applyFill="1" applyAlignment="1">
      <alignment horizontal="center"/>
    </xf>
    <xf numFmtId="0" fontId="0" fillId="3" borderId="0" xfId="0" applyFill="1" applyBorder="1" applyAlignment="1">
      <alignment horizontal="center"/>
    </xf>
    <xf numFmtId="0" fontId="7" fillId="3" borderId="0" xfId="0" applyFont="1" applyFill="1" applyBorder="1" applyAlignment="1">
      <alignment horizontal="center"/>
    </xf>
    <xf numFmtId="0" fontId="18" fillId="2" borderId="12" xfId="0" applyFont="1" applyFill="1" applyBorder="1" applyAlignment="1">
      <alignment horizontal="center"/>
    </xf>
    <xf numFmtId="0" fontId="11" fillId="4" borderId="12" xfId="0" applyFont="1" applyFill="1" applyBorder="1" applyAlignment="1">
      <alignment horizontal="center"/>
    </xf>
    <xf numFmtId="2" fontId="11" fillId="4" borderId="12" xfId="0" applyNumberFormat="1" applyFont="1" applyFill="1" applyBorder="1" applyAlignment="1">
      <alignment horizontal="center"/>
    </xf>
    <xf numFmtId="1" fontId="11" fillId="4" borderId="12" xfId="0" applyNumberFormat="1" applyFont="1" applyFill="1" applyBorder="1" applyAlignment="1">
      <alignment horizontal="center"/>
    </xf>
    <xf numFmtId="0" fontId="11" fillId="4" borderId="0" xfId="0" applyFont="1" applyFill="1" applyBorder="1" applyAlignment="1">
      <alignment horizontal="center"/>
    </xf>
    <xf numFmtId="0" fontId="1" fillId="2" borderId="7" xfId="0" applyFont="1" applyFill="1" applyBorder="1"/>
    <xf numFmtId="0" fontId="1" fillId="2" borderId="6" xfId="0" applyFont="1" applyFill="1" applyBorder="1"/>
    <xf numFmtId="0" fontId="1" fillId="2" borderId="0" xfId="0" applyFont="1" applyFill="1" applyBorder="1" applyAlignment="1">
      <alignment horizontal="left"/>
    </xf>
    <xf numFmtId="0" fontId="21" fillId="2" borderId="11" xfId="0" applyFont="1" applyFill="1" applyBorder="1" applyAlignment="1">
      <alignment horizontal="center"/>
    </xf>
    <xf numFmtId="0" fontId="22" fillId="4" borderId="9" xfId="0" applyFont="1" applyFill="1" applyBorder="1" applyAlignment="1">
      <alignment horizontal="center"/>
    </xf>
    <xf numFmtId="167" fontId="11" fillId="4" borderId="9" xfId="0" applyNumberFormat="1" applyFont="1" applyFill="1" applyBorder="1" applyAlignment="1">
      <alignment horizontal="center"/>
    </xf>
    <xf numFmtId="0" fontId="4" fillId="2" borderId="15" xfId="0" applyFont="1" applyFill="1" applyBorder="1" applyAlignment="1">
      <alignment horizontal="center"/>
    </xf>
    <xf numFmtId="0" fontId="1" fillId="2" borderId="12" xfId="0" applyFont="1" applyFill="1" applyBorder="1" applyAlignment="1">
      <alignment horizontal="right"/>
    </xf>
    <xf numFmtId="0" fontId="1" fillId="2" borderId="11" xfId="0" applyFont="1" applyFill="1" applyBorder="1" applyAlignment="1">
      <alignment horizontal="right"/>
    </xf>
    <xf numFmtId="0" fontId="1" fillId="2" borderId="15" xfId="0" applyFont="1" applyFill="1" applyBorder="1" applyAlignment="1">
      <alignment horizontal="right"/>
    </xf>
    <xf numFmtId="167" fontId="11" fillId="4" borderId="12" xfId="0" applyNumberFormat="1" applyFont="1" applyFill="1" applyBorder="1" applyAlignment="1">
      <alignment horizontal="center"/>
    </xf>
    <xf numFmtId="167" fontId="11" fillId="4" borderId="11" xfId="0" applyNumberFormat="1" applyFont="1" applyFill="1" applyBorder="1" applyAlignment="1">
      <alignment horizontal="center"/>
    </xf>
    <xf numFmtId="167" fontId="11" fillId="4" borderId="15" xfId="0" applyNumberFormat="1" applyFont="1" applyFill="1" applyBorder="1" applyAlignment="1">
      <alignment horizontal="center"/>
    </xf>
    <xf numFmtId="0" fontId="4" fillId="2" borderId="14" xfId="0" applyFont="1" applyFill="1" applyBorder="1"/>
    <xf numFmtId="164" fontId="11" fillId="4" borderId="11" xfId="0" applyNumberFormat="1" applyFont="1" applyFill="1" applyBorder="1" applyAlignment="1">
      <alignment horizontal="center"/>
    </xf>
    <xf numFmtId="164" fontId="11" fillId="4" borderId="12" xfId="0" applyNumberFormat="1" applyFont="1" applyFill="1" applyBorder="1" applyAlignment="1">
      <alignment horizontal="center"/>
    </xf>
    <xf numFmtId="164" fontId="11" fillId="4" borderId="15" xfId="0" applyNumberFormat="1" applyFont="1" applyFill="1" applyBorder="1" applyAlignment="1">
      <alignment horizontal="center"/>
    </xf>
    <xf numFmtId="165" fontId="11" fillId="4" borderId="12" xfId="0" applyNumberFormat="1" applyFont="1" applyFill="1" applyBorder="1" applyAlignment="1">
      <alignment horizontal="center"/>
    </xf>
    <xf numFmtId="0" fontId="22" fillId="4" borderId="12" xfId="0" applyFont="1" applyFill="1" applyBorder="1" applyAlignment="1">
      <alignment horizontal="center"/>
    </xf>
  </cellXfs>
  <cellStyles count="1">
    <cellStyle name="normální"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cs-CZ"/>
  <c:chart>
    <c:plotArea>
      <c:layout>
        <c:manualLayout>
          <c:layoutTarget val="inner"/>
          <c:xMode val="edge"/>
          <c:yMode val="edge"/>
          <c:x val="0.16504880449914749"/>
          <c:y val="8.8737201365187743E-2"/>
          <c:w val="0.78640900967240868"/>
          <c:h val="0.73720136518771329"/>
        </c:manualLayout>
      </c:layout>
      <c:scatterChart>
        <c:scatterStyle val="lineMarker"/>
        <c:ser>
          <c:idx val="0"/>
          <c:order val="0"/>
          <c:spPr>
            <a:ln w="28575">
              <a:noFill/>
            </a:ln>
          </c:spPr>
          <c:marker>
            <c:symbol val="circle"/>
            <c:size val="4"/>
            <c:spPr>
              <a:solidFill>
                <a:srgbClr val="000000"/>
              </a:solidFill>
              <a:ln>
                <a:solidFill>
                  <a:srgbClr val="000000"/>
                </a:solidFill>
                <a:prstDash val="solid"/>
              </a:ln>
            </c:spPr>
          </c:marker>
          <c:xVal>
            <c:numRef>
              <c:f>'Fitting Equation 9'!$J$9:$J$2009</c:f>
              <c:numCache>
                <c:formatCode>General</c:formatCode>
                <c:ptCount val="20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pt idx="361">
                  <c:v>361</c:v>
                </c:pt>
                <c:pt idx="362">
                  <c:v>362</c:v>
                </c:pt>
                <c:pt idx="363">
                  <c:v>363</c:v>
                </c:pt>
                <c:pt idx="364">
                  <c:v>364</c:v>
                </c:pt>
                <c:pt idx="365">
                  <c:v>365</c:v>
                </c:pt>
                <c:pt idx="366">
                  <c:v>366</c:v>
                </c:pt>
                <c:pt idx="367">
                  <c:v>367</c:v>
                </c:pt>
                <c:pt idx="368">
                  <c:v>368</c:v>
                </c:pt>
                <c:pt idx="369">
                  <c:v>369</c:v>
                </c:pt>
                <c:pt idx="370">
                  <c:v>370</c:v>
                </c:pt>
                <c:pt idx="371">
                  <c:v>371</c:v>
                </c:pt>
                <c:pt idx="372">
                  <c:v>372</c:v>
                </c:pt>
                <c:pt idx="373">
                  <c:v>373</c:v>
                </c:pt>
                <c:pt idx="374">
                  <c:v>374</c:v>
                </c:pt>
                <c:pt idx="375">
                  <c:v>375</c:v>
                </c:pt>
                <c:pt idx="376">
                  <c:v>376</c:v>
                </c:pt>
                <c:pt idx="377">
                  <c:v>377</c:v>
                </c:pt>
                <c:pt idx="378">
                  <c:v>378</c:v>
                </c:pt>
                <c:pt idx="379">
                  <c:v>379</c:v>
                </c:pt>
                <c:pt idx="380">
                  <c:v>380</c:v>
                </c:pt>
                <c:pt idx="381">
                  <c:v>381</c:v>
                </c:pt>
                <c:pt idx="382">
                  <c:v>382</c:v>
                </c:pt>
                <c:pt idx="383">
                  <c:v>383</c:v>
                </c:pt>
                <c:pt idx="384">
                  <c:v>384</c:v>
                </c:pt>
                <c:pt idx="385">
                  <c:v>385</c:v>
                </c:pt>
                <c:pt idx="386">
                  <c:v>386</c:v>
                </c:pt>
                <c:pt idx="387">
                  <c:v>387</c:v>
                </c:pt>
                <c:pt idx="388">
                  <c:v>388</c:v>
                </c:pt>
                <c:pt idx="389">
                  <c:v>389</c:v>
                </c:pt>
                <c:pt idx="390">
                  <c:v>390</c:v>
                </c:pt>
                <c:pt idx="391">
                  <c:v>391</c:v>
                </c:pt>
                <c:pt idx="392">
                  <c:v>392</c:v>
                </c:pt>
                <c:pt idx="393">
                  <c:v>393</c:v>
                </c:pt>
                <c:pt idx="394">
                  <c:v>394</c:v>
                </c:pt>
                <c:pt idx="395">
                  <c:v>395</c:v>
                </c:pt>
                <c:pt idx="396">
                  <c:v>396</c:v>
                </c:pt>
                <c:pt idx="397">
                  <c:v>397</c:v>
                </c:pt>
                <c:pt idx="398">
                  <c:v>398</c:v>
                </c:pt>
                <c:pt idx="399">
                  <c:v>399</c:v>
                </c:pt>
                <c:pt idx="400">
                  <c:v>400</c:v>
                </c:pt>
                <c:pt idx="401">
                  <c:v>401</c:v>
                </c:pt>
                <c:pt idx="402">
                  <c:v>402</c:v>
                </c:pt>
                <c:pt idx="403">
                  <c:v>403</c:v>
                </c:pt>
                <c:pt idx="404">
                  <c:v>404</c:v>
                </c:pt>
                <c:pt idx="405">
                  <c:v>405</c:v>
                </c:pt>
                <c:pt idx="406">
                  <c:v>406</c:v>
                </c:pt>
                <c:pt idx="407">
                  <c:v>407</c:v>
                </c:pt>
                <c:pt idx="408">
                  <c:v>408</c:v>
                </c:pt>
                <c:pt idx="409">
                  <c:v>409</c:v>
                </c:pt>
                <c:pt idx="410">
                  <c:v>410</c:v>
                </c:pt>
                <c:pt idx="411">
                  <c:v>411</c:v>
                </c:pt>
                <c:pt idx="412">
                  <c:v>412</c:v>
                </c:pt>
                <c:pt idx="413">
                  <c:v>413</c:v>
                </c:pt>
                <c:pt idx="414">
                  <c:v>414</c:v>
                </c:pt>
                <c:pt idx="415">
                  <c:v>415</c:v>
                </c:pt>
                <c:pt idx="416">
                  <c:v>416</c:v>
                </c:pt>
                <c:pt idx="417">
                  <c:v>417</c:v>
                </c:pt>
                <c:pt idx="418">
                  <c:v>418</c:v>
                </c:pt>
                <c:pt idx="419">
                  <c:v>419</c:v>
                </c:pt>
                <c:pt idx="420">
                  <c:v>420</c:v>
                </c:pt>
                <c:pt idx="421">
                  <c:v>421</c:v>
                </c:pt>
                <c:pt idx="422">
                  <c:v>422</c:v>
                </c:pt>
                <c:pt idx="423">
                  <c:v>423</c:v>
                </c:pt>
                <c:pt idx="424">
                  <c:v>424</c:v>
                </c:pt>
                <c:pt idx="425">
                  <c:v>425</c:v>
                </c:pt>
                <c:pt idx="426">
                  <c:v>426</c:v>
                </c:pt>
                <c:pt idx="427">
                  <c:v>427</c:v>
                </c:pt>
                <c:pt idx="428">
                  <c:v>428</c:v>
                </c:pt>
                <c:pt idx="429">
                  <c:v>429</c:v>
                </c:pt>
                <c:pt idx="430">
                  <c:v>430</c:v>
                </c:pt>
                <c:pt idx="431">
                  <c:v>431</c:v>
                </c:pt>
                <c:pt idx="432">
                  <c:v>432</c:v>
                </c:pt>
                <c:pt idx="433">
                  <c:v>433</c:v>
                </c:pt>
                <c:pt idx="434">
                  <c:v>434</c:v>
                </c:pt>
                <c:pt idx="435">
                  <c:v>435</c:v>
                </c:pt>
                <c:pt idx="436">
                  <c:v>436</c:v>
                </c:pt>
                <c:pt idx="437">
                  <c:v>437</c:v>
                </c:pt>
                <c:pt idx="438">
                  <c:v>438</c:v>
                </c:pt>
                <c:pt idx="439">
                  <c:v>439</c:v>
                </c:pt>
                <c:pt idx="440">
                  <c:v>440</c:v>
                </c:pt>
                <c:pt idx="441">
                  <c:v>441</c:v>
                </c:pt>
                <c:pt idx="442">
                  <c:v>442</c:v>
                </c:pt>
                <c:pt idx="443">
                  <c:v>443</c:v>
                </c:pt>
                <c:pt idx="444">
                  <c:v>444</c:v>
                </c:pt>
                <c:pt idx="445">
                  <c:v>445</c:v>
                </c:pt>
                <c:pt idx="446">
                  <c:v>446</c:v>
                </c:pt>
                <c:pt idx="447">
                  <c:v>447</c:v>
                </c:pt>
                <c:pt idx="448">
                  <c:v>448</c:v>
                </c:pt>
                <c:pt idx="449">
                  <c:v>449</c:v>
                </c:pt>
                <c:pt idx="450">
                  <c:v>450</c:v>
                </c:pt>
                <c:pt idx="451">
                  <c:v>451</c:v>
                </c:pt>
                <c:pt idx="452">
                  <c:v>452</c:v>
                </c:pt>
                <c:pt idx="453">
                  <c:v>453</c:v>
                </c:pt>
                <c:pt idx="454">
                  <c:v>454</c:v>
                </c:pt>
                <c:pt idx="455">
                  <c:v>455</c:v>
                </c:pt>
                <c:pt idx="456">
                  <c:v>456</c:v>
                </c:pt>
                <c:pt idx="457">
                  <c:v>457</c:v>
                </c:pt>
                <c:pt idx="458">
                  <c:v>458</c:v>
                </c:pt>
                <c:pt idx="459">
                  <c:v>459</c:v>
                </c:pt>
                <c:pt idx="460">
                  <c:v>460</c:v>
                </c:pt>
                <c:pt idx="461">
                  <c:v>461</c:v>
                </c:pt>
                <c:pt idx="462">
                  <c:v>462</c:v>
                </c:pt>
                <c:pt idx="463">
                  <c:v>463</c:v>
                </c:pt>
                <c:pt idx="464">
                  <c:v>464</c:v>
                </c:pt>
                <c:pt idx="465">
                  <c:v>465</c:v>
                </c:pt>
                <c:pt idx="466">
                  <c:v>466</c:v>
                </c:pt>
                <c:pt idx="467">
                  <c:v>467</c:v>
                </c:pt>
                <c:pt idx="468">
                  <c:v>468</c:v>
                </c:pt>
                <c:pt idx="469">
                  <c:v>469</c:v>
                </c:pt>
                <c:pt idx="470">
                  <c:v>470</c:v>
                </c:pt>
                <c:pt idx="471">
                  <c:v>471</c:v>
                </c:pt>
                <c:pt idx="472">
                  <c:v>472</c:v>
                </c:pt>
                <c:pt idx="473">
                  <c:v>473</c:v>
                </c:pt>
                <c:pt idx="474">
                  <c:v>474</c:v>
                </c:pt>
                <c:pt idx="475">
                  <c:v>475</c:v>
                </c:pt>
                <c:pt idx="476">
                  <c:v>476</c:v>
                </c:pt>
                <c:pt idx="477">
                  <c:v>477</c:v>
                </c:pt>
                <c:pt idx="478">
                  <c:v>478</c:v>
                </c:pt>
                <c:pt idx="479">
                  <c:v>479</c:v>
                </c:pt>
                <c:pt idx="480">
                  <c:v>480</c:v>
                </c:pt>
                <c:pt idx="481">
                  <c:v>481</c:v>
                </c:pt>
                <c:pt idx="482">
                  <c:v>482</c:v>
                </c:pt>
                <c:pt idx="483">
                  <c:v>483</c:v>
                </c:pt>
                <c:pt idx="484">
                  <c:v>484</c:v>
                </c:pt>
                <c:pt idx="485">
                  <c:v>485</c:v>
                </c:pt>
                <c:pt idx="486">
                  <c:v>486</c:v>
                </c:pt>
                <c:pt idx="487">
                  <c:v>487</c:v>
                </c:pt>
                <c:pt idx="488">
                  <c:v>488</c:v>
                </c:pt>
                <c:pt idx="489">
                  <c:v>489</c:v>
                </c:pt>
                <c:pt idx="490">
                  <c:v>490</c:v>
                </c:pt>
                <c:pt idx="491">
                  <c:v>491</c:v>
                </c:pt>
                <c:pt idx="492">
                  <c:v>492</c:v>
                </c:pt>
                <c:pt idx="493">
                  <c:v>493</c:v>
                </c:pt>
                <c:pt idx="494">
                  <c:v>494</c:v>
                </c:pt>
                <c:pt idx="495">
                  <c:v>495</c:v>
                </c:pt>
                <c:pt idx="496">
                  <c:v>496</c:v>
                </c:pt>
                <c:pt idx="497">
                  <c:v>497</c:v>
                </c:pt>
                <c:pt idx="498">
                  <c:v>498</c:v>
                </c:pt>
                <c:pt idx="499">
                  <c:v>499</c:v>
                </c:pt>
                <c:pt idx="500">
                  <c:v>500</c:v>
                </c:pt>
                <c:pt idx="501">
                  <c:v>501</c:v>
                </c:pt>
                <c:pt idx="502">
                  <c:v>502</c:v>
                </c:pt>
                <c:pt idx="503">
                  <c:v>503</c:v>
                </c:pt>
                <c:pt idx="504">
                  <c:v>504</c:v>
                </c:pt>
                <c:pt idx="505">
                  <c:v>505</c:v>
                </c:pt>
                <c:pt idx="506">
                  <c:v>506</c:v>
                </c:pt>
                <c:pt idx="507">
                  <c:v>507</c:v>
                </c:pt>
                <c:pt idx="508">
                  <c:v>508</c:v>
                </c:pt>
                <c:pt idx="509">
                  <c:v>509</c:v>
                </c:pt>
                <c:pt idx="510">
                  <c:v>510</c:v>
                </c:pt>
                <c:pt idx="511">
                  <c:v>511</c:v>
                </c:pt>
                <c:pt idx="512">
                  <c:v>512</c:v>
                </c:pt>
                <c:pt idx="513">
                  <c:v>513</c:v>
                </c:pt>
                <c:pt idx="514">
                  <c:v>514</c:v>
                </c:pt>
                <c:pt idx="515">
                  <c:v>515</c:v>
                </c:pt>
                <c:pt idx="516">
                  <c:v>516</c:v>
                </c:pt>
                <c:pt idx="517">
                  <c:v>517</c:v>
                </c:pt>
                <c:pt idx="518">
                  <c:v>518</c:v>
                </c:pt>
                <c:pt idx="519">
                  <c:v>519</c:v>
                </c:pt>
                <c:pt idx="520">
                  <c:v>520</c:v>
                </c:pt>
                <c:pt idx="521">
                  <c:v>521</c:v>
                </c:pt>
                <c:pt idx="522">
                  <c:v>522</c:v>
                </c:pt>
                <c:pt idx="523">
                  <c:v>523</c:v>
                </c:pt>
                <c:pt idx="524">
                  <c:v>524</c:v>
                </c:pt>
                <c:pt idx="525">
                  <c:v>525</c:v>
                </c:pt>
                <c:pt idx="526">
                  <c:v>526</c:v>
                </c:pt>
                <c:pt idx="527">
                  <c:v>527</c:v>
                </c:pt>
                <c:pt idx="528">
                  <c:v>528</c:v>
                </c:pt>
                <c:pt idx="529">
                  <c:v>529</c:v>
                </c:pt>
                <c:pt idx="530">
                  <c:v>530</c:v>
                </c:pt>
                <c:pt idx="531">
                  <c:v>531</c:v>
                </c:pt>
                <c:pt idx="532">
                  <c:v>532</c:v>
                </c:pt>
                <c:pt idx="533">
                  <c:v>533</c:v>
                </c:pt>
                <c:pt idx="534">
                  <c:v>534</c:v>
                </c:pt>
                <c:pt idx="535">
                  <c:v>535</c:v>
                </c:pt>
                <c:pt idx="536">
                  <c:v>536</c:v>
                </c:pt>
                <c:pt idx="537">
                  <c:v>537</c:v>
                </c:pt>
                <c:pt idx="538">
                  <c:v>538</c:v>
                </c:pt>
                <c:pt idx="539">
                  <c:v>539</c:v>
                </c:pt>
                <c:pt idx="540">
                  <c:v>540</c:v>
                </c:pt>
                <c:pt idx="541">
                  <c:v>541</c:v>
                </c:pt>
                <c:pt idx="542">
                  <c:v>542</c:v>
                </c:pt>
                <c:pt idx="543">
                  <c:v>543</c:v>
                </c:pt>
                <c:pt idx="544">
                  <c:v>544</c:v>
                </c:pt>
                <c:pt idx="545">
                  <c:v>545</c:v>
                </c:pt>
                <c:pt idx="546">
                  <c:v>546</c:v>
                </c:pt>
                <c:pt idx="547">
                  <c:v>547</c:v>
                </c:pt>
                <c:pt idx="548">
                  <c:v>548</c:v>
                </c:pt>
                <c:pt idx="549">
                  <c:v>549</c:v>
                </c:pt>
                <c:pt idx="550">
                  <c:v>550</c:v>
                </c:pt>
                <c:pt idx="551">
                  <c:v>551</c:v>
                </c:pt>
                <c:pt idx="552">
                  <c:v>552</c:v>
                </c:pt>
                <c:pt idx="553">
                  <c:v>553</c:v>
                </c:pt>
                <c:pt idx="554">
                  <c:v>554</c:v>
                </c:pt>
                <c:pt idx="555">
                  <c:v>555</c:v>
                </c:pt>
                <c:pt idx="556">
                  <c:v>556</c:v>
                </c:pt>
                <c:pt idx="557">
                  <c:v>557</c:v>
                </c:pt>
                <c:pt idx="558">
                  <c:v>558</c:v>
                </c:pt>
                <c:pt idx="559">
                  <c:v>559</c:v>
                </c:pt>
                <c:pt idx="560">
                  <c:v>560</c:v>
                </c:pt>
                <c:pt idx="561">
                  <c:v>561</c:v>
                </c:pt>
                <c:pt idx="562">
                  <c:v>562</c:v>
                </c:pt>
                <c:pt idx="563">
                  <c:v>563</c:v>
                </c:pt>
                <c:pt idx="564">
                  <c:v>564</c:v>
                </c:pt>
                <c:pt idx="565">
                  <c:v>565</c:v>
                </c:pt>
                <c:pt idx="566">
                  <c:v>566</c:v>
                </c:pt>
                <c:pt idx="567">
                  <c:v>567</c:v>
                </c:pt>
                <c:pt idx="568">
                  <c:v>568</c:v>
                </c:pt>
                <c:pt idx="569">
                  <c:v>569</c:v>
                </c:pt>
                <c:pt idx="570">
                  <c:v>570</c:v>
                </c:pt>
                <c:pt idx="571">
                  <c:v>571</c:v>
                </c:pt>
                <c:pt idx="572">
                  <c:v>572</c:v>
                </c:pt>
                <c:pt idx="573">
                  <c:v>573</c:v>
                </c:pt>
                <c:pt idx="574">
                  <c:v>574</c:v>
                </c:pt>
                <c:pt idx="575">
                  <c:v>575</c:v>
                </c:pt>
                <c:pt idx="576">
                  <c:v>576</c:v>
                </c:pt>
                <c:pt idx="577">
                  <c:v>577</c:v>
                </c:pt>
                <c:pt idx="578">
                  <c:v>578</c:v>
                </c:pt>
                <c:pt idx="579">
                  <c:v>579</c:v>
                </c:pt>
                <c:pt idx="580">
                  <c:v>580</c:v>
                </c:pt>
                <c:pt idx="581">
                  <c:v>581</c:v>
                </c:pt>
                <c:pt idx="582">
                  <c:v>582</c:v>
                </c:pt>
                <c:pt idx="583">
                  <c:v>583</c:v>
                </c:pt>
                <c:pt idx="584">
                  <c:v>584</c:v>
                </c:pt>
                <c:pt idx="585">
                  <c:v>585</c:v>
                </c:pt>
                <c:pt idx="586">
                  <c:v>586</c:v>
                </c:pt>
                <c:pt idx="587">
                  <c:v>587</c:v>
                </c:pt>
                <c:pt idx="588">
                  <c:v>588</c:v>
                </c:pt>
                <c:pt idx="589">
                  <c:v>589</c:v>
                </c:pt>
                <c:pt idx="590">
                  <c:v>590</c:v>
                </c:pt>
                <c:pt idx="591">
                  <c:v>591</c:v>
                </c:pt>
                <c:pt idx="592">
                  <c:v>592</c:v>
                </c:pt>
                <c:pt idx="593">
                  <c:v>593</c:v>
                </c:pt>
                <c:pt idx="594">
                  <c:v>594</c:v>
                </c:pt>
                <c:pt idx="595">
                  <c:v>595</c:v>
                </c:pt>
                <c:pt idx="596">
                  <c:v>596</c:v>
                </c:pt>
                <c:pt idx="597">
                  <c:v>597</c:v>
                </c:pt>
                <c:pt idx="598">
                  <c:v>598</c:v>
                </c:pt>
                <c:pt idx="599">
                  <c:v>599</c:v>
                </c:pt>
                <c:pt idx="600">
                  <c:v>600</c:v>
                </c:pt>
                <c:pt idx="601">
                  <c:v>601</c:v>
                </c:pt>
                <c:pt idx="602">
                  <c:v>602</c:v>
                </c:pt>
                <c:pt idx="603">
                  <c:v>603</c:v>
                </c:pt>
                <c:pt idx="604">
                  <c:v>604</c:v>
                </c:pt>
                <c:pt idx="605">
                  <c:v>605</c:v>
                </c:pt>
                <c:pt idx="606">
                  <c:v>606</c:v>
                </c:pt>
                <c:pt idx="607">
                  <c:v>607</c:v>
                </c:pt>
                <c:pt idx="608">
                  <c:v>608</c:v>
                </c:pt>
                <c:pt idx="609">
                  <c:v>609</c:v>
                </c:pt>
                <c:pt idx="610">
                  <c:v>610</c:v>
                </c:pt>
                <c:pt idx="611">
                  <c:v>611</c:v>
                </c:pt>
                <c:pt idx="612">
                  <c:v>612</c:v>
                </c:pt>
                <c:pt idx="613">
                  <c:v>613</c:v>
                </c:pt>
                <c:pt idx="614">
                  <c:v>614</c:v>
                </c:pt>
                <c:pt idx="615">
                  <c:v>615</c:v>
                </c:pt>
                <c:pt idx="616">
                  <c:v>616</c:v>
                </c:pt>
                <c:pt idx="617">
                  <c:v>617</c:v>
                </c:pt>
                <c:pt idx="618">
                  <c:v>618</c:v>
                </c:pt>
                <c:pt idx="619">
                  <c:v>619</c:v>
                </c:pt>
                <c:pt idx="620">
                  <c:v>620</c:v>
                </c:pt>
                <c:pt idx="621">
                  <c:v>621</c:v>
                </c:pt>
                <c:pt idx="622">
                  <c:v>622</c:v>
                </c:pt>
                <c:pt idx="623">
                  <c:v>623</c:v>
                </c:pt>
                <c:pt idx="624">
                  <c:v>624</c:v>
                </c:pt>
                <c:pt idx="625">
                  <c:v>625</c:v>
                </c:pt>
                <c:pt idx="626">
                  <c:v>626</c:v>
                </c:pt>
                <c:pt idx="627">
                  <c:v>627</c:v>
                </c:pt>
                <c:pt idx="628">
                  <c:v>628</c:v>
                </c:pt>
                <c:pt idx="629">
                  <c:v>629</c:v>
                </c:pt>
                <c:pt idx="630">
                  <c:v>630</c:v>
                </c:pt>
                <c:pt idx="631">
                  <c:v>631</c:v>
                </c:pt>
                <c:pt idx="632">
                  <c:v>632</c:v>
                </c:pt>
                <c:pt idx="633">
                  <c:v>633</c:v>
                </c:pt>
                <c:pt idx="634">
                  <c:v>634</c:v>
                </c:pt>
                <c:pt idx="635">
                  <c:v>635</c:v>
                </c:pt>
                <c:pt idx="636">
                  <c:v>636</c:v>
                </c:pt>
                <c:pt idx="637">
                  <c:v>637</c:v>
                </c:pt>
                <c:pt idx="638">
                  <c:v>638</c:v>
                </c:pt>
                <c:pt idx="639">
                  <c:v>639</c:v>
                </c:pt>
                <c:pt idx="640">
                  <c:v>640</c:v>
                </c:pt>
                <c:pt idx="641">
                  <c:v>641</c:v>
                </c:pt>
                <c:pt idx="642">
                  <c:v>642</c:v>
                </c:pt>
                <c:pt idx="643">
                  <c:v>643</c:v>
                </c:pt>
                <c:pt idx="644">
                  <c:v>644</c:v>
                </c:pt>
                <c:pt idx="645">
                  <c:v>645</c:v>
                </c:pt>
                <c:pt idx="646">
                  <c:v>646</c:v>
                </c:pt>
                <c:pt idx="647">
                  <c:v>647</c:v>
                </c:pt>
                <c:pt idx="648">
                  <c:v>648</c:v>
                </c:pt>
                <c:pt idx="649">
                  <c:v>649</c:v>
                </c:pt>
                <c:pt idx="650">
                  <c:v>650</c:v>
                </c:pt>
                <c:pt idx="651">
                  <c:v>651</c:v>
                </c:pt>
                <c:pt idx="652">
                  <c:v>652</c:v>
                </c:pt>
                <c:pt idx="653">
                  <c:v>653</c:v>
                </c:pt>
                <c:pt idx="654">
                  <c:v>654</c:v>
                </c:pt>
                <c:pt idx="655">
                  <c:v>655</c:v>
                </c:pt>
                <c:pt idx="656">
                  <c:v>656</c:v>
                </c:pt>
                <c:pt idx="657">
                  <c:v>657</c:v>
                </c:pt>
                <c:pt idx="658">
                  <c:v>658</c:v>
                </c:pt>
                <c:pt idx="659">
                  <c:v>659</c:v>
                </c:pt>
                <c:pt idx="660">
                  <c:v>660</c:v>
                </c:pt>
                <c:pt idx="661">
                  <c:v>661</c:v>
                </c:pt>
                <c:pt idx="662">
                  <c:v>662</c:v>
                </c:pt>
                <c:pt idx="663">
                  <c:v>663</c:v>
                </c:pt>
                <c:pt idx="664">
                  <c:v>664</c:v>
                </c:pt>
                <c:pt idx="665">
                  <c:v>665</c:v>
                </c:pt>
                <c:pt idx="666">
                  <c:v>666</c:v>
                </c:pt>
                <c:pt idx="667">
                  <c:v>667</c:v>
                </c:pt>
                <c:pt idx="668">
                  <c:v>668</c:v>
                </c:pt>
                <c:pt idx="669">
                  <c:v>669</c:v>
                </c:pt>
                <c:pt idx="670">
                  <c:v>670</c:v>
                </c:pt>
                <c:pt idx="671">
                  <c:v>671</c:v>
                </c:pt>
                <c:pt idx="672">
                  <c:v>672</c:v>
                </c:pt>
                <c:pt idx="673">
                  <c:v>673</c:v>
                </c:pt>
                <c:pt idx="674">
                  <c:v>674</c:v>
                </c:pt>
                <c:pt idx="675">
                  <c:v>675</c:v>
                </c:pt>
                <c:pt idx="676">
                  <c:v>676</c:v>
                </c:pt>
                <c:pt idx="677">
                  <c:v>677</c:v>
                </c:pt>
                <c:pt idx="678">
                  <c:v>678</c:v>
                </c:pt>
                <c:pt idx="679">
                  <c:v>679</c:v>
                </c:pt>
                <c:pt idx="680">
                  <c:v>680</c:v>
                </c:pt>
                <c:pt idx="681">
                  <c:v>681</c:v>
                </c:pt>
                <c:pt idx="682">
                  <c:v>682</c:v>
                </c:pt>
                <c:pt idx="683">
                  <c:v>683</c:v>
                </c:pt>
                <c:pt idx="684">
                  <c:v>684</c:v>
                </c:pt>
                <c:pt idx="685">
                  <c:v>685</c:v>
                </c:pt>
                <c:pt idx="686">
                  <c:v>686</c:v>
                </c:pt>
                <c:pt idx="687">
                  <c:v>687</c:v>
                </c:pt>
                <c:pt idx="688">
                  <c:v>688</c:v>
                </c:pt>
                <c:pt idx="689">
                  <c:v>689</c:v>
                </c:pt>
                <c:pt idx="690">
                  <c:v>690</c:v>
                </c:pt>
                <c:pt idx="691">
                  <c:v>691</c:v>
                </c:pt>
                <c:pt idx="692">
                  <c:v>692</c:v>
                </c:pt>
                <c:pt idx="693">
                  <c:v>693</c:v>
                </c:pt>
                <c:pt idx="694">
                  <c:v>694</c:v>
                </c:pt>
                <c:pt idx="695">
                  <c:v>695</c:v>
                </c:pt>
                <c:pt idx="696">
                  <c:v>696</c:v>
                </c:pt>
                <c:pt idx="697">
                  <c:v>697</c:v>
                </c:pt>
                <c:pt idx="698">
                  <c:v>698</c:v>
                </c:pt>
                <c:pt idx="699">
                  <c:v>699</c:v>
                </c:pt>
                <c:pt idx="700">
                  <c:v>700</c:v>
                </c:pt>
                <c:pt idx="701">
                  <c:v>701</c:v>
                </c:pt>
                <c:pt idx="702">
                  <c:v>702</c:v>
                </c:pt>
                <c:pt idx="703">
                  <c:v>703</c:v>
                </c:pt>
                <c:pt idx="704">
                  <c:v>704</c:v>
                </c:pt>
                <c:pt idx="705">
                  <c:v>705</c:v>
                </c:pt>
                <c:pt idx="706">
                  <c:v>706</c:v>
                </c:pt>
                <c:pt idx="707">
                  <c:v>707</c:v>
                </c:pt>
                <c:pt idx="708">
                  <c:v>708</c:v>
                </c:pt>
                <c:pt idx="709">
                  <c:v>709</c:v>
                </c:pt>
                <c:pt idx="710">
                  <c:v>710</c:v>
                </c:pt>
                <c:pt idx="711">
                  <c:v>711</c:v>
                </c:pt>
                <c:pt idx="712">
                  <c:v>712</c:v>
                </c:pt>
                <c:pt idx="713">
                  <c:v>713</c:v>
                </c:pt>
                <c:pt idx="714">
                  <c:v>714</c:v>
                </c:pt>
                <c:pt idx="715">
                  <c:v>715</c:v>
                </c:pt>
                <c:pt idx="716">
                  <c:v>716</c:v>
                </c:pt>
                <c:pt idx="717">
                  <c:v>717</c:v>
                </c:pt>
                <c:pt idx="718">
                  <c:v>718</c:v>
                </c:pt>
                <c:pt idx="719">
                  <c:v>719</c:v>
                </c:pt>
                <c:pt idx="720">
                  <c:v>720</c:v>
                </c:pt>
                <c:pt idx="721">
                  <c:v>721</c:v>
                </c:pt>
                <c:pt idx="722">
                  <c:v>722</c:v>
                </c:pt>
                <c:pt idx="723">
                  <c:v>723</c:v>
                </c:pt>
                <c:pt idx="724">
                  <c:v>724</c:v>
                </c:pt>
                <c:pt idx="725">
                  <c:v>725</c:v>
                </c:pt>
                <c:pt idx="726">
                  <c:v>726</c:v>
                </c:pt>
                <c:pt idx="727">
                  <c:v>727</c:v>
                </c:pt>
                <c:pt idx="728">
                  <c:v>728</c:v>
                </c:pt>
                <c:pt idx="729">
                  <c:v>729</c:v>
                </c:pt>
                <c:pt idx="730">
                  <c:v>730</c:v>
                </c:pt>
                <c:pt idx="731">
                  <c:v>731</c:v>
                </c:pt>
                <c:pt idx="732">
                  <c:v>732</c:v>
                </c:pt>
                <c:pt idx="733">
                  <c:v>733</c:v>
                </c:pt>
                <c:pt idx="734">
                  <c:v>734</c:v>
                </c:pt>
                <c:pt idx="735">
                  <c:v>735</c:v>
                </c:pt>
                <c:pt idx="736">
                  <c:v>736</c:v>
                </c:pt>
                <c:pt idx="737">
                  <c:v>737</c:v>
                </c:pt>
                <c:pt idx="738">
                  <c:v>738</c:v>
                </c:pt>
                <c:pt idx="739">
                  <c:v>739</c:v>
                </c:pt>
                <c:pt idx="740">
                  <c:v>740</c:v>
                </c:pt>
                <c:pt idx="741">
                  <c:v>741</c:v>
                </c:pt>
                <c:pt idx="742">
                  <c:v>742</c:v>
                </c:pt>
                <c:pt idx="743">
                  <c:v>743</c:v>
                </c:pt>
                <c:pt idx="744">
                  <c:v>744</c:v>
                </c:pt>
                <c:pt idx="745">
                  <c:v>745</c:v>
                </c:pt>
                <c:pt idx="746">
                  <c:v>746</c:v>
                </c:pt>
                <c:pt idx="747">
                  <c:v>747</c:v>
                </c:pt>
                <c:pt idx="748">
                  <c:v>748</c:v>
                </c:pt>
                <c:pt idx="749">
                  <c:v>749</c:v>
                </c:pt>
                <c:pt idx="750">
                  <c:v>750</c:v>
                </c:pt>
                <c:pt idx="751">
                  <c:v>751</c:v>
                </c:pt>
                <c:pt idx="752">
                  <c:v>752</c:v>
                </c:pt>
                <c:pt idx="753">
                  <c:v>753</c:v>
                </c:pt>
                <c:pt idx="754">
                  <c:v>754</c:v>
                </c:pt>
                <c:pt idx="755">
                  <c:v>755</c:v>
                </c:pt>
                <c:pt idx="756">
                  <c:v>756</c:v>
                </c:pt>
                <c:pt idx="757">
                  <c:v>757</c:v>
                </c:pt>
                <c:pt idx="758">
                  <c:v>758</c:v>
                </c:pt>
                <c:pt idx="759">
                  <c:v>759</c:v>
                </c:pt>
                <c:pt idx="760">
                  <c:v>760</c:v>
                </c:pt>
                <c:pt idx="761">
                  <c:v>761</c:v>
                </c:pt>
                <c:pt idx="762">
                  <c:v>762</c:v>
                </c:pt>
                <c:pt idx="763">
                  <c:v>763</c:v>
                </c:pt>
                <c:pt idx="764">
                  <c:v>764</c:v>
                </c:pt>
                <c:pt idx="765">
                  <c:v>765</c:v>
                </c:pt>
                <c:pt idx="766">
                  <c:v>766</c:v>
                </c:pt>
                <c:pt idx="767">
                  <c:v>767</c:v>
                </c:pt>
                <c:pt idx="768">
                  <c:v>768</c:v>
                </c:pt>
                <c:pt idx="769">
                  <c:v>769</c:v>
                </c:pt>
                <c:pt idx="770">
                  <c:v>770</c:v>
                </c:pt>
                <c:pt idx="771">
                  <c:v>771</c:v>
                </c:pt>
                <c:pt idx="772">
                  <c:v>772</c:v>
                </c:pt>
                <c:pt idx="773">
                  <c:v>773</c:v>
                </c:pt>
                <c:pt idx="774">
                  <c:v>774</c:v>
                </c:pt>
                <c:pt idx="775">
                  <c:v>775</c:v>
                </c:pt>
                <c:pt idx="776">
                  <c:v>776</c:v>
                </c:pt>
                <c:pt idx="777">
                  <c:v>777</c:v>
                </c:pt>
                <c:pt idx="778">
                  <c:v>778</c:v>
                </c:pt>
                <c:pt idx="779">
                  <c:v>779</c:v>
                </c:pt>
                <c:pt idx="780">
                  <c:v>780</c:v>
                </c:pt>
                <c:pt idx="781">
                  <c:v>781</c:v>
                </c:pt>
                <c:pt idx="782">
                  <c:v>782</c:v>
                </c:pt>
                <c:pt idx="783">
                  <c:v>783</c:v>
                </c:pt>
                <c:pt idx="784">
                  <c:v>784</c:v>
                </c:pt>
                <c:pt idx="785">
                  <c:v>785</c:v>
                </c:pt>
                <c:pt idx="786">
                  <c:v>786</c:v>
                </c:pt>
                <c:pt idx="787">
                  <c:v>787</c:v>
                </c:pt>
                <c:pt idx="788">
                  <c:v>788</c:v>
                </c:pt>
                <c:pt idx="789">
                  <c:v>789</c:v>
                </c:pt>
                <c:pt idx="790">
                  <c:v>790</c:v>
                </c:pt>
                <c:pt idx="791">
                  <c:v>791</c:v>
                </c:pt>
                <c:pt idx="792">
                  <c:v>792</c:v>
                </c:pt>
                <c:pt idx="793">
                  <c:v>793</c:v>
                </c:pt>
                <c:pt idx="794">
                  <c:v>794</c:v>
                </c:pt>
                <c:pt idx="795">
                  <c:v>795</c:v>
                </c:pt>
                <c:pt idx="796">
                  <c:v>796</c:v>
                </c:pt>
                <c:pt idx="797">
                  <c:v>797</c:v>
                </c:pt>
                <c:pt idx="798">
                  <c:v>798</c:v>
                </c:pt>
                <c:pt idx="799">
                  <c:v>799</c:v>
                </c:pt>
                <c:pt idx="800">
                  <c:v>800</c:v>
                </c:pt>
                <c:pt idx="801">
                  <c:v>801</c:v>
                </c:pt>
                <c:pt idx="802">
                  <c:v>802</c:v>
                </c:pt>
                <c:pt idx="803">
                  <c:v>803</c:v>
                </c:pt>
                <c:pt idx="804">
                  <c:v>804</c:v>
                </c:pt>
                <c:pt idx="805">
                  <c:v>805</c:v>
                </c:pt>
                <c:pt idx="806">
                  <c:v>806</c:v>
                </c:pt>
                <c:pt idx="807">
                  <c:v>807</c:v>
                </c:pt>
                <c:pt idx="808">
                  <c:v>808</c:v>
                </c:pt>
                <c:pt idx="809">
                  <c:v>809</c:v>
                </c:pt>
                <c:pt idx="810">
                  <c:v>810</c:v>
                </c:pt>
                <c:pt idx="811">
                  <c:v>811</c:v>
                </c:pt>
                <c:pt idx="812">
                  <c:v>812</c:v>
                </c:pt>
                <c:pt idx="813">
                  <c:v>813</c:v>
                </c:pt>
                <c:pt idx="814">
                  <c:v>814</c:v>
                </c:pt>
                <c:pt idx="815">
                  <c:v>815</c:v>
                </c:pt>
                <c:pt idx="816">
                  <c:v>816</c:v>
                </c:pt>
                <c:pt idx="817">
                  <c:v>817</c:v>
                </c:pt>
                <c:pt idx="818">
                  <c:v>818</c:v>
                </c:pt>
                <c:pt idx="819">
                  <c:v>819</c:v>
                </c:pt>
                <c:pt idx="820">
                  <c:v>820</c:v>
                </c:pt>
                <c:pt idx="821">
                  <c:v>821</c:v>
                </c:pt>
                <c:pt idx="822">
                  <c:v>822</c:v>
                </c:pt>
                <c:pt idx="823">
                  <c:v>823</c:v>
                </c:pt>
                <c:pt idx="824">
                  <c:v>824</c:v>
                </c:pt>
                <c:pt idx="825">
                  <c:v>825</c:v>
                </c:pt>
                <c:pt idx="826">
                  <c:v>826</c:v>
                </c:pt>
                <c:pt idx="827">
                  <c:v>827</c:v>
                </c:pt>
                <c:pt idx="828">
                  <c:v>828</c:v>
                </c:pt>
                <c:pt idx="829">
                  <c:v>829</c:v>
                </c:pt>
                <c:pt idx="830">
                  <c:v>830</c:v>
                </c:pt>
                <c:pt idx="831">
                  <c:v>831</c:v>
                </c:pt>
                <c:pt idx="832">
                  <c:v>832</c:v>
                </c:pt>
                <c:pt idx="833">
                  <c:v>833</c:v>
                </c:pt>
                <c:pt idx="834">
                  <c:v>834</c:v>
                </c:pt>
                <c:pt idx="835">
                  <c:v>835</c:v>
                </c:pt>
                <c:pt idx="836">
                  <c:v>836</c:v>
                </c:pt>
                <c:pt idx="837">
                  <c:v>837</c:v>
                </c:pt>
                <c:pt idx="838">
                  <c:v>838</c:v>
                </c:pt>
                <c:pt idx="839">
                  <c:v>839</c:v>
                </c:pt>
                <c:pt idx="840">
                  <c:v>840</c:v>
                </c:pt>
                <c:pt idx="841">
                  <c:v>841</c:v>
                </c:pt>
                <c:pt idx="842">
                  <c:v>842</c:v>
                </c:pt>
                <c:pt idx="843">
                  <c:v>843</c:v>
                </c:pt>
                <c:pt idx="844">
                  <c:v>844</c:v>
                </c:pt>
                <c:pt idx="845">
                  <c:v>845</c:v>
                </c:pt>
                <c:pt idx="846">
                  <c:v>846</c:v>
                </c:pt>
                <c:pt idx="847">
                  <c:v>847</c:v>
                </c:pt>
                <c:pt idx="848">
                  <c:v>848</c:v>
                </c:pt>
                <c:pt idx="849">
                  <c:v>849</c:v>
                </c:pt>
                <c:pt idx="850">
                  <c:v>850</c:v>
                </c:pt>
                <c:pt idx="851">
                  <c:v>851</c:v>
                </c:pt>
                <c:pt idx="852">
                  <c:v>852</c:v>
                </c:pt>
                <c:pt idx="853">
                  <c:v>853</c:v>
                </c:pt>
                <c:pt idx="854">
                  <c:v>854</c:v>
                </c:pt>
                <c:pt idx="855">
                  <c:v>855</c:v>
                </c:pt>
                <c:pt idx="856">
                  <c:v>856</c:v>
                </c:pt>
                <c:pt idx="857">
                  <c:v>857</c:v>
                </c:pt>
                <c:pt idx="858">
                  <c:v>858</c:v>
                </c:pt>
                <c:pt idx="859">
                  <c:v>859</c:v>
                </c:pt>
                <c:pt idx="860">
                  <c:v>860</c:v>
                </c:pt>
                <c:pt idx="861">
                  <c:v>861</c:v>
                </c:pt>
                <c:pt idx="862">
                  <c:v>862</c:v>
                </c:pt>
                <c:pt idx="863">
                  <c:v>863</c:v>
                </c:pt>
                <c:pt idx="864">
                  <c:v>864</c:v>
                </c:pt>
                <c:pt idx="865">
                  <c:v>865</c:v>
                </c:pt>
                <c:pt idx="866">
                  <c:v>866</c:v>
                </c:pt>
                <c:pt idx="867">
                  <c:v>867</c:v>
                </c:pt>
                <c:pt idx="868">
                  <c:v>868</c:v>
                </c:pt>
                <c:pt idx="869">
                  <c:v>869</c:v>
                </c:pt>
                <c:pt idx="870">
                  <c:v>870</c:v>
                </c:pt>
                <c:pt idx="871">
                  <c:v>871</c:v>
                </c:pt>
                <c:pt idx="872">
                  <c:v>872</c:v>
                </c:pt>
                <c:pt idx="873">
                  <c:v>873</c:v>
                </c:pt>
                <c:pt idx="874">
                  <c:v>874</c:v>
                </c:pt>
                <c:pt idx="875">
                  <c:v>875</c:v>
                </c:pt>
                <c:pt idx="876">
                  <c:v>876</c:v>
                </c:pt>
                <c:pt idx="877">
                  <c:v>877</c:v>
                </c:pt>
                <c:pt idx="878">
                  <c:v>878</c:v>
                </c:pt>
                <c:pt idx="879">
                  <c:v>879</c:v>
                </c:pt>
                <c:pt idx="880">
                  <c:v>880</c:v>
                </c:pt>
                <c:pt idx="881">
                  <c:v>881</c:v>
                </c:pt>
                <c:pt idx="882">
                  <c:v>882</c:v>
                </c:pt>
                <c:pt idx="883">
                  <c:v>883</c:v>
                </c:pt>
                <c:pt idx="884">
                  <c:v>884</c:v>
                </c:pt>
                <c:pt idx="885">
                  <c:v>885</c:v>
                </c:pt>
                <c:pt idx="886">
                  <c:v>886</c:v>
                </c:pt>
                <c:pt idx="887">
                  <c:v>887</c:v>
                </c:pt>
                <c:pt idx="888">
                  <c:v>888</c:v>
                </c:pt>
                <c:pt idx="889">
                  <c:v>889</c:v>
                </c:pt>
                <c:pt idx="890">
                  <c:v>890</c:v>
                </c:pt>
                <c:pt idx="891">
                  <c:v>891</c:v>
                </c:pt>
                <c:pt idx="892">
                  <c:v>892</c:v>
                </c:pt>
                <c:pt idx="893">
                  <c:v>893</c:v>
                </c:pt>
                <c:pt idx="894">
                  <c:v>894</c:v>
                </c:pt>
                <c:pt idx="895">
                  <c:v>895</c:v>
                </c:pt>
                <c:pt idx="896">
                  <c:v>896</c:v>
                </c:pt>
                <c:pt idx="897">
                  <c:v>897</c:v>
                </c:pt>
                <c:pt idx="898">
                  <c:v>898</c:v>
                </c:pt>
                <c:pt idx="899">
                  <c:v>899</c:v>
                </c:pt>
                <c:pt idx="900">
                  <c:v>900</c:v>
                </c:pt>
                <c:pt idx="901">
                  <c:v>901</c:v>
                </c:pt>
                <c:pt idx="902">
                  <c:v>902</c:v>
                </c:pt>
                <c:pt idx="903">
                  <c:v>903</c:v>
                </c:pt>
                <c:pt idx="904">
                  <c:v>904</c:v>
                </c:pt>
                <c:pt idx="905">
                  <c:v>905</c:v>
                </c:pt>
                <c:pt idx="906">
                  <c:v>906</c:v>
                </c:pt>
                <c:pt idx="907">
                  <c:v>907</c:v>
                </c:pt>
                <c:pt idx="908">
                  <c:v>908</c:v>
                </c:pt>
                <c:pt idx="909">
                  <c:v>909</c:v>
                </c:pt>
                <c:pt idx="910">
                  <c:v>910</c:v>
                </c:pt>
                <c:pt idx="911">
                  <c:v>911</c:v>
                </c:pt>
                <c:pt idx="912">
                  <c:v>912</c:v>
                </c:pt>
                <c:pt idx="913">
                  <c:v>913</c:v>
                </c:pt>
                <c:pt idx="914">
                  <c:v>914</c:v>
                </c:pt>
                <c:pt idx="915">
                  <c:v>915</c:v>
                </c:pt>
                <c:pt idx="916">
                  <c:v>916</c:v>
                </c:pt>
                <c:pt idx="917">
                  <c:v>917</c:v>
                </c:pt>
                <c:pt idx="918">
                  <c:v>918</c:v>
                </c:pt>
                <c:pt idx="919">
                  <c:v>919</c:v>
                </c:pt>
                <c:pt idx="920">
                  <c:v>920</c:v>
                </c:pt>
                <c:pt idx="921">
                  <c:v>921</c:v>
                </c:pt>
                <c:pt idx="922">
                  <c:v>922</c:v>
                </c:pt>
                <c:pt idx="923">
                  <c:v>923</c:v>
                </c:pt>
                <c:pt idx="924">
                  <c:v>924</c:v>
                </c:pt>
                <c:pt idx="925">
                  <c:v>925</c:v>
                </c:pt>
                <c:pt idx="926">
                  <c:v>926</c:v>
                </c:pt>
                <c:pt idx="927">
                  <c:v>927</c:v>
                </c:pt>
                <c:pt idx="928">
                  <c:v>928</c:v>
                </c:pt>
                <c:pt idx="929">
                  <c:v>929</c:v>
                </c:pt>
                <c:pt idx="930">
                  <c:v>930</c:v>
                </c:pt>
                <c:pt idx="931">
                  <c:v>931</c:v>
                </c:pt>
                <c:pt idx="932">
                  <c:v>932</c:v>
                </c:pt>
                <c:pt idx="933">
                  <c:v>933</c:v>
                </c:pt>
                <c:pt idx="934">
                  <c:v>934</c:v>
                </c:pt>
                <c:pt idx="935">
                  <c:v>935</c:v>
                </c:pt>
                <c:pt idx="936">
                  <c:v>936</c:v>
                </c:pt>
                <c:pt idx="937">
                  <c:v>937</c:v>
                </c:pt>
                <c:pt idx="938">
                  <c:v>938</c:v>
                </c:pt>
                <c:pt idx="939">
                  <c:v>939</c:v>
                </c:pt>
                <c:pt idx="940">
                  <c:v>940</c:v>
                </c:pt>
                <c:pt idx="941">
                  <c:v>941</c:v>
                </c:pt>
                <c:pt idx="942">
                  <c:v>942</c:v>
                </c:pt>
                <c:pt idx="943">
                  <c:v>943</c:v>
                </c:pt>
                <c:pt idx="944">
                  <c:v>944</c:v>
                </c:pt>
                <c:pt idx="945">
                  <c:v>945</c:v>
                </c:pt>
                <c:pt idx="946">
                  <c:v>946</c:v>
                </c:pt>
                <c:pt idx="947">
                  <c:v>947</c:v>
                </c:pt>
                <c:pt idx="948">
                  <c:v>948</c:v>
                </c:pt>
                <c:pt idx="949">
                  <c:v>949</c:v>
                </c:pt>
                <c:pt idx="950">
                  <c:v>950</c:v>
                </c:pt>
                <c:pt idx="951">
                  <c:v>951</c:v>
                </c:pt>
                <c:pt idx="952">
                  <c:v>952</c:v>
                </c:pt>
                <c:pt idx="953">
                  <c:v>953</c:v>
                </c:pt>
                <c:pt idx="954">
                  <c:v>954</c:v>
                </c:pt>
                <c:pt idx="955">
                  <c:v>955</c:v>
                </c:pt>
                <c:pt idx="956">
                  <c:v>956</c:v>
                </c:pt>
                <c:pt idx="957">
                  <c:v>957</c:v>
                </c:pt>
                <c:pt idx="958">
                  <c:v>958</c:v>
                </c:pt>
                <c:pt idx="959">
                  <c:v>959</c:v>
                </c:pt>
                <c:pt idx="960">
                  <c:v>960</c:v>
                </c:pt>
                <c:pt idx="961">
                  <c:v>961</c:v>
                </c:pt>
                <c:pt idx="962">
                  <c:v>962</c:v>
                </c:pt>
                <c:pt idx="963">
                  <c:v>963</c:v>
                </c:pt>
                <c:pt idx="964">
                  <c:v>964</c:v>
                </c:pt>
                <c:pt idx="965">
                  <c:v>965</c:v>
                </c:pt>
                <c:pt idx="966">
                  <c:v>966</c:v>
                </c:pt>
                <c:pt idx="967">
                  <c:v>967</c:v>
                </c:pt>
                <c:pt idx="968">
                  <c:v>968</c:v>
                </c:pt>
                <c:pt idx="969">
                  <c:v>969</c:v>
                </c:pt>
                <c:pt idx="970">
                  <c:v>970</c:v>
                </c:pt>
                <c:pt idx="971">
                  <c:v>971</c:v>
                </c:pt>
                <c:pt idx="972">
                  <c:v>972</c:v>
                </c:pt>
                <c:pt idx="973">
                  <c:v>973</c:v>
                </c:pt>
                <c:pt idx="974">
                  <c:v>974</c:v>
                </c:pt>
                <c:pt idx="975">
                  <c:v>975</c:v>
                </c:pt>
                <c:pt idx="976">
                  <c:v>976</c:v>
                </c:pt>
                <c:pt idx="977">
                  <c:v>977</c:v>
                </c:pt>
                <c:pt idx="978">
                  <c:v>978</c:v>
                </c:pt>
                <c:pt idx="979">
                  <c:v>979</c:v>
                </c:pt>
                <c:pt idx="980">
                  <c:v>980</c:v>
                </c:pt>
                <c:pt idx="981">
                  <c:v>981</c:v>
                </c:pt>
                <c:pt idx="982">
                  <c:v>982</c:v>
                </c:pt>
                <c:pt idx="983">
                  <c:v>983</c:v>
                </c:pt>
                <c:pt idx="984">
                  <c:v>984</c:v>
                </c:pt>
                <c:pt idx="985">
                  <c:v>985</c:v>
                </c:pt>
                <c:pt idx="986">
                  <c:v>986</c:v>
                </c:pt>
                <c:pt idx="987">
                  <c:v>987</c:v>
                </c:pt>
                <c:pt idx="988">
                  <c:v>988</c:v>
                </c:pt>
                <c:pt idx="989">
                  <c:v>989</c:v>
                </c:pt>
                <c:pt idx="990">
                  <c:v>990</c:v>
                </c:pt>
                <c:pt idx="991">
                  <c:v>991</c:v>
                </c:pt>
                <c:pt idx="992">
                  <c:v>992</c:v>
                </c:pt>
                <c:pt idx="993">
                  <c:v>993</c:v>
                </c:pt>
                <c:pt idx="994">
                  <c:v>994</c:v>
                </c:pt>
                <c:pt idx="995">
                  <c:v>995</c:v>
                </c:pt>
                <c:pt idx="996">
                  <c:v>996</c:v>
                </c:pt>
                <c:pt idx="997">
                  <c:v>997</c:v>
                </c:pt>
                <c:pt idx="998">
                  <c:v>998</c:v>
                </c:pt>
                <c:pt idx="999">
                  <c:v>999</c:v>
                </c:pt>
                <c:pt idx="1000">
                  <c:v>1000</c:v>
                </c:pt>
                <c:pt idx="1001">
                  <c:v>1001</c:v>
                </c:pt>
                <c:pt idx="1002">
                  <c:v>1002</c:v>
                </c:pt>
                <c:pt idx="1003">
                  <c:v>1003</c:v>
                </c:pt>
                <c:pt idx="1004">
                  <c:v>1004</c:v>
                </c:pt>
                <c:pt idx="1005">
                  <c:v>1005</c:v>
                </c:pt>
                <c:pt idx="1006">
                  <c:v>1006</c:v>
                </c:pt>
                <c:pt idx="1007">
                  <c:v>1007</c:v>
                </c:pt>
                <c:pt idx="1008">
                  <c:v>1008</c:v>
                </c:pt>
                <c:pt idx="1009">
                  <c:v>1009</c:v>
                </c:pt>
                <c:pt idx="1010">
                  <c:v>1010</c:v>
                </c:pt>
                <c:pt idx="1011">
                  <c:v>1011</c:v>
                </c:pt>
                <c:pt idx="1012">
                  <c:v>1012</c:v>
                </c:pt>
                <c:pt idx="1013">
                  <c:v>1013</c:v>
                </c:pt>
                <c:pt idx="1014">
                  <c:v>1014</c:v>
                </c:pt>
                <c:pt idx="1015">
                  <c:v>1015</c:v>
                </c:pt>
                <c:pt idx="1016">
                  <c:v>1016</c:v>
                </c:pt>
                <c:pt idx="1017">
                  <c:v>1017</c:v>
                </c:pt>
                <c:pt idx="1018">
                  <c:v>1018</c:v>
                </c:pt>
                <c:pt idx="1019">
                  <c:v>1019</c:v>
                </c:pt>
                <c:pt idx="1020">
                  <c:v>1020</c:v>
                </c:pt>
                <c:pt idx="1021">
                  <c:v>1021</c:v>
                </c:pt>
                <c:pt idx="1022">
                  <c:v>1022</c:v>
                </c:pt>
                <c:pt idx="1023">
                  <c:v>1023</c:v>
                </c:pt>
                <c:pt idx="1024">
                  <c:v>1024</c:v>
                </c:pt>
                <c:pt idx="1025">
                  <c:v>1025</c:v>
                </c:pt>
                <c:pt idx="1026">
                  <c:v>1026</c:v>
                </c:pt>
                <c:pt idx="1027">
                  <c:v>1027</c:v>
                </c:pt>
                <c:pt idx="1028">
                  <c:v>1028</c:v>
                </c:pt>
                <c:pt idx="1029">
                  <c:v>1029</c:v>
                </c:pt>
                <c:pt idx="1030">
                  <c:v>1030</c:v>
                </c:pt>
                <c:pt idx="1031">
                  <c:v>1031</c:v>
                </c:pt>
                <c:pt idx="1032">
                  <c:v>1032</c:v>
                </c:pt>
                <c:pt idx="1033">
                  <c:v>1033</c:v>
                </c:pt>
                <c:pt idx="1034">
                  <c:v>1034</c:v>
                </c:pt>
                <c:pt idx="1035">
                  <c:v>1035</c:v>
                </c:pt>
                <c:pt idx="1036">
                  <c:v>1036</c:v>
                </c:pt>
                <c:pt idx="1037">
                  <c:v>1037</c:v>
                </c:pt>
                <c:pt idx="1038">
                  <c:v>1038</c:v>
                </c:pt>
                <c:pt idx="1039">
                  <c:v>1039</c:v>
                </c:pt>
                <c:pt idx="1040">
                  <c:v>1040</c:v>
                </c:pt>
                <c:pt idx="1041">
                  <c:v>1041</c:v>
                </c:pt>
                <c:pt idx="1042">
                  <c:v>1042</c:v>
                </c:pt>
                <c:pt idx="1043">
                  <c:v>1043</c:v>
                </c:pt>
                <c:pt idx="1044">
                  <c:v>1044</c:v>
                </c:pt>
                <c:pt idx="1045">
                  <c:v>1045</c:v>
                </c:pt>
                <c:pt idx="1046">
                  <c:v>1046</c:v>
                </c:pt>
                <c:pt idx="1047">
                  <c:v>1047</c:v>
                </c:pt>
                <c:pt idx="1048">
                  <c:v>1048</c:v>
                </c:pt>
                <c:pt idx="1049">
                  <c:v>1049</c:v>
                </c:pt>
                <c:pt idx="1050">
                  <c:v>1050</c:v>
                </c:pt>
                <c:pt idx="1051">
                  <c:v>1051</c:v>
                </c:pt>
                <c:pt idx="1052">
                  <c:v>1052</c:v>
                </c:pt>
                <c:pt idx="1053">
                  <c:v>1053</c:v>
                </c:pt>
                <c:pt idx="1054">
                  <c:v>1054</c:v>
                </c:pt>
                <c:pt idx="1055">
                  <c:v>1055</c:v>
                </c:pt>
                <c:pt idx="1056">
                  <c:v>1056</c:v>
                </c:pt>
                <c:pt idx="1057">
                  <c:v>1057</c:v>
                </c:pt>
                <c:pt idx="1058">
                  <c:v>1058</c:v>
                </c:pt>
                <c:pt idx="1059">
                  <c:v>1059</c:v>
                </c:pt>
                <c:pt idx="1060">
                  <c:v>1060</c:v>
                </c:pt>
                <c:pt idx="1061">
                  <c:v>1061</c:v>
                </c:pt>
                <c:pt idx="1062">
                  <c:v>1062</c:v>
                </c:pt>
                <c:pt idx="1063">
                  <c:v>1063</c:v>
                </c:pt>
                <c:pt idx="1064">
                  <c:v>1064</c:v>
                </c:pt>
                <c:pt idx="1065">
                  <c:v>1065</c:v>
                </c:pt>
                <c:pt idx="1066">
                  <c:v>1066</c:v>
                </c:pt>
                <c:pt idx="1067">
                  <c:v>1067</c:v>
                </c:pt>
                <c:pt idx="1068">
                  <c:v>1068</c:v>
                </c:pt>
                <c:pt idx="1069">
                  <c:v>1069</c:v>
                </c:pt>
                <c:pt idx="1070">
                  <c:v>1070</c:v>
                </c:pt>
                <c:pt idx="1071">
                  <c:v>1071</c:v>
                </c:pt>
                <c:pt idx="1072">
                  <c:v>1072</c:v>
                </c:pt>
                <c:pt idx="1073">
                  <c:v>1073</c:v>
                </c:pt>
                <c:pt idx="1074">
                  <c:v>1074</c:v>
                </c:pt>
                <c:pt idx="1075">
                  <c:v>1075</c:v>
                </c:pt>
                <c:pt idx="1076">
                  <c:v>1076</c:v>
                </c:pt>
                <c:pt idx="1077">
                  <c:v>1077</c:v>
                </c:pt>
                <c:pt idx="1078">
                  <c:v>1078</c:v>
                </c:pt>
                <c:pt idx="1079">
                  <c:v>1079</c:v>
                </c:pt>
                <c:pt idx="1080">
                  <c:v>1080</c:v>
                </c:pt>
                <c:pt idx="1081">
                  <c:v>1081</c:v>
                </c:pt>
                <c:pt idx="1082">
                  <c:v>1082</c:v>
                </c:pt>
                <c:pt idx="1083">
                  <c:v>1083</c:v>
                </c:pt>
                <c:pt idx="1084">
                  <c:v>1084</c:v>
                </c:pt>
                <c:pt idx="1085">
                  <c:v>1085</c:v>
                </c:pt>
                <c:pt idx="1086">
                  <c:v>1086</c:v>
                </c:pt>
                <c:pt idx="1087">
                  <c:v>1087</c:v>
                </c:pt>
                <c:pt idx="1088">
                  <c:v>1088</c:v>
                </c:pt>
                <c:pt idx="1089">
                  <c:v>1089</c:v>
                </c:pt>
                <c:pt idx="1090">
                  <c:v>1090</c:v>
                </c:pt>
                <c:pt idx="1091">
                  <c:v>1091</c:v>
                </c:pt>
                <c:pt idx="1092">
                  <c:v>1092</c:v>
                </c:pt>
                <c:pt idx="1093">
                  <c:v>1093</c:v>
                </c:pt>
                <c:pt idx="1094">
                  <c:v>1094</c:v>
                </c:pt>
                <c:pt idx="1095">
                  <c:v>1095</c:v>
                </c:pt>
                <c:pt idx="1096">
                  <c:v>1096</c:v>
                </c:pt>
                <c:pt idx="1097">
                  <c:v>1097</c:v>
                </c:pt>
                <c:pt idx="1098">
                  <c:v>1098</c:v>
                </c:pt>
                <c:pt idx="1099">
                  <c:v>1099</c:v>
                </c:pt>
                <c:pt idx="1100">
                  <c:v>1100</c:v>
                </c:pt>
                <c:pt idx="1101">
                  <c:v>1101</c:v>
                </c:pt>
                <c:pt idx="1102">
                  <c:v>1102</c:v>
                </c:pt>
                <c:pt idx="1103">
                  <c:v>1103</c:v>
                </c:pt>
                <c:pt idx="1104">
                  <c:v>1104</c:v>
                </c:pt>
                <c:pt idx="1105">
                  <c:v>1105</c:v>
                </c:pt>
                <c:pt idx="1106">
                  <c:v>1106</c:v>
                </c:pt>
                <c:pt idx="1107">
                  <c:v>1107</c:v>
                </c:pt>
                <c:pt idx="1108">
                  <c:v>1108</c:v>
                </c:pt>
                <c:pt idx="1109">
                  <c:v>1109</c:v>
                </c:pt>
                <c:pt idx="1110">
                  <c:v>1110</c:v>
                </c:pt>
                <c:pt idx="1111">
                  <c:v>1111</c:v>
                </c:pt>
                <c:pt idx="1112">
                  <c:v>1112</c:v>
                </c:pt>
                <c:pt idx="1113">
                  <c:v>1113</c:v>
                </c:pt>
                <c:pt idx="1114">
                  <c:v>1114</c:v>
                </c:pt>
                <c:pt idx="1115">
                  <c:v>1115</c:v>
                </c:pt>
                <c:pt idx="1116">
                  <c:v>1116</c:v>
                </c:pt>
                <c:pt idx="1117">
                  <c:v>1117</c:v>
                </c:pt>
                <c:pt idx="1118">
                  <c:v>1118</c:v>
                </c:pt>
                <c:pt idx="1119">
                  <c:v>1119</c:v>
                </c:pt>
                <c:pt idx="1120">
                  <c:v>1120</c:v>
                </c:pt>
                <c:pt idx="1121">
                  <c:v>1121</c:v>
                </c:pt>
                <c:pt idx="1122">
                  <c:v>1122</c:v>
                </c:pt>
                <c:pt idx="1123">
                  <c:v>1123</c:v>
                </c:pt>
                <c:pt idx="1124">
                  <c:v>1124</c:v>
                </c:pt>
                <c:pt idx="1125">
                  <c:v>1125</c:v>
                </c:pt>
                <c:pt idx="1126">
                  <c:v>1126</c:v>
                </c:pt>
                <c:pt idx="1127">
                  <c:v>1127</c:v>
                </c:pt>
                <c:pt idx="1128">
                  <c:v>1128</c:v>
                </c:pt>
                <c:pt idx="1129">
                  <c:v>1129</c:v>
                </c:pt>
                <c:pt idx="1130">
                  <c:v>1130</c:v>
                </c:pt>
                <c:pt idx="1131">
                  <c:v>1131</c:v>
                </c:pt>
                <c:pt idx="1132">
                  <c:v>1132</c:v>
                </c:pt>
                <c:pt idx="1133">
                  <c:v>1133</c:v>
                </c:pt>
                <c:pt idx="1134">
                  <c:v>1134</c:v>
                </c:pt>
                <c:pt idx="1135">
                  <c:v>1135</c:v>
                </c:pt>
                <c:pt idx="1136">
                  <c:v>1136</c:v>
                </c:pt>
                <c:pt idx="1137">
                  <c:v>1137</c:v>
                </c:pt>
                <c:pt idx="1138">
                  <c:v>1138</c:v>
                </c:pt>
                <c:pt idx="1139">
                  <c:v>1139</c:v>
                </c:pt>
                <c:pt idx="1140">
                  <c:v>1140</c:v>
                </c:pt>
                <c:pt idx="1141">
                  <c:v>1141</c:v>
                </c:pt>
                <c:pt idx="1142">
                  <c:v>1142</c:v>
                </c:pt>
                <c:pt idx="1143">
                  <c:v>1143</c:v>
                </c:pt>
                <c:pt idx="1144">
                  <c:v>1144</c:v>
                </c:pt>
                <c:pt idx="1145">
                  <c:v>1145</c:v>
                </c:pt>
                <c:pt idx="1146">
                  <c:v>1146</c:v>
                </c:pt>
                <c:pt idx="1147">
                  <c:v>1147</c:v>
                </c:pt>
                <c:pt idx="1148">
                  <c:v>1148</c:v>
                </c:pt>
                <c:pt idx="1149">
                  <c:v>1149</c:v>
                </c:pt>
                <c:pt idx="1150">
                  <c:v>1150</c:v>
                </c:pt>
                <c:pt idx="1151">
                  <c:v>1151</c:v>
                </c:pt>
                <c:pt idx="1152">
                  <c:v>1152</c:v>
                </c:pt>
                <c:pt idx="1153">
                  <c:v>1153</c:v>
                </c:pt>
                <c:pt idx="1154">
                  <c:v>1154</c:v>
                </c:pt>
                <c:pt idx="1155">
                  <c:v>1155</c:v>
                </c:pt>
                <c:pt idx="1156">
                  <c:v>1156</c:v>
                </c:pt>
                <c:pt idx="1157">
                  <c:v>1157</c:v>
                </c:pt>
                <c:pt idx="1158">
                  <c:v>1158</c:v>
                </c:pt>
                <c:pt idx="1159">
                  <c:v>1159</c:v>
                </c:pt>
                <c:pt idx="1160">
                  <c:v>1160</c:v>
                </c:pt>
                <c:pt idx="1161">
                  <c:v>1161</c:v>
                </c:pt>
                <c:pt idx="1162">
                  <c:v>1162</c:v>
                </c:pt>
                <c:pt idx="1163">
                  <c:v>1163</c:v>
                </c:pt>
                <c:pt idx="1164">
                  <c:v>1164</c:v>
                </c:pt>
                <c:pt idx="1165">
                  <c:v>1165</c:v>
                </c:pt>
                <c:pt idx="1166">
                  <c:v>1166</c:v>
                </c:pt>
                <c:pt idx="1167">
                  <c:v>1167</c:v>
                </c:pt>
                <c:pt idx="1168">
                  <c:v>1168</c:v>
                </c:pt>
                <c:pt idx="1169">
                  <c:v>1169</c:v>
                </c:pt>
                <c:pt idx="1170">
                  <c:v>1170</c:v>
                </c:pt>
                <c:pt idx="1171">
                  <c:v>1171</c:v>
                </c:pt>
                <c:pt idx="1172">
                  <c:v>1172</c:v>
                </c:pt>
                <c:pt idx="1173">
                  <c:v>1173</c:v>
                </c:pt>
                <c:pt idx="1174">
                  <c:v>1174</c:v>
                </c:pt>
                <c:pt idx="1175">
                  <c:v>1175</c:v>
                </c:pt>
                <c:pt idx="1176">
                  <c:v>1176</c:v>
                </c:pt>
                <c:pt idx="1177">
                  <c:v>1177</c:v>
                </c:pt>
                <c:pt idx="1178">
                  <c:v>1178</c:v>
                </c:pt>
                <c:pt idx="1179">
                  <c:v>1179</c:v>
                </c:pt>
                <c:pt idx="1180">
                  <c:v>1180</c:v>
                </c:pt>
                <c:pt idx="1181">
                  <c:v>1181</c:v>
                </c:pt>
                <c:pt idx="1182">
                  <c:v>1182</c:v>
                </c:pt>
                <c:pt idx="1183">
                  <c:v>1183</c:v>
                </c:pt>
                <c:pt idx="1184">
                  <c:v>1184</c:v>
                </c:pt>
                <c:pt idx="1185">
                  <c:v>1185</c:v>
                </c:pt>
                <c:pt idx="1186">
                  <c:v>1186</c:v>
                </c:pt>
                <c:pt idx="1187">
                  <c:v>1187</c:v>
                </c:pt>
                <c:pt idx="1188">
                  <c:v>1188</c:v>
                </c:pt>
                <c:pt idx="1189">
                  <c:v>1189</c:v>
                </c:pt>
                <c:pt idx="1190">
                  <c:v>1190</c:v>
                </c:pt>
                <c:pt idx="1191">
                  <c:v>1191</c:v>
                </c:pt>
                <c:pt idx="1192">
                  <c:v>1192</c:v>
                </c:pt>
                <c:pt idx="1193">
                  <c:v>1193</c:v>
                </c:pt>
                <c:pt idx="1194">
                  <c:v>1194</c:v>
                </c:pt>
                <c:pt idx="1195">
                  <c:v>1195</c:v>
                </c:pt>
                <c:pt idx="1196">
                  <c:v>1196</c:v>
                </c:pt>
                <c:pt idx="1197">
                  <c:v>1197</c:v>
                </c:pt>
                <c:pt idx="1198">
                  <c:v>1198</c:v>
                </c:pt>
                <c:pt idx="1199">
                  <c:v>1199</c:v>
                </c:pt>
                <c:pt idx="1200">
                  <c:v>1200</c:v>
                </c:pt>
                <c:pt idx="1201">
                  <c:v>1201</c:v>
                </c:pt>
                <c:pt idx="1202">
                  <c:v>1202</c:v>
                </c:pt>
                <c:pt idx="1203">
                  <c:v>1203</c:v>
                </c:pt>
                <c:pt idx="1204">
                  <c:v>1204</c:v>
                </c:pt>
                <c:pt idx="1205">
                  <c:v>1205</c:v>
                </c:pt>
                <c:pt idx="1206">
                  <c:v>1206</c:v>
                </c:pt>
                <c:pt idx="1207">
                  <c:v>1207</c:v>
                </c:pt>
                <c:pt idx="1208">
                  <c:v>1208</c:v>
                </c:pt>
                <c:pt idx="1209">
                  <c:v>1209</c:v>
                </c:pt>
                <c:pt idx="1210">
                  <c:v>1210</c:v>
                </c:pt>
                <c:pt idx="1211">
                  <c:v>1211</c:v>
                </c:pt>
                <c:pt idx="1212">
                  <c:v>1212</c:v>
                </c:pt>
                <c:pt idx="1213">
                  <c:v>1213</c:v>
                </c:pt>
                <c:pt idx="1214">
                  <c:v>1214</c:v>
                </c:pt>
                <c:pt idx="1215">
                  <c:v>1215</c:v>
                </c:pt>
                <c:pt idx="1216">
                  <c:v>1216</c:v>
                </c:pt>
                <c:pt idx="1217">
                  <c:v>1217</c:v>
                </c:pt>
                <c:pt idx="1218">
                  <c:v>1218</c:v>
                </c:pt>
                <c:pt idx="1219">
                  <c:v>1219</c:v>
                </c:pt>
                <c:pt idx="1220">
                  <c:v>1220</c:v>
                </c:pt>
                <c:pt idx="1221">
                  <c:v>1221</c:v>
                </c:pt>
                <c:pt idx="1222">
                  <c:v>1222</c:v>
                </c:pt>
                <c:pt idx="1223">
                  <c:v>1223</c:v>
                </c:pt>
                <c:pt idx="1224">
                  <c:v>1224</c:v>
                </c:pt>
                <c:pt idx="1225">
                  <c:v>1225</c:v>
                </c:pt>
                <c:pt idx="1226">
                  <c:v>1226</c:v>
                </c:pt>
                <c:pt idx="1227">
                  <c:v>1227</c:v>
                </c:pt>
                <c:pt idx="1228">
                  <c:v>1228</c:v>
                </c:pt>
                <c:pt idx="1229">
                  <c:v>1229</c:v>
                </c:pt>
                <c:pt idx="1230">
                  <c:v>1230</c:v>
                </c:pt>
                <c:pt idx="1231">
                  <c:v>1231</c:v>
                </c:pt>
                <c:pt idx="1232">
                  <c:v>1232</c:v>
                </c:pt>
                <c:pt idx="1233">
                  <c:v>1233</c:v>
                </c:pt>
                <c:pt idx="1234">
                  <c:v>1234</c:v>
                </c:pt>
                <c:pt idx="1235">
                  <c:v>1235</c:v>
                </c:pt>
                <c:pt idx="1236">
                  <c:v>1236</c:v>
                </c:pt>
                <c:pt idx="1237">
                  <c:v>1237</c:v>
                </c:pt>
                <c:pt idx="1238">
                  <c:v>1238</c:v>
                </c:pt>
                <c:pt idx="1239">
                  <c:v>1239</c:v>
                </c:pt>
                <c:pt idx="1240">
                  <c:v>1240</c:v>
                </c:pt>
                <c:pt idx="1241">
                  <c:v>1241</c:v>
                </c:pt>
                <c:pt idx="1242">
                  <c:v>1242</c:v>
                </c:pt>
                <c:pt idx="1243">
                  <c:v>1243</c:v>
                </c:pt>
                <c:pt idx="1244">
                  <c:v>1244</c:v>
                </c:pt>
                <c:pt idx="1245">
                  <c:v>1245</c:v>
                </c:pt>
                <c:pt idx="1246">
                  <c:v>1246</c:v>
                </c:pt>
                <c:pt idx="1247">
                  <c:v>1247</c:v>
                </c:pt>
                <c:pt idx="1248">
                  <c:v>1248</c:v>
                </c:pt>
                <c:pt idx="1249">
                  <c:v>1249</c:v>
                </c:pt>
                <c:pt idx="1250">
                  <c:v>1250</c:v>
                </c:pt>
                <c:pt idx="1251">
                  <c:v>1251</c:v>
                </c:pt>
                <c:pt idx="1252">
                  <c:v>1252</c:v>
                </c:pt>
                <c:pt idx="1253">
                  <c:v>1253</c:v>
                </c:pt>
                <c:pt idx="1254">
                  <c:v>1254</c:v>
                </c:pt>
                <c:pt idx="1255">
                  <c:v>1255</c:v>
                </c:pt>
                <c:pt idx="1256">
                  <c:v>1256</c:v>
                </c:pt>
                <c:pt idx="1257">
                  <c:v>1257</c:v>
                </c:pt>
                <c:pt idx="1258">
                  <c:v>1258</c:v>
                </c:pt>
                <c:pt idx="1259">
                  <c:v>1259</c:v>
                </c:pt>
                <c:pt idx="1260">
                  <c:v>1260</c:v>
                </c:pt>
                <c:pt idx="1261">
                  <c:v>1261</c:v>
                </c:pt>
                <c:pt idx="1262">
                  <c:v>1262</c:v>
                </c:pt>
                <c:pt idx="1263">
                  <c:v>1263</c:v>
                </c:pt>
                <c:pt idx="1264">
                  <c:v>1264</c:v>
                </c:pt>
                <c:pt idx="1265">
                  <c:v>1265</c:v>
                </c:pt>
                <c:pt idx="1266">
                  <c:v>1266</c:v>
                </c:pt>
                <c:pt idx="1267">
                  <c:v>1267</c:v>
                </c:pt>
                <c:pt idx="1268">
                  <c:v>1268</c:v>
                </c:pt>
                <c:pt idx="1269">
                  <c:v>1269</c:v>
                </c:pt>
                <c:pt idx="1270">
                  <c:v>1270</c:v>
                </c:pt>
                <c:pt idx="1271">
                  <c:v>1271</c:v>
                </c:pt>
                <c:pt idx="1272">
                  <c:v>1272</c:v>
                </c:pt>
                <c:pt idx="1273">
                  <c:v>1273</c:v>
                </c:pt>
                <c:pt idx="1274">
                  <c:v>1274</c:v>
                </c:pt>
                <c:pt idx="1275">
                  <c:v>1275</c:v>
                </c:pt>
                <c:pt idx="1276">
                  <c:v>1276</c:v>
                </c:pt>
                <c:pt idx="1277">
                  <c:v>1277</c:v>
                </c:pt>
                <c:pt idx="1278">
                  <c:v>1278</c:v>
                </c:pt>
                <c:pt idx="1279">
                  <c:v>1279</c:v>
                </c:pt>
                <c:pt idx="1280">
                  <c:v>1280</c:v>
                </c:pt>
                <c:pt idx="1281">
                  <c:v>1281</c:v>
                </c:pt>
                <c:pt idx="1282">
                  <c:v>1282</c:v>
                </c:pt>
                <c:pt idx="1283">
                  <c:v>1283</c:v>
                </c:pt>
                <c:pt idx="1284">
                  <c:v>1284</c:v>
                </c:pt>
                <c:pt idx="1285">
                  <c:v>1285</c:v>
                </c:pt>
                <c:pt idx="1286">
                  <c:v>1286</c:v>
                </c:pt>
                <c:pt idx="1287">
                  <c:v>1287</c:v>
                </c:pt>
                <c:pt idx="1288">
                  <c:v>1288</c:v>
                </c:pt>
                <c:pt idx="1289">
                  <c:v>1289</c:v>
                </c:pt>
                <c:pt idx="1290">
                  <c:v>1290</c:v>
                </c:pt>
                <c:pt idx="1291">
                  <c:v>1291</c:v>
                </c:pt>
                <c:pt idx="1292">
                  <c:v>1292</c:v>
                </c:pt>
                <c:pt idx="1293">
                  <c:v>1293</c:v>
                </c:pt>
                <c:pt idx="1294">
                  <c:v>1294</c:v>
                </c:pt>
                <c:pt idx="1295">
                  <c:v>1295</c:v>
                </c:pt>
                <c:pt idx="1296">
                  <c:v>1296</c:v>
                </c:pt>
                <c:pt idx="1297">
                  <c:v>1297</c:v>
                </c:pt>
                <c:pt idx="1298">
                  <c:v>1298</c:v>
                </c:pt>
                <c:pt idx="1299">
                  <c:v>1299</c:v>
                </c:pt>
                <c:pt idx="1300">
                  <c:v>1300</c:v>
                </c:pt>
                <c:pt idx="1301">
                  <c:v>1301</c:v>
                </c:pt>
                <c:pt idx="1302">
                  <c:v>1302</c:v>
                </c:pt>
                <c:pt idx="1303">
                  <c:v>1303</c:v>
                </c:pt>
                <c:pt idx="1304">
                  <c:v>1304</c:v>
                </c:pt>
                <c:pt idx="1305">
                  <c:v>1305</c:v>
                </c:pt>
                <c:pt idx="1306">
                  <c:v>1306</c:v>
                </c:pt>
                <c:pt idx="1307">
                  <c:v>1307</c:v>
                </c:pt>
                <c:pt idx="1308">
                  <c:v>1308</c:v>
                </c:pt>
                <c:pt idx="1309">
                  <c:v>1309</c:v>
                </c:pt>
                <c:pt idx="1310">
                  <c:v>1310</c:v>
                </c:pt>
                <c:pt idx="1311">
                  <c:v>1311</c:v>
                </c:pt>
                <c:pt idx="1312">
                  <c:v>1312</c:v>
                </c:pt>
                <c:pt idx="1313">
                  <c:v>1313</c:v>
                </c:pt>
                <c:pt idx="1314">
                  <c:v>1314</c:v>
                </c:pt>
                <c:pt idx="1315">
                  <c:v>1315</c:v>
                </c:pt>
                <c:pt idx="1316">
                  <c:v>1316</c:v>
                </c:pt>
                <c:pt idx="1317">
                  <c:v>1317</c:v>
                </c:pt>
                <c:pt idx="1318">
                  <c:v>1318</c:v>
                </c:pt>
                <c:pt idx="1319">
                  <c:v>1319</c:v>
                </c:pt>
                <c:pt idx="1320">
                  <c:v>1320</c:v>
                </c:pt>
                <c:pt idx="1321">
                  <c:v>1321</c:v>
                </c:pt>
                <c:pt idx="1322">
                  <c:v>1322</c:v>
                </c:pt>
                <c:pt idx="1323">
                  <c:v>1323</c:v>
                </c:pt>
                <c:pt idx="1324">
                  <c:v>1324</c:v>
                </c:pt>
                <c:pt idx="1325">
                  <c:v>1325</c:v>
                </c:pt>
                <c:pt idx="1326">
                  <c:v>1326</c:v>
                </c:pt>
                <c:pt idx="1327">
                  <c:v>1327</c:v>
                </c:pt>
                <c:pt idx="1328">
                  <c:v>1328</c:v>
                </c:pt>
                <c:pt idx="1329">
                  <c:v>1329</c:v>
                </c:pt>
                <c:pt idx="1330">
                  <c:v>1330</c:v>
                </c:pt>
                <c:pt idx="1331">
                  <c:v>1331</c:v>
                </c:pt>
                <c:pt idx="1332">
                  <c:v>1332</c:v>
                </c:pt>
                <c:pt idx="1333">
                  <c:v>1333</c:v>
                </c:pt>
                <c:pt idx="1334">
                  <c:v>1334</c:v>
                </c:pt>
                <c:pt idx="1335">
                  <c:v>1335</c:v>
                </c:pt>
                <c:pt idx="1336">
                  <c:v>1336</c:v>
                </c:pt>
                <c:pt idx="1337">
                  <c:v>1337</c:v>
                </c:pt>
                <c:pt idx="1338">
                  <c:v>1338</c:v>
                </c:pt>
                <c:pt idx="1339">
                  <c:v>1339</c:v>
                </c:pt>
                <c:pt idx="1340">
                  <c:v>1340</c:v>
                </c:pt>
                <c:pt idx="1341">
                  <c:v>1341</c:v>
                </c:pt>
                <c:pt idx="1342">
                  <c:v>1342</c:v>
                </c:pt>
                <c:pt idx="1343">
                  <c:v>1343</c:v>
                </c:pt>
                <c:pt idx="1344">
                  <c:v>1344</c:v>
                </c:pt>
                <c:pt idx="1345">
                  <c:v>1345</c:v>
                </c:pt>
                <c:pt idx="1346">
                  <c:v>1346</c:v>
                </c:pt>
                <c:pt idx="1347">
                  <c:v>1347</c:v>
                </c:pt>
                <c:pt idx="1348">
                  <c:v>1348</c:v>
                </c:pt>
                <c:pt idx="1349">
                  <c:v>1349</c:v>
                </c:pt>
                <c:pt idx="1350">
                  <c:v>1350</c:v>
                </c:pt>
                <c:pt idx="1351">
                  <c:v>1351</c:v>
                </c:pt>
                <c:pt idx="1352">
                  <c:v>1352</c:v>
                </c:pt>
                <c:pt idx="1353">
                  <c:v>1353</c:v>
                </c:pt>
                <c:pt idx="1354">
                  <c:v>1354</c:v>
                </c:pt>
                <c:pt idx="1355">
                  <c:v>1355</c:v>
                </c:pt>
                <c:pt idx="1356">
                  <c:v>1356</c:v>
                </c:pt>
                <c:pt idx="1357">
                  <c:v>1357</c:v>
                </c:pt>
                <c:pt idx="1358">
                  <c:v>1358</c:v>
                </c:pt>
                <c:pt idx="1359">
                  <c:v>1359</c:v>
                </c:pt>
                <c:pt idx="1360">
                  <c:v>1360</c:v>
                </c:pt>
                <c:pt idx="1361">
                  <c:v>1361</c:v>
                </c:pt>
                <c:pt idx="1362">
                  <c:v>1362</c:v>
                </c:pt>
                <c:pt idx="1363">
                  <c:v>1363</c:v>
                </c:pt>
                <c:pt idx="1364">
                  <c:v>1364</c:v>
                </c:pt>
                <c:pt idx="1365">
                  <c:v>1365</c:v>
                </c:pt>
                <c:pt idx="1366">
                  <c:v>1366</c:v>
                </c:pt>
                <c:pt idx="1367">
                  <c:v>1367</c:v>
                </c:pt>
                <c:pt idx="1368">
                  <c:v>1368</c:v>
                </c:pt>
                <c:pt idx="1369">
                  <c:v>1369</c:v>
                </c:pt>
                <c:pt idx="1370">
                  <c:v>1370</c:v>
                </c:pt>
                <c:pt idx="1371">
                  <c:v>1371</c:v>
                </c:pt>
                <c:pt idx="1372">
                  <c:v>1372</c:v>
                </c:pt>
                <c:pt idx="1373">
                  <c:v>1373</c:v>
                </c:pt>
                <c:pt idx="1374">
                  <c:v>1374</c:v>
                </c:pt>
                <c:pt idx="1375">
                  <c:v>1375</c:v>
                </c:pt>
                <c:pt idx="1376">
                  <c:v>1376</c:v>
                </c:pt>
                <c:pt idx="1377">
                  <c:v>1377</c:v>
                </c:pt>
                <c:pt idx="1378">
                  <c:v>1378</c:v>
                </c:pt>
                <c:pt idx="1379">
                  <c:v>1379</c:v>
                </c:pt>
                <c:pt idx="1380">
                  <c:v>1380</c:v>
                </c:pt>
                <c:pt idx="1381">
                  <c:v>1381</c:v>
                </c:pt>
                <c:pt idx="1382">
                  <c:v>1382</c:v>
                </c:pt>
                <c:pt idx="1383">
                  <c:v>1383</c:v>
                </c:pt>
                <c:pt idx="1384">
                  <c:v>1384</c:v>
                </c:pt>
                <c:pt idx="1385">
                  <c:v>1385</c:v>
                </c:pt>
                <c:pt idx="1386">
                  <c:v>1386</c:v>
                </c:pt>
                <c:pt idx="1387">
                  <c:v>1387</c:v>
                </c:pt>
                <c:pt idx="1388">
                  <c:v>1388</c:v>
                </c:pt>
                <c:pt idx="1389">
                  <c:v>1389</c:v>
                </c:pt>
                <c:pt idx="1390">
                  <c:v>1390</c:v>
                </c:pt>
                <c:pt idx="1391">
                  <c:v>1391</c:v>
                </c:pt>
                <c:pt idx="1392">
                  <c:v>1392</c:v>
                </c:pt>
                <c:pt idx="1393">
                  <c:v>1393</c:v>
                </c:pt>
                <c:pt idx="1394">
                  <c:v>1394</c:v>
                </c:pt>
                <c:pt idx="1395">
                  <c:v>1395</c:v>
                </c:pt>
                <c:pt idx="1396">
                  <c:v>1396</c:v>
                </c:pt>
                <c:pt idx="1397">
                  <c:v>1397</c:v>
                </c:pt>
                <c:pt idx="1398">
                  <c:v>1398</c:v>
                </c:pt>
                <c:pt idx="1399">
                  <c:v>1399</c:v>
                </c:pt>
                <c:pt idx="1400">
                  <c:v>1400</c:v>
                </c:pt>
                <c:pt idx="1401">
                  <c:v>1401</c:v>
                </c:pt>
                <c:pt idx="1402">
                  <c:v>1402</c:v>
                </c:pt>
                <c:pt idx="1403">
                  <c:v>1403</c:v>
                </c:pt>
                <c:pt idx="1404">
                  <c:v>1404</c:v>
                </c:pt>
                <c:pt idx="1405">
                  <c:v>1405</c:v>
                </c:pt>
                <c:pt idx="1406">
                  <c:v>1406</c:v>
                </c:pt>
                <c:pt idx="1407">
                  <c:v>1407</c:v>
                </c:pt>
                <c:pt idx="1408">
                  <c:v>1408</c:v>
                </c:pt>
                <c:pt idx="1409">
                  <c:v>1409</c:v>
                </c:pt>
                <c:pt idx="1410">
                  <c:v>1410</c:v>
                </c:pt>
                <c:pt idx="1411">
                  <c:v>1411</c:v>
                </c:pt>
                <c:pt idx="1412">
                  <c:v>1412</c:v>
                </c:pt>
                <c:pt idx="1413">
                  <c:v>1413</c:v>
                </c:pt>
                <c:pt idx="1414">
                  <c:v>1414</c:v>
                </c:pt>
                <c:pt idx="1415">
                  <c:v>1415</c:v>
                </c:pt>
                <c:pt idx="1416">
                  <c:v>1416</c:v>
                </c:pt>
                <c:pt idx="1417">
                  <c:v>1417</c:v>
                </c:pt>
                <c:pt idx="1418">
                  <c:v>1418</c:v>
                </c:pt>
                <c:pt idx="1419">
                  <c:v>1419</c:v>
                </c:pt>
                <c:pt idx="1420">
                  <c:v>1420</c:v>
                </c:pt>
                <c:pt idx="1421">
                  <c:v>1421</c:v>
                </c:pt>
                <c:pt idx="1422">
                  <c:v>1422</c:v>
                </c:pt>
                <c:pt idx="1423">
                  <c:v>1423</c:v>
                </c:pt>
                <c:pt idx="1424">
                  <c:v>1424</c:v>
                </c:pt>
                <c:pt idx="1425">
                  <c:v>1425</c:v>
                </c:pt>
                <c:pt idx="1426">
                  <c:v>1426</c:v>
                </c:pt>
                <c:pt idx="1427">
                  <c:v>1427</c:v>
                </c:pt>
                <c:pt idx="1428">
                  <c:v>1428</c:v>
                </c:pt>
                <c:pt idx="1429">
                  <c:v>1429</c:v>
                </c:pt>
                <c:pt idx="1430">
                  <c:v>1430</c:v>
                </c:pt>
                <c:pt idx="1431">
                  <c:v>1431</c:v>
                </c:pt>
                <c:pt idx="1432">
                  <c:v>1432</c:v>
                </c:pt>
                <c:pt idx="1433">
                  <c:v>1433</c:v>
                </c:pt>
                <c:pt idx="1434">
                  <c:v>1434</c:v>
                </c:pt>
                <c:pt idx="1435">
                  <c:v>1435</c:v>
                </c:pt>
                <c:pt idx="1436">
                  <c:v>1436</c:v>
                </c:pt>
                <c:pt idx="1437">
                  <c:v>1437</c:v>
                </c:pt>
                <c:pt idx="1438">
                  <c:v>1438</c:v>
                </c:pt>
                <c:pt idx="1439">
                  <c:v>1439</c:v>
                </c:pt>
                <c:pt idx="1440">
                  <c:v>1440</c:v>
                </c:pt>
                <c:pt idx="1441">
                  <c:v>1441</c:v>
                </c:pt>
                <c:pt idx="1442">
                  <c:v>1442</c:v>
                </c:pt>
                <c:pt idx="1443">
                  <c:v>1443</c:v>
                </c:pt>
                <c:pt idx="1444">
                  <c:v>1444</c:v>
                </c:pt>
                <c:pt idx="1445">
                  <c:v>1445</c:v>
                </c:pt>
                <c:pt idx="1446">
                  <c:v>1446</c:v>
                </c:pt>
                <c:pt idx="1447">
                  <c:v>1447</c:v>
                </c:pt>
                <c:pt idx="1448">
                  <c:v>1448</c:v>
                </c:pt>
                <c:pt idx="1449">
                  <c:v>1449</c:v>
                </c:pt>
                <c:pt idx="1450">
                  <c:v>1450</c:v>
                </c:pt>
                <c:pt idx="1451">
                  <c:v>1451</c:v>
                </c:pt>
                <c:pt idx="1452">
                  <c:v>1452</c:v>
                </c:pt>
                <c:pt idx="1453">
                  <c:v>1453</c:v>
                </c:pt>
                <c:pt idx="1454">
                  <c:v>1454</c:v>
                </c:pt>
                <c:pt idx="1455">
                  <c:v>1455</c:v>
                </c:pt>
                <c:pt idx="1456">
                  <c:v>1456</c:v>
                </c:pt>
                <c:pt idx="1457">
                  <c:v>1457</c:v>
                </c:pt>
                <c:pt idx="1458">
                  <c:v>1458</c:v>
                </c:pt>
                <c:pt idx="1459">
                  <c:v>1459</c:v>
                </c:pt>
                <c:pt idx="1460">
                  <c:v>1460</c:v>
                </c:pt>
                <c:pt idx="1461">
                  <c:v>1461</c:v>
                </c:pt>
                <c:pt idx="1462">
                  <c:v>1462</c:v>
                </c:pt>
                <c:pt idx="1463">
                  <c:v>1463</c:v>
                </c:pt>
                <c:pt idx="1464">
                  <c:v>1464</c:v>
                </c:pt>
                <c:pt idx="1465">
                  <c:v>1465</c:v>
                </c:pt>
                <c:pt idx="1466">
                  <c:v>1466</c:v>
                </c:pt>
                <c:pt idx="1467">
                  <c:v>1467</c:v>
                </c:pt>
                <c:pt idx="1468">
                  <c:v>1468</c:v>
                </c:pt>
                <c:pt idx="1469">
                  <c:v>1469</c:v>
                </c:pt>
                <c:pt idx="1470">
                  <c:v>1470</c:v>
                </c:pt>
                <c:pt idx="1471">
                  <c:v>1471</c:v>
                </c:pt>
                <c:pt idx="1472">
                  <c:v>1472</c:v>
                </c:pt>
                <c:pt idx="1473">
                  <c:v>1473</c:v>
                </c:pt>
                <c:pt idx="1474">
                  <c:v>1474</c:v>
                </c:pt>
                <c:pt idx="1475">
                  <c:v>1475</c:v>
                </c:pt>
                <c:pt idx="1476">
                  <c:v>1476</c:v>
                </c:pt>
                <c:pt idx="1477">
                  <c:v>1477</c:v>
                </c:pt>
                <c:pt idx="1478">
                  <c:v>1478</c:v>
                </c:pt>
                <c:pt idx="1479">
                  <c:v>1479</c:v>
                </c:pt>
                <c:pt idx="1480">
                  <c:v>1480</c:v>
                </c:pt>
                <c:pt idx="1481">
                  <c:v>1481</c:v>
                </c:pt>
                <c:pt idx="1482">
                  <c:v>1482</c:v>
                </c:pt>
                <c:pt idx="1483">
                  <c:v>1483</c:v>
                </c:pt>
                <c:pt idx="1484">
                  <c:v>1484</c:v>
                </c:pt>
                <c:pt idx="1485">
                  <c:v>1485</c:v>
                </c:pt>
                <c:pt idx="1486">
                  <c:v>1486</c:v>
                </c:pt>
                <c:pt idx="1487">
                  <c:v>1487</c:v>
                </c:pt>
                <c:pt idx="1488">
                  <c:v>1488</c:v>
                </c:pt>
                <c:pt idx="1489">
                  <c:v>1489</c:v>
                </c:pt>
                <c:pt idx="1490">
                  <c:v>1490</c:v>
                </c:pt>
                <c:pt idx="1491">
                  <c:v>1491</c:v>
                </c:pt>
                <c:pt idx="1492">
                  <c:v>1492</c:v>
                </c:pt>
                <c:pt idx="1493">
                  <c:v>1493</c:v>
                </c:pt>
                <c:pt idx="1494">
                  <c:v>1494</c:v>
                </c:pt>
                <c:pt idx="1495">
                  <c:v>1495</c:v>
                </c:pt>
                <c:pt idx="1496">
                  <c:v>1496</c:v>
                </c:pt>
                <c:pt idx="1497">
                  <c:v>1497</c:v>
                </c:pt>
                <c:pt idx="1498">
                  <c:v>1498</c:v>
                </c:pt>
                <c:pt idx="1499">
                  <c:v>1499</c:v>
                </c:pt>
                <c:pt idx="1500">
                  <c:v>1500</c:v>
                </c:pt>
                <c:pt idx="1501">
                  <c:v>1501</c:v>
                </c:pt>
                <c:pt idx="1502">
                  <c:v>1502</c:v>
                </c:pt>
                <c:pt idx="1503">
                  <c:v>1503</c:v>
                </c:pt>
                <c:pt idx="1504">
                  <c:v>1504</c:v>
                </c:pt>
                <c:pt idx="1505">
                  <c:v>1505</c:v>
                </c:pt>
                <c:pt idx="1506">
                  <c:v>1506</c:v>
                </c:pt>
                <c:pt idx="1507">
                  <c:v>1507</c:v>
                </c:pt>
                <c:pt idx="1508">
                  <c:v>1508</c:v>
                </c:pt>
                <c:pt idx="1509">
                  <c:v>1509</c:v>
                </c:pt>
                <c:pt idx="1510">
                  <c:v>1510</c:v>
                </c:pt>
                <c:pt idx="1511">
                  <c:v>1511</c:v>
                </c:pt>
                <c:pt idx="1512">
                  <c:v>1512</c:v>
                </c:pt>
                <c:pt idx="1513">
                  <c:v>1513</c:v>
                </c:pt>
                <c:pt idx="1514">
                  <c:v>1514</c:v>
                </c:pt>
                <c:pt idx="1515">
                  <c:v>1515</c:v>
                </c:pt>
                <c:pt idx="1516">
                  <c:v>1516</c:v>
                </c:pt>
                <c:pt idx="1517">
                  <c:v>1517</c:v>
                </c:pt>
                <c:pt idx="1518">
                  <c:v>1518</c:v>
                </c:pt>
                <c:pt idx="1519">
                  <c:v>1519</c:v>
                </c:pt>
                <c:pt idx="1520">
                  <c:v>1520</c:v>
                </c:pt>
                <c:pt idx="1521">
                  <c:v>1521</c:v>
                </c:pt>
                <c:pt idx="1522">
                  <c:v>1522</c:v>
                </c:pt>
                <c:pt idx="1523">
                  <c:v>1523</c:v>
                </c:pt>
                <c:pt idx="1524">
                  <c:v>1524</c:v>
                </c:pt>
                <c:pt idx="1525">
                  <c:v>1525</c:v>
                </c:pt>
                <c:pt idx="1526">
                  <c:v>1526</c:v>
                </c:pt>
                <c:pt idx="1527">
                  <c:v>1527</c:v>
                </c:pt>
                <c:pt idx="1528">
                  <c:v>1528</c:v>
                </c:pt>
                <c:pt idx="1529">
                  <c:v>1529</c:v>
                </c:pt>
                <c:pt idx="1530">
                  <c:v>1530</c:v>
                </c:pt>
                <c:pt idx="1531">
                  <c:v>1531</c:v>
                </c:pt>
                <c:pt idx="1532">
                  <c:v>1532</c:v>
                </c:pt>
                <c:pt idx="1533">
                  <c:v>1533</c:v>
                </c:pt>
                <c:pt idx="1534">
                  <c:v>1534</c:v>
                </c:pt>
                <c:pt idx="1535">
                  <c:v>1535</c:v>
                </c:pt>
                <c:pt idx="1536">
                  <c:v>1536</c:v>
                </c:pt>
                <c:pt idx="1537">
                  <c:v>1537</c:v>
                </c:pt>
                <c:pt idx="1538">
                  <c:v>1538</c:v>
                </c:pt>
                <c:pt idx="1539">
                  <c:v>1539</c:v>
                </c:pt>
                <c:pt idx="1540">
                  <c:v>1540</c:v>
                </c:pt>
                <c:pt idx="1541">
                  <c:v>1541</c:v>
                </c:pt>
                <c:pt idx="1542">
                  <c:v>1542</c:v>
                </c:pt>
                <c:pt idx="1543">
                  <c:v>1543</c:v>
                </c:pt>
                <c:pt idx="1544">
                  <c:v>1544</c:v>
                </c:pt>
                <c:pt idx="1545">
                  <c:v>1545</c:v>
                </c:pt>
                <c:pt idx="1546">
                  <c:v>1546</c:v>
                </c:pt>
                <c:pt idx="1547">
                  <c:v>1547</c:v>
                </c:pt>
                <c:pt idx="1548">
                  <c:v>1548</c:v>
                </c:pt>
                <c:pt idx="1549">
                  <c:v>1549</c:v>
                </c:pt>
                <c:pt idx="1550">
                  <c:v>1550</c:v>
                </c:pt>
                <c:pt idx="1551">
                  <c:v>1551</c:v>
                </c:pt>
                <c:pt idx="1552">
                  <c:v>1552</c:v>
                </c:pt>
                <c:pt idx="1553">
                  <c:v>1553</c:v>
                </c:pt>
                <c:pt idx="1554">
                  <c:v>1554</c:v>
                </c:pt>
                <c:pt idx="1555">
                  <c:v>1555</c:v>
                </c:pt>
                <c:pt idx="1556">
                  <c:v>1556</c:v>
                </c:pt>
                <c:pt idx="1557">
                  <c:v>1557</c:v>
                </c:pt>
                <c:pt idx="1558">
                  <c:v>1558</c:v>
                </c:pt>
                <c:pt idx="1559">
                  <c:v>1559</c:v>
                </c:pt>
                <c:pt idx="1560">
                  <c:v>1560</c:v>
                </c:pt>
                <c:pt idx="1561">
                  <c:v>1561</c:v>
                </c:pt>
                <c:pt idx="1562">
                  <c:v>1562</c:v>
                </c:pt>
                <c:pt idx="1563">
                  <c:v>1563</c:v>
                </c:pt>
                <c:pt idx="1564">
                  <c:v>1564</c:v>
                </c:pt>
                <c:pt idx="1565">
                  <c:v>1565</c:v>
                </c:pt>
                <c:pt idx="1566">
                  <c:v>1566</c:v>
                </c:pt>
                <c:pt idx="1567">
                  <c:v>1567</c:v>
                </c:pt>
                <c:pt idx="1568">
                  <c:v>1568</c:v>
                </c:pt>
                <c:pt idx="1569">
                  <c:v>1569</c:v>
                </c:pt>
                <c:pt idx="1570">
                  <c:v>1570</c:v>
                </c:pt>
                <c:pt idx="1571">
                  <c:v>1571</c:v>
                </c:pt>
                <c:pt idx="1572">
                  <c:v>1572</c:v>
                </c:pt>
                <c:pt idx="1573">
                  <c:v>1573</c:v>
                </c:pt>
                <c:pt idx="1574">
                  <c:v>1574</c:v>
                </c:pt>
                <c:pt idx="1575">
                  <c:v>1575</c:v>
                </c:pt>
                <c:pt idx="1576">
                  <c:v>1576</c:v>
                </c:pt>
                <c:pt idx="1577">
                  <c:v>1577</c:v>
                </c:pt>
                <c:pt idx="1578">
                  <c:v>1578</c:v>
                </c:pt>
                <c:pt idx="1579">
                  <c:v>1579</c:v>
                </c:pt>
                <c:pt idx="1580">
                  <c:v>1580</c:v>
                </c:pt>
                <c:pt idx="1581">
                  <c:v>1581</c:v>
                </c:pt>
                <c:pt idx="1582">
                  <c:v>1582</c:v>
                </c:pt>
                <c:pt idx="1583">
                  <c:v>1583</c:v>
                </c:pt>
                <c:pt idx="1584">
                  <c:v>1584</c:v>
                </c:pt>
                <c:pt idx="1585">
                  <c:v>1585</c:v>
                </c:pt>
                <c:pt idx="1586">
                  <c:v>1586</c:v>
                </c:pt>
                <c:pt idx="1587">
                  <c:v>1587</c:v>
                </c:pt>
                <c:pt idx="1588">
                  <c:v>1588</c:v>
                </c:pt>
                <c:pt idx="1589">
                  <c:v>1589</c:v>
                </c:pt>
                <c:pt idx="1590">
                  <c:v>1590</c:v>
                </c:pt>
                <c:pt idx="1591">
                  <c:v>1591</c:v>
                </c:pt>
                <c:pt idx="1592">
                  <c:v>1592</c:v>
                </c:pt>
                <c:pt idx="1593">
                  <c:v>1593</c:v>
                </c:pt>
                <c:pt idx="1594">
                  <c:v>1594</c:v>
                </c:pt>
                <c:pt idx="1595">
                  <c:v>1595</c:v>
                </c:pt>
                <c:pt idx="1596">
                  <c:v>1596</c:v>
                </c:pt>
                <c:pt idx="1597">
                  <c:v>1597</c:v>
                </c:pt>
                <c:pt idx="1598">
                  <c:v>1598</c:v>
                </c:pt>
                <c:pt idx="1599">
                  <c:v>1599</c:v>
                </c:pt>
                <c:pt idx="1600">
                  <c:v>1600</c:v>
                </c:pt>
                <c:pt idx="1601">
                  <c:v>1601</c:v>
                </c:pt>
                <c:pt idx="1602">
                  <c:v>1602</c:v>
                </c:pt>
                <c:pt idx="1603">
                  <c:v>1603</c:v>
                </c:pt>
                <c:pt idx="1604">
                  <c:v>1604</c:v>
                </c:pt>
                <c:pt idx="1605">
                  <c:v>1605</c:v>
                </c:pt>
                <c:pt idx="1606">
                  <c:v>1606</c:v>
                </c:pt>
                <c:pt idx="1607">
                  <c:v>1607</c:v>
                </c:pt>
                <c:pt idx="1608">
                  <c:v>1608</c:v>
                </c:pt>
                <c:pt idx="1609">
                  <c:v>1609</c:v>
                </c:pt>
                <c:pt idx="1610">
                  <c:v>1610</c:v>
                </c:pt>
                <c:pt idx="1611">
                  <c:v>1611</c:v>
                </c:pt>
                <c:pt idx="1612">
                  <c:v>1612</c:v>
                </c:pt>
                <c:pt idx="1613">
                  <c:v>1613</c:v>
                </c:pt>
                <c:pt idx="1614">
                  <c:v>1614</c:v>
                </c:pt>
                <c:pt idx="1615">
                  <c:v>1615</c:v>
                </c:pt>
                <c:pt idx="1616">
                  <c:v>1616</c:v>
                </c:pt>
                <c:pt idx="1617">
                  <c:v>1617</c:v>
                </c:pt>
                <c:pt idx="1618">
                  <c:v>1618</c:v>
                </c:pt>
                <c:pt idx="1619">
                  <c:v>1619</c:v>
                </c:pt>
                <c:pt idx="1620">
                  <c:v>1620</c:v>
                </c:pt>
                <c:pt idx="1621">
                  <c:v>1621</c:v>
                </c:pt>
                <c:pt idx="1622">
                  <c:v>1622</c:v>
                </c:pt>
                <c:pt idx="1623">
                  <c:v>1623</c:v>
                </c:pt>
                <c:pt idx="1624">
                  <c:v>1624</c:v>
                </c:pt>
                <c:pt idx="1625">
                  <c:v>1625</c:v>
                </c:pt>
                <c:pt idx="1626">
                  <c:v>1626</c:v>
                </c:pt>
                <c:pt idx="1627">
                  <c:v>1627</c:v>
                </c:pt>
                <c:pt idx="1628">
                  <c:v>1628</c:v>
                </c:pt>
                <c:pt idx="1629">
                  <c:v>1629</c:v>
                </c:pt>
                <c:pt idx="1630">
                  <c:v>1630</c:v>
                </c:pt>
                <c:pt idx="1631">
                  <c:v>1631</c:v>
                </c:pt>
                <c:pt idx="1632">
                  <c:v>1632</c:v>
                </c:pt>
                <c:pt idx="1633">
                  <c:v>1633</c:v>
                </c:pt>
                <c:pt idx="1634">
                  <c:v>1634</c:v>
                </c:pt>
                <c:pt idx="1635">
                  <c:v>1635</c:v>
                </c:pt>
                <c:pt idx="1636">
                  <c:v>1636</c:v>
                </c:pt>
                <c:pt idx="1637">
                  <c:v>1637</c:v>
                </c:pt>
                <c:pt idx="1638">
                  <c:v>1638</c:v>
                </c:pt>
                <c:pt idx="1639">
                  <c:v>1639</c:v>
                </c:pt>
                <c:pt idx="1640">
                  <c:v>1640</c:v>
                </c:pt>
                <c:pt idx="1641">
                  <c:v>1641</c:v>
                </c:pt>
                <c:pt idx="1642">
                  <c:v>1642</c:v>
                </c:pt>
                <c:pt idx="1643">
                  <c:v>1643</c:v>
                </c:pt>
                <c:pt idx="1644">
                  <c:v>1644</c:v>
                </c:pt>
                <c:pt idx="1645">
                  <c:v>1645</c:v>
                </c:pt>
                <c:pt idx="1646">
                  <c:v>1646</c:v>
                </c:pt>
                <c:pt idx="1647">
                  <c:v>1647</c:v>
                </c:pt>
                <c:pt idx="1648">
                  <c:v>1648</c:v>
                </c:pt>
                <c:pt idx="1649">
                  <c:v>1649</c:v>
                </c:pt>
                <c:pt idx="1650">
                  <c:v>1650</c:v>
                </c:pt>
                <c:pt idx="1651">
                  <c:v>1651</c:v>
                </c:pt>
                <c:pt idx="1652">
                  <c:v>1652</c:v>
                </c:pt>
                <c:pt idx="1653">
                  <c:v>1653</c:v>
                </c:pt>
                <c:pt idx="1654">
                  <c:v>1654</c:v>
                </c:pt>
                <c:pt idx="1655">
                  <c:v>1655</c:v>
                </c:pt>
                <c:pt idx="1656">
                  <c:v>1656</c:v>
                </c:pt>
                <c:pt idx="1657">
                  <c:v>1657</c:v>
                </c:pt>
                <c:pt idx="1658">
                  <c:v>1658</c:v>
                </c:pt>
                <c:pt idx="1659">
                  <c:v>1659</c:v>
                </c:pt>
                <c:pt idx="1660">
                  <c:v>1660</c:v>
                </c:pt>
                <c:pt idx="1661">
                  <c:v>1661</c:v>
                </c:pt>
                <c:pt idx="1662">
                  <c:v>1662</c:v>
                </c:pt>
                <c:pt idx="1663">
                  <c:v>1663</c:v>
                </c:pt>
                <c:pt idx="1664">
                  <c:v>1664</c:v>
                </c:pt>
                <c:pt idx="1665">
                  <c:v>1665</c:v>
                </c:pt>
                <c:pt idx="1666">
                  <c:v>1666</c:v>
                </c:pt>
                <c:pt idx="1667">
                  <c:v>1667</c:v>
                </c:pt>
                <c:pt idx="1668">
                  <c:v>1668</c:v>
                </c:pt>
                <c:pt idx="1669">
                  <c:v>1669</c:v>
                </c:pt>
                <c:pt idx="1670">
                  <c:v>1670</c:v>
                </c:pt>
                <c:pt idx="1671">
                  <c:v>1671</c:v>
                </c:pt>
                <c:pt idx="1672">
                  <c:v>1672</c:v>
                </c:pt>
                <c:pt idx="1673">
                  <c:v>1673</c:v>
                </c:pt>
                <c:pt idx="1674">
                  <c:v>1674</c:v>
                </c:pt>
                <c:pt idx="1675">
                  <c:v>1675</c:v>
                </c:pt>
                <c:pt idx="1676">
                  <c:v>1676</c:v>
                </c:pt>
                <c:pt idx="1677">
                  <c:v>1677</c:v>
                </c:pt>
                <c:pt idx="1678">
                  <c:v>1678</c:v>
                </c:pt>
                <c:pt idx="1679">
                  <c:v>1679</c:v>
                </c:pt>
                <c:pt idx="1680">
                  <c:v>1680</c:v>
                </c:pt>
                <c:pt idx="1681">
                  <c:v>1681</c:v>
                </c:pt>
                <c:pt idx="1682">
                  <c:v>1682</c:v>
                </c:pt>
                <c:pt idx="1683">
                  <c:v>1683</c:v>
                </c:pt>
                <c:pt idx="1684">
                  <c:v>1684</c:v>
                </c:pt>
                <c:pt idx="1685">
                  <c:v>1685</c:v>
                </c:pt>
                <c:pt idx="1686">
                  <c:v>1686</c:v>
                </c:pt>
                <c:pt idx="1687">
                  <c:v>1687</c:v>
                </c:pt>
                <c:pt idx="1688">
                  <c:v>1688</c:v>
                </c:pt>
                <c:pt idx="1689">
                  <c:v>1689</c:v>
                </c:pt>
                <c:pt idx="1690">
                  <c:v>1690</c:v>
                </c:pt>
                <c:pt idx="1691">
                  <c:v>1691</c:v>
                </c:pt>
                <c:pt idx="1692">
                  <c:v>1692</c:v>
                </c:pt>
                <c:pt idx="1693">
                  <c:v>1693</c:v>
                </c:pt>
                <c:pt idx="1694">
                  <c:v>1694</c:v>
                </c:pt>
                <c:pt idx="1695">
                  <c:v>1695</c:v>
                </c:pt>
                <c:pt idx="1696">
                  <c:v>1696</c:v>
                </c:pt>
                <c:pt idx="1697">
                  <c:v>1697</c:v>
                </c:pt>
                <c:pt idx="1698">
                  <c:v>1698</c:v>
                </c:pt>
                <c:pt idx="1699">
                  <c:v>1699</c:v>
                </c:pt>
                <c:pt idx="1700">
                  <c:v>1700</c:v>
                </c:pt>
                <c:pt idx="1701">
                  <c:v>1701</c:v>
                </c:pt>
                <c:pt idx="1702">
                  <c:v>1702</c:v>
                </c:pt>
                <c:pt idx="1703">
                  <c:v>1703</c:v>
                </c:pt>
                <c:pt idx="1704">
                  <c:v>1704</c:v>
                </c:pt>
                <c:pt idx="1705">
                  <c:v>1705</c:v>
                </c:pt>
                <c:pt idx="1706">
                  <c:v>1706</c:v>
                </c:pt>
                <c:pt idx="1707">
                  <c:v>1707</c:v>
                </c:pt>
                <c:pt idx="1708">
                  <c:v>1708</c:v>
                </c:pt>
                <c:pt idx="1709">
                  <c:v>1709</c:v>
                </c:pt>
                <c:pt idx="1710">
                  <c:v>1710</c:v>
                </c:pt>
                <c:pt idx="1711">
                  <c:v>1711</c:v>
                </c:pt>
                <c:pt idx="1712">
                  <c:v>1712</c:v>
                </c:pt>
                <c:pt idx="1713">
                  <c:v>1713</c:v>
                </c:pt>
                <c:pt idx="1714">
                  <c:v>1714</c:v>
                </c:pt>
                <c:pt idx="1715">
                  <c:v>1715</c:v>
                </c:pt>
                <c:pt idx="1716">
                  <c:v>1716</c:v>
                </c:pt>
                <c:pt idx="1717">
                  <c:v>1717</c:v>
                </c:pt>
                <c:pt idx="1718">
                  <c:v>1718</c:v>
                </c:pt>
                <c:pt idx="1719">
                  <c:v>1719</c:v>
                </c:pt>
                <c:pt idx="1720">
                  <c:v>1720</c:v>
                </c:pt>
                <c:pt idx="1721">
                  <c:v>1721</c:v>
                </c:pt>
                <c:pt idx="1722">
                  <c:v>1722</c:v>
                </c:pt>
                <c:pt idx="1723">
                  <c:v>1723</c:v>
                </c:pt>
                <c:pt idx="1724">
                  <c:v>1724</c:v>
                </c:pt>
                <c:pt idx="1725">
                  <c:v>1725</c:v>
                </c:pt>
                <c:pt idx="1726">
                  <c:v>1726</c:v>
                </c:pt>
                <c:pt idx="1727">
                  <c:v>1727</c:v>
                </c:pt>
                <c:pt idx="1728">
                  <c:v>1728</c:v>
                </c:pt>
                <c:pt idx="1729">
                  <c:v>1729</c:v>
                </c:pt>
                <c:pt idx="1730">
                  <c:v>1730</c:v>
                </c:pt>
                <c:pt idx="1731">
                  <c:v>1731</c:v>
                </c:pt>
                <c:pt idx="1732">
                  <c:v>1732</c:v>
                </c:pt>
                <c:pt idx="1733">
                  <c:v>1733</c:v>
                </c:pt>
                <c:pt idx="1734">
                  <c:v>1734</c:v>
                </c:pt>
                <c:pt idx="1735">
                  <c:v>1735</c:v>
                </c:pt>
                <c:pt idx="1736">
                  <c:v>1736</c:v>
                </c:pt>
                <c:pt idx="1737">
                  <c:v>1737</c:v>
                </c:pt>
                <c:pt idx="1738">
                  <c:v>1738</c:v>
                </c:pt>
                <c:pt idx="1739">
                  <c:v>1739</c:v>
                </c:pt>
                <c:pt idx="1740">
                  <c:v>1740</c:v>
                </c:pt>
                <c:pt idx="1741">
                  <c:v>1741</c:v>
                </c:pt>
                <c:pt idx="1742">
                  <c:v>1742</c:v>
                </c:pt>
                <c:pt idx="1743">
                  <c:v>1743</c:v>
                </c:pt>
                <c:pt idx="1744">
                  <c:v>1744</c:v>
                </c:pt>
                <c:pt idx="1745">
                  <c:v>1745</c:v>
                </c:pt>
                <c:pt idx="1746">
                  <c:v>1746</c:v>
                </c:pt>
                <c:pt idx="1747">
                  <c:v>1747</c:v>
                </c:pt>
                <c:pt idx="1748">
                  <c:v>1748</c:v>
                </c:pt>
                <c:pt idx="1749">
                  <c:v>1749</c:v>
                </c:pt>
                <c:pt idx="1750">
                  <c:v>1750</c:v>
                </c:pt>
                <c:pt idx="1751">
                  <c:v>1751</c:v>
                </c:pt>
                <c:pt idx="1752">
                  <c:v>1752</c:v>
                </c:pt>
                <c:pt idx="1753">
                  <c:v>1753</c:v>
                </c:pt>
                <c:pt idx="1754">
                  <c:v>1754</c:v>
                </c:pt>
                <c:pt idx="1755">
                  <c:v>1755</c:v>
                </c:pt>
                <c:pt idx="1756">
                  <c:v>1756</c:v>
                </c:pt>
                <c:pt idx="1757">
                  <c:v>1757</c:v>
                </c:pt>
                <c:pt idx="1758">
                  <c:v>1758</c:v>
                </c:pt>
                <c:pt idx="1759">
                  <c:v>1759</c:v>
                </c:pt>
                <c:pt idx="1760">
                  <c:v>1760</c:v>
                </c:pt>
                <c:pt idx="1761">
                  <c:v>1761</c:v>
                </c:pt>
                <c:pt idx="1762">
                  <c:v>1762</c:v>
                </c:pt>
                <c:pt idx="1763">
                  <c:v>1763</c:v>
                </c:pt>
                <c:pt idx="1764">
                  <c:v>1764</c:v>
                </c:pt>
                <c:pt idx="1765">
                  <c:v>1765</c:v>
                </c:pt>
                <c:pt idx="1766">
                  <c:v>1766</c:v>
                </c:pt>
                <c:pt idx="1767">
                  <c:v>1767</c:v>
                </c:pt>
                <c:pt idx="1768">
                  <c:v>1768</c:v>
                </c:pt>
                <c:pt idx="1769">
                  <c:v>1769</c:v>
                </c:pt>
                <c:pt idx="1770">
                  <c:v>1770</c:v>
                </c:pt>
                <c:pt idx="1771">
                  <c:v>1771</c:v>
                </c:pt>
                <c:pt idx="1772">
                  <c:v>1772</c:v>
                </c:pt>
                <c:pt idx="1773">
                  <c:v>1773</c:v>
                </c:pt>
                <c:pt idx="1774">
                  <c:v>1774</c:v>
                </c:pt>
                <c:pt idx="1775">
                  <c:v>1775</c:v>
                </c:pt>
                <c:pt idx="1776">
                  <c:v>1776</c:v>
                </c:pt>
                <c:pt idx="1777">
                  <c:v>1777</c:v>
                </c:pt>
                <c:pt idx="1778">
                  <c:v>1778</c:v>
                </c:pt>
                <c:pt idx="1779">
                  <c:v>1779</c:v>
                </c:pt>
                <c:pt idx="1780">
                  <c:v>1780</c:v>
                </c:pt>
                <c:pt idx="1781">
                  <c:v>1781</c:v>
                </c:pt>
                <c:pt idx="1782">
                  <c:v>1782</c:v>
                </c:pt>
                <c:pt idx="1783">
                  <c:v>1783</c:v>
                </c:pt>
                <c:pt idx="1784">
                  <c:v>1784</c:v>
                </c:pt>
                <c:pt idx="1785">
                  <c:v>1785</c:v>
                </c:pt>
                <c:pt idx="1786">
                  <c:v>1786</c:v>
                </c:pt>
                <c:pt idx="1787">
                  <c:v>1787</c:v>
                </c:pt>
                <c:pt idx="1788">
                  <c:v>1788</c:v>
                </c:pt>
                <c:pt idx="1789">
                  <c:v>1789</c:v>
                </c:pt>
                <c:pt idx="1790">
                  <c:v>1790</c:v>
                </c:pt>
                <c:pt idx="1791">
                  <c:v>1791</c:v>
                </c:pt>
                <c:pt idx="1792">
                  <c:v>1792</c:v>
                </c:pt>
                <c:pt idx="1793">
                  <c:v>1793</c:v>
                </c:pt>
                <c:pt idx="1794">
                  <c:v>1794</c:v>
                </c:pt>
                <c:pt idx="1795">
                  <c:v>1795</c:v>
                </c:pt>
                <c:pt idx="1796">
                  <c:v>1796</c:v>
                </c:pt>
                <c:pt idx="1797">
                  <c:v>1797</c:v>
                </c:pt>
                <c:pt idx="1798">
                  <c:v>1798</c:v>
                </c:pt>
                <c:pt idx="1799">
                  <c:v>1799</c:v>
                </c:pt>
                <c:pt idx="1800">
                  <c:v>1800</c:v>
                </c:pt>
                <c:pt idx="1801">
                  <c:v>1801</c:v>
                </c:pt>
                <c:pt idx="1802">
                  <c:v>1802</c:v>
                </c:pt>
                <c:pt idx="1803">
                  <c:v>1803</c:v>
                </c:pt>
                <c:pt idx="1804">
                  <c:v>1804</c:v>
                </c:pt>
                <c:pt idx="1805">
                  <c:v>1805</c:v>
                </c:pt>
                <c:pt idx="1806">
                  <c:v>1806</c:v>
                </c:pt>
                <c:pt idx="1807">
                  <c:v>1807</c:v>
                </c:pt>
                <c:pt idx="1808">
                  <c:v>1808</c:v>
                </c:pt>
                <c:pt idx="1809">
                  <c:v>1809</c:v>
                </c:pt>
                <c:pt idx="1810">
                  <c:v>1810</c:v>
                </c:pt>
                <c:pt idx="1811">
                  <c:v>1811</c:v>
                </c:pt>
                <c:pt idx="1812">
                  <c:v>1812</c:v>
                </c:pt>
                <c:pt idx="1813">
                  <c:v>1813</c:v>
                </c:pt>
                <c:pt idx="1814">
                  <c:v>1814</c:v>
                </c:pt>
                <c:pt idx="1815">
                  <c:v>1815</c:v>
                </c:pt>
                <c:pt idx="1816">
                  <c:v>1816</c:v>
                </c:pt>
                <c:pt idx="1817">
                  <c:v>1817</c:v>
                </c:pt>
                <c:pt idx="1818">
                  <c:v>1818</c:v>
                </c:pt>
                <c:pt idx="1819">
                  <c:v>1819</c:v>
                </c:pt>
                <c:pt idx="1820">
                  <c:v>1820</c:v>
                </c:pt>
                <c:pt idx="1821">
                  <c:v>1821</c:v>
                </c:pt>
                <c:pt idx="1822">
                  <c:v>1822</c:v>
                </c:pt>
                <c:pt idx="1823">
                  <c:v>1823</c:v>
                </c:pt>
                <c:pt idx="1824">
                  <c:v>1824</c:v>
                </c:pt>
                <c:pt idx="1825">
                  <c:v>1825</c:v>
                </c:pt>
                <c:pt idx="1826">
                  <c:v>1826</c:v>
                </c:pt>
                <c:pt idx="1827">
                  <c:v>1827</c:v>
                </c:pt>
                <c:pt idx="1828">
                  <c:v>1828</c:v>
                </c:pt>
                <c:pt idx="1829">
                  <c:v>1829</c:v>
                </c:pt>
                <c:pt idx="1830">
                  <c:v>1830</c:v>
                </c:pt>
                <c:pt idx="1831">
                  <c:v>1831</c:v>
                </c:pt>
                <c:pt idx="1832">
                  <c:v>1832</c:v>
                </c:pt>
                <c:pt idx="1833">
                  <c:v>1833</c:v>
                </c:pt>
                <c:pt idx="1834">
                  <c:v>1834</c:v>
                </c:pt>
                <c:pt idx="1835">
                  <c:v>1835</c:v>
                </c:pt>
                <c:pt idx="1836">
                  <c:v>1836</c:v>
                </c:pt>
                <c:pt idx="1837">
                  <c:v>1837</c:v>
                </c:pt>
                <c:pt idx="1838">
                  <c:v>1838</c:v>
                </c:pt>
                <c:pt idx="1839">
                  <c:v>1839</c:v>
                </c:pt>
                <c:pt idx="1840">
                  <c:v>1840</c:v>
                </c:pt>
                <c:pt idx="1841">
                  <c:v>1841</c:v>
                </c:pt>
                <c:pt idx="1842">
                  <c:v>1842</c:v>
                </c:pt>
                <c:pt idx="1843">
                  <c:v>1843</c:v>
                </c:pt>
                <c:pt idx="1844">
                  <c:v>1844</c:v>
                </c:pt>
                <c:pt idx="1845">
                  <c:v>1845</c:v>
                </c:pt>
                <c:pt idx="1846">
                  <c:v>1846</c:v>
                </c:pt>
                <c:pt idx="1847">
                  <c:v>1847</c:v>
                </c:pt>
                <c:pt idx="1848">
                  <c:v>1848</c:v>
                </c:pt>
                <c:pt idx="1849">
                  <c:v>1849</c:v>
                </c:pt>
                <c:pt idx="1850">
                  <c:v>1850</c:v>
                </c:pt>
                <c:pt idx="1851">
                  <c:v>1851</c:v>
                </c:pt>
                <c:pt idx="1852">
                  <c:v>1852</c:v>
                </c:pt>
                <c:pt idx="1853">
                  <c:v>1853</c:v>
                </c:pt>
                <c:pt idx="1854">
                  <c:v>1854</c:v>
                </c:pt>
                <c:pt idx="1855">
                  <c:v>1855</c:v>
                </c:pt>
                <c:pt idx="1856">
                  <c:v>1856</c:v>
                </c:pt>
                <c:pt idx="1857">
                  <c:v>1857</c:v>
                </c:pt>
                <c:pt idx="1858">
                  <c:v>1858</c:v>
                </c:pt>
                <c:pt idx="1859">
                  <c:v>1859</c:v>
                </c:pt>
                <c:pt idx="1860">
                  <c:v>1860</c:v>
                </c:pt>
                <c:pt idx="1861">
                  <c:v>1861</c:v>
                </c:pt>
                <c:pt idx="1862">
                  <c:v>1862</c:v>
                </c:pt>
                <c:pt idx="1863">
                  <c:v>1863</c:v>
                </c:pt>
                <c:pt idx="1864">
                  <c:v>1864</c:v>
                </c:pt>
                <c:pt idx="1865">
                  <c:v>1865</c:v>
                </c:pt>
                <c:pt idx="1866">
                  <c:v>1866</c:v>
                </c:pt>
                <c:pt idx="1867">
                  <c:v>1867</c:v>
                </c:pt>
                <c:pt idx="1868">
                  <c:v>1868</c:v>
                </c:pt>
                <c:pt idx="1869">
                  <c:v>1869</c:v>
                </c:pt>
                <c:pt idx="1870">
                  <c:v>1870</c:v>
                </c:pt>
                <c:pt idx="1871">
                  <c:v>1871</c:v>
                </c:pt>
                <c:pt idx="1872">
                  <c:v>1872</c:v>
                </c:pt>
                <c:pt idx="1873">
                  <c:v>1873</c:v>
                </c:pt>
                <c:pt idx="1874">
                  <c:v>1874</c:v>
                </c:pt>
                <c:pt idx="1875">
                  <c:v>1875</c:v>
                </c:pt>
                <c:pt idx="1876">
                  <c:v>1876</c:v>
                </c:pt>
                <c:pt idx="1877">
                  <c:v>1877</c:v>
                </c:pt>
                <c:pt idx="1878">
                  <c:v>1878</c:v>
                </c:pt>
                <c:pt idx="1879">
                  <c:v>1879</c:v>
                </c:pt>
                <c:pt idx="1880">
                  <c:v>1880</c:v>
                </c:pt>
                <c:pt idx="1881">
                  <c:v>1881</c:v>
                </c:pt>
                <c:pt idx="1882">
                  <c:v>1882</c:v>
                </c:pt>
                <c:pt idx="1883">
                  <c:v>1883</c:v>
                </c:pt>
                <c:pt idx="1884">
                  <c:v>1884</c:v>
                </c:pt>
                <c:pt idx="1885">
                  <c:v>1885</c:v>
                </c:pt>
                <c:pt idx="1886">
                  <c:v>1886</c:v>
                </c:pt>
                <c:pt idx="1887">
                  <c:v>1887</c:v>
                </c:pt>
                <c:pt idx="1888">
                  <c:v>1888</c:v>
                </c:pt>
                <c:pt idx="1889">
                  <c:v>1889</c:v>
                </c:pt>
                <c:pt idx="1890">
                  <c:v>1890</c:v>
                </c:pt>
                <c:pt idx="1891">
                  <c:v>1891</c:v>
                </c:pt>
                <c:pt idx="1892">
                  <c:v>1892</c:v>
                </c:pt>
                <c:pt idx="1893">
                  <c:v>1893</c:v>
                </c:pt>
                <c:pt idx="1894">
                  <c:v>1894</c:v>
                </c:pt>
                <c:pt idx="1895">
                  <c:v>1895</c:v>
                </c:pt>
                <c:pt idx="1896">
                  <c:v>1896</c:v>
                </c:pt>
                <c:pt idx="1897">
                  <c:v>1897</c:v>
                </c:pt>
                <c:pt idx="1898">
                  <c:v>1898</c:v>
                </c:pt>
                <c:pt idx="1899">
                  <c:v>1899</c:v>
                </c:pt>
                <c:pt idx="1900">
                  <c:v>1900</c:v>
                </c:pt>
                <c:pt idx="1901">
                  <c:v>1901</c:v>
                </c:pt>
                <c:pt idx="1902">
                  <c:v>1902</c:v>
                </c:pt>
                <c:pt idx="1903">
                  <c:v>1903</c:v>
                </c:pt>
                <c:pt idx="1904">
                  <c:v>1904</c:v>
                </c:pt>
                <c:pt idx="1905">
                  <c:v>1905</c:v>
                </c:pt>
                <c:pt idx="1906">
                  <c:v>1906</c:v>
                </c:pt>
                <c:pt idx="1907">
                  <c:v>1907</c:v>
                </c:pt>
                <c:pt idx="1908">
                  <c:v>1908</c:v>
                </c:pt>
                <c:pt idx="1909">
                  <c:v>1909</c:v>
                </c:pt>
                <c:pt idx="1910">
                  <c:v>1910</c:v>
                </c:pt>
                <c:pt idx="1911">
                  <c:v>1911</c:v>
                </c:pt>
                <c:pt idx="1912">
                  <c:v>1912</c:v>
                </c:pt>
                <c:pt idx="1913">
                  <c:v>1913</c:v>
                </c:pt>
                <c:pt idx="1914">
                  <c:v>1914</c:v>
                </c:pt>
                <c:pt idx="1915">
                  <c:v>1915</c:v>
                </c:pt>
                <c:pt idx="1916">
                  <c:v>1916</c:v>
                </c:pt>
                <c:pt idx="1917">
                  <c:v>1917</c:v>
                </c:pt>
                <c:pt idx="1918">
                  <c:v>1918</c:v>
                </c:pt>
                <c:pt idx="1919">
                  <c:v>1919</c:v>
                </c:pt>
                <c:pt idx="1920">
                  <c:v>1920</c:v>
                </c:pt>
                <c:pt idx="1921">
                  <c:v>1921</c:v>
                </c:pt>
                <c:pt idx="1922">
                  <c:v>1922</c:v>
                </c:pt>
                <c:pt idx="1923">
                  <c:v>1923</c:v>
                </c:pt>
                <c:pt idx="1924">
                  <c:v>1924</c:v>
                </c:pt>
                <c:pt idx="1925">
                  <c:v>1925</c:v>
                </c:pt>
                <c:pt idx="1926">
                  <c:v>1926</c:v>
                </c:pt>
                <c:pt idx="1927">
                  <c:v>1927</c:v>
                </c:pt>
                <c:pt idx="1928">
                  <c:v>1928</c:v>
                </c:pt>
                <c:pt idx="1929">
                  <c:v>1929</c:v>
                </c:pt>
                <c:pt idx="1930">
                  <c:v>1930</c:v>
                </c:pt>
                <c:pt idx="1931">
                  <c:v>1931</c:v>
                </c:pt>
                <c:pt idx="1932">
                  <c:v>1932</c:v>
                </c:pt>
                <c:pt idx="1933">
                  <c:v>1933</c:v>
                </c:pt>
                <c:pt idx="1934">
                  <c:v>1934</c:v>
                </c:pt>
                <c:pt idx="1935">
                  <c:v>1935</c:v>
                </c:pt>
                <c:pt idx="1936">
                  <c:v>1936</c:v>
                </c:pt>
                <c:pt idx="1937">
                  <c:v>1937</c:v>
                </c:pt>
                <c:pt idx="1938">
                  <c:v>1938</c:v>
                </c:pt>
                <c:pt idx="1939">
                  <c:v>1939</c:v>
                </c:pt>
                <c:pt idx="1940">
                  <c:v>1940</c:v>
                </c:pt>
                <c:pt idx="1941">
                  <c:v>1941</c:v>
                </c:pt>
                <c:pt idx="1942">
                  <c:v>1942</c:v>
                </c:pt>
                <c:pt idx="1943">
                  <c:v>1943</c:v>
                </c:pt>
                <c:pt idx="1944">
                  <c:v>1944</c:v>
                </c:pt>
                <c:pt idx="1945">
                  <c:v>1945</c:v>
                </c:pt>
                <c:pt idx="1946">
                  <c:v>1946</c:v>
                </c:pt>
                <c:pt idx="1947">
                  <c:v>1947</c:v>
                </c:pt>
                <c:pt idx="1948">
                  <c:v>1948</c:v>
                </c:pt>
                <c:pt idx="1949">
                  <c:v>1949</c:v>
                </c:pt>
                <c:pt idx="1950">
                  <c:v>1950</c:v>
                </c:pt>
                <c:pt idx="1951">
                  <c:v>1951</c:v>
                </c:pt>
                <c:pt idx="1952">
                  <c:v>1952</c:v>
                </c:pt>
                <c:pt idx="1953">
                  <c:v>1953</c:v>
                </c:pt>
                <c:pt idx="1954">
                  <c:v>1954</c:v>
                </c:pt>
                <c:pt idx="1955">
                  <c:v>1955</c:v>
                </c:pt>
                <c:pt idx="1956">
                  <c:v>1956</c:v>
                </c:pt>
                <c:pt idx="1957">
                  <c:v>1957</c:v>
                </c:pt>
                <c:pt idx="1958">
                  <c:v>1958</c:v>
                </c:pt>
                <c:pt idx="1959">
                  <c:v>1959</c:v>
                </c:pt>
                <c:pt idx="1960">
                  <c:v>1960</c:v>
                </c:pt>
                <c:pt idx="1961">
                  <c:v>1961</c:v>
                </c:pt>
                <c:pt idx="1962">
                  <c:v>1962</c:v>
                </c:pt>
                <c:pt idx="1963">
                  <c:v>1963</c:v>
                </c:pt>
                <c:pt idx="1964">
                  <c:v>1964</c:v>
                </c:pt>
                <c:pt idx="1965">
                  <c:v>1965</c:v>
                </c:pt>
                <c:pt idx="1966">
                  <c:v>1966</c:v>
                </c:pt>
                <c:pt idx="1967">
                  <c:v>1967</c:v>
                </c:pt>
                <c:pt idx="1968">
                  <c:v>1968</c:v>
                </c:pt>
                <c:pt idx="1969">
                  <c:v>1969</c:v>
                </c:pt>
                <c:pt idx="1970">
                  <c:v>1970</c:v>
                </c:pt>
                <c:pt idx="1971">
                  <c:v>1971</c:v>
                </c:pt>
                <c:pt idx="1972">
                  <c:v>1972</c:v>
                </c:pt>
                <c:pt idx="1973">
                  <c:v>1973</c:v>
                </c:pt>
                <c:pt idx="1974">
                  <c:v>1974</c:v>
                </c:pt>
                <c:pt idx="1975">
                  <c:v>1975</c:v>
                </c:pt>
                <c:pt idx="1976">
                  <c:v>1976</c:v>
                </c:pt>
                <c:pt idx="1977">
                  <c:v>1977</c:v>
                </c:pt>
                <c:pt idx="1978">
                  <c:v>1978</c:v>
                </c:pt>
                <c:pt idx="1979">
                  <c:v>1979</c:v>
                </c:pt>
                <c:pt idx="1980">
                  <c:v>1980</c:v>
                </c:pt>
                <c:pt idx="1981">
                  <c:v>1981</c:v>
                </c:pt>
                <c:pt idx="1982">
                  <c:v>1982</c:v>
                </c:pt>
                <c:pt idx="1983">
                  <c:v>1983</c:v>
                </c:pt>
                <c:pt idx="1984">
                  <c:v>1984</c:v>
                </c:pt>
                <c:pt idx="1985">
                  <c:v>1985</c:v>
                </c:pt>
                <c:pt idx="1986">
                  <c:v>1986</c:v>
                </c:pt>
                <c:pt idx="1987">
                  <c:v>1987</c:v>
                </c:pt>
                <c:pt idx="1988">
                  <c:v>1988</c:v>
                </c:pt>
                <c:pt idx="1989">
                  <c:v>1989</c:v>
                </c:pt>
                <c:pt idx="1990">
                  <c:v>1990</c:v>
                </c:pt>
                <c:pt idx="1991">
                  <c:v>1991</c:v>
                </c:pt>
                <c:pt idx="1992">
                  <c:v>1992</c:v>
                </c:pt>
                <c:pt idx="1993">
                  <c:v>1993</c:v>
                </c:pt>
                <c:pt idx="1994">
                  <c:v>1994</c:v>
                </c:pt>
                <c:pt idx="1995">
                  <c:v>1995</c:v>
                </c:pt>
                <c:pt idx="1996">
                  <c:v>1996</c:v>
                </c:pt>
                <c:pt idx="1997">
                  <c:v>1997</c:v>
                </c:pt>
                <c:pt idx="1998">
                  <c:v>1998</c:v>
                </c:pt>
                <c:pt idx="1999">
                  <c:v>1999</c:v>
                </c:pt>
                <c:pt idx="2000">
                  <c:v>2000</c:v>
                </c:pt>
              </c:numCache>
            </c:numRef>
          </c:xVal>
          <c:yVal>
            <c:numRef>
              <c:f>'Fitting Equation 9'!$K$9:$K$2009</c:f>
              <c:numCache>
                <c:formatCode>General</c:formatCode>
                <c:ptCount val="2001"/>
                <c:pt idx="0" formatCode="0.00">
                  <c:v>-1.55</c:v>
                </c:pt>
                <c:pt idx="25" formatCode="0.00">
                  <c:v>6.4799999999999996E-2</c:v>
                </c:pt>
                <c:pt idx="50" formatCode="0.00">
                  <c:v>1.6</c:v>
                </c:pt>
                <c:pt idx="100" formatCode="0.00">
                  <c:v>4.0999999999999996</c:v>
                </c:pt>
                <c:pt idx="250" formatCode="0.00">
                  <c:v>8.74</c:v>
                </c:pt>
                <c:pt idx="500" formatCode="0.00">
                  <c:v>12</c:v>
                </c:pt>
                <c:pt idx="800" formatCode="0.00">
                  <c:v>13.6</c:v>
                </c:pt>
                <c:pt idx="1000" formatCode="0.00">
                  <c:v>14.3</c:v>
                </c:pt>
                <c:pt idx="1250" formatCode="0.00">
                  <c:v>14.8</c:v>
                </c:pt>
                <c:pt idx="1500" formatCode="0.00">
                  <c:v>15</c:v>
                </c:pt>
                <c:pt idx="2000" formatCode="0.00">
                  <c:v>15.5</c:v>
                </c:pt>
              </c:numCache>
            </c:numRef>
          </c:yVal>
        </c:ser>
        <c:ser>
          <c:idx val="1"/>
          <c:order val="1"/>
          <c:spPr>
            <a:ln w="3175">
              <a:solidFill>
                <a:srgbClr val="000000"/>
              </a:solidFill>
              <a:prstDash val="solid"/>
            </a:ln>
          </c:spPr>
          <c:marker>
            <c:symbol val="none"/>
          </c:marker>
          <c:xVal>
            <c:numRef>
              <c:f>'Fitting Equation 9'!$J$9:$J$2009</c:f>
              <c:numCache>
                <c:formatCode>General</c:formatCode>
                <c:ptCount val="20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pt idx="361">
                  <c:v>361</c:v>
                </c:pt>
                <c:pt idx="362">
                  <c:v>362</c:v>
                </c:pt>
                <c:pt idx="363">
                  <c:v>363</c:v>
                </c:pt>
                <c:pt idx="364">
                  <c:v>364</c:v>
                </c:pt>
                <c:pt idx="365">
                  <c:v>365</c:v>
                </c:pt>
                <c:pt idx="366">
                  <c:v>366</c:v>
                </c:pt>
                <c:pt idx="367">
                  <c:v>367</c:v>
                </c:pt>
                <c:pt idx="368">
                  <c:v>368</c:v>
                </c:pt>
                <c:pt idx="369">
                  <c:v>369</c:v>
                </c:pt>
                <c:pt idx="370">
                  <c:v>370</c:v>
                </c:pt>
                <c:pt idx="371">
                  <c:v>371</c:v>
                </c:pt>
                <c:pt idx="372">
                  <c:v>372</c:v>
                </c:pt>
                <c:pt idx="373">
                  <c:v>373</c:v>
                </c:pt>
                <c:pt idx="374">
                  <c:v>374</c:v>
                </c:pt>
                <c:pt idx="375">
                  <c:v>375</c:v>
                </c:pt>
                <c:pt idx="376">
                  <c:v>376</c:v>
                </c:pt>
                <c:pt idx="377">
                  <c:v>377</c:v>
                </c:pt>
                <c:pt idx="378">
                  <c:v>378</c:v>
                </c:pt>
                <c:pt idx="379">
                  <c:v>379</c:v>
                </c:pt>
                <c:pt idx="380">
                  <c:v>380</c:v>
                </c:pt>
                <c:pt idx="381">
                  <c:v>381</c:v>
                </c:pt>
                <c:pt idx="382">
                  <c:v>382</c:v>
                </c:pt>
                <c:pt idx="383">
                  <c:v>383</c:v>
                </c:pt>
                <c:pt idx="384">
                  <c:v>384</c:v>
                </c:pt>
                <c:pt idx="385">
                  <c:v>385</c:v>
                </c:pt>
                <c:pt idx="386">
                  <c:v>386</c:v>
                </c:pt>
                <c:pt idx="387">
                  <c:v>387</c:v>
                </c:pt>
                <c:pt idx="388">
                  <c:v>388</c:v>
                </c:pt>
                <c:pt idx="389">
                  <c:v>389</c:v>
                </c:pt>
                <c:pt idx="390">
                  <c:v>390</c:v>
                </c:pt>
                <c:pt idx="391">
                  <c:v>391</c:v>
                </c:pt>
                <c:pt idx="392">
                  <c:v>392</c:v>
                </c:pt>
                <c:pt idx="393">
                  <c:v>393</c:v>
                </c:pt>
                <c:pt idx="394">
                  <c:v>394</c:v>
                </c:pt>
                <c:pt idx="395">
                  <c:v>395</c:v>
                </c:pt>
                <c:pt idx="396">
                  <c:v>396</c:v>
                </c:pt>
                <c:pt idx="397">
                  <c:v>397</c:v>
                </c:pt>
                <c:pt idx="398">
                  <c:v>398</c:v>
                </c:pt>
                <c:pt idx="399">
                  <c:v>399</c:v>
                </c:pt>
                <c:pt idx="400">
                  <c:v>400</c:v>
                </c:pt>
                <c:pt idx="401">
                  <c:v>401</c:v>
                </c:pt>
                <c:pt idx="402">
                  <c:v>402</c:v>
                </c:pt>
                <c:pt idx="403">
                  <c:v>403</c:v>
                </c:pt>
                <c:pt idx="404">
                  <c:v>404</c:v>
                </c:pt>
                <c:pt idx="405">
                  <c:v>405</c:v>
                </c:pt>
                <c:pt idx="406">
                  <c:v>406</c:v>
                </c:pt>
                <c:pt idx="407">
                  <c:v>407</c:v>
                </c:pt>
                <c:pt idx="408">
                  <c:v>408</c:v>
                </c:pt>
                <c:pt idx="409">
                  <c:v>409</c:v>
                </c:pt>
                <c:pt idx="410">
                  <c:v>410</c:v>
                </c:pt>
                <c:pt idx="411">
                  <c:v>411</c:v>
                </c:pt>
                <c:pt idx="412">
                  <c:v>412</c:v>
                </c:pt>
                <c:pt idx="413">
                  <c:v>413</c:v>
                </c:pt>
                <c:pt idx="414">
                  <c:v>414</c:v>
                </c:pt>
                <c:pt idx="415">
                  <c:v>415</c:v>
                </c:pt>
                <c:pt idx="416">
                  <c:v>416</c:v>
                </c:pt>
                <c:pt idx="417">
                  <c:v>417</c:v>
                </c:pt>
                <c:pt idx="418">
                  <c:v>418</c:v>
                </c:pt>
                <c:pt idx="419">
                  <c:v>419</c:v>
                </c:pt>
                <c:pt idx="420">
                  <c:v>420</c:v>
                </c:pt>
                <c:pt idx="421">
                  <c:v>421</c:v>
                </c:pt>
                <c:pt idx="422">
                  <c:v>422</c:v>
                </c:pt>
                <c:pt idx="423">
                  <c:v>423</c:v>
                </c:pt>
                <c:pt idx="424">
                  <c:v>424</c:v>
                </c:pt>
                <c:pt idx="425">
                  <c:v>425</c:v>
                </c:pt>
                <c:pt idx="426">
                  <c:v>426</c:v>
                </c:pt>
                <c:pt idx="427">
                  <c:v>427</c:v>
                </c:pt>
                <c:pt idx="428">
                  <c:v>428</c:v>
                </c:pt>
                <c:pt idx="429">
                  <c:v>429</c:v>
                </c:pt>
                <c:pt idx="430">
                  <c:v>430</c:v>
                </c:pt>
                <c:pt idx="431">
                  <c:v>431</c:v>
                </c:pt>
                <c:pt idx="432">
                  <c:v>432</c:v>
                </c:pt>
                <c:pt idx="433">
                  <c:v>433</c:v>
                </c:pt>
                <c:pt idx="434">
                  <c:v>434</c:v>
                </c:pt>
                <c:pt idx="435">
                  <c:v>435</c:v>
                </c:pt>
                <c:pt idx="436">
                  <c:v>436</c:v>
                </c:pt>
                <c:pt idx="437">
                  <c:v>437</c:v>
                </c:pt>
                <c:pt idx="438">
                  <c:v>438</c:v>
                </c:pt>
                <c:pt idx="439">
                  <c:v>439</c:v>
                </c:pt>
                <c:pt idx="440">
                  <c:v>440</c:v>
                </c:pt>
                <c:pt idx="441">
                  <c:v>441</c:v>
                </c:pt>
                <c:pt idx="442">
                  <c:v>442</c:v>
                </c:pt>
                <c:pt idx="443">
                  <c:v>443</c:v>
                </c:pt>
                <c:pt idx="444">
                  <c:v>444</c:v>
                </c:pt>
                <c:pt idx="445">
                  <c:v>445</c:v>
                </c:pt>
                <c:pt idx="446">
                  <c:v>446</c:v>
                </c:pt>
                <c:pt idx="447">
                  <c:v>447</c:v>
                </c:pt>
                <c:pt idx="448">
                  <c:v>448</c:v>
                </c:pt>
                <c:pt idx="449">
                  <c:v>449</c:v>
                </c:pt>
                <c:pt idx="450">
                  <c:v>450</c:v>
                </c:pt>
                <c:pt idx="451">
                  <c:v>451</c:v>
                </c:pt>
                <c:pt idx="452">
                  <c:v>452</c:v>
                </c:pt>
                <c:pt idx="453">
                  <c:v>453</c:v>
                </c:pt>
                <c:pt idx="454">
                  <c:v>454</c:v>
                </c:pt>
                <c:pt idx="455">
                  <c:v>455</c:v>
                </c:pt>
                <c:pt idx="456">
                  <c:v>456</c:v>
                </c:pt>
                <c:pt idx="457">
                  <c:v>457</c:v>
                </c:pt>
                <c:pt idx="458">
                  <c:v>458</c:v>
                </c:pt>
                <c:pt idx="459">
                  <c:v>459</c:v>
                </c:pt>
                <c:pt idx="460">
                  <c:v>460</c:v>
                </c:pt>
                <c:pt idx="461">
                  <c:v>461</c:v>
                </c:pt>
                <c:pt idx="462">
                  <c:v>462</c:v>
                </c:pt>
                <c:pt idx="463">
                  <c:v>463</c:v>
                </c:pt>
                <c:pt idx="464">
                  <c:v>464</c:v>
                </c:pt>
                <c:pt idx="465">
                  <c:v>465</c:v>
                </c:pt>
                <c:pt idx="466">
                  <c:v>466</c:v>
                </c:pt>
                <c:pt idx="467">
                  <c:v>467</c:v>
                </c:pt>
                <c:pt idx="468">
                  <c:v>468</c:v>
                </c:pt>
                <c:pt idx="469">
                  <c:v>469</c:v>
                </c:pt>
                <c:pt idx="470">
                  <c:v>470</c:v>
                </c:pt>
                <c:pt idx="471">
                  <c:v>471</c:v>
                </c:pt>
                <c:pt idx="472">
                  <c:v>472</c:v>
                </c:pt>
                <c:pt idx="473">
                  <c:v>473</c:v>
                </c:pt>
                <c:pt idx="474">
                  <c:v>474</c:v>
                </c:pt>
                <c:pt idx="475">
                  <c:v>475</c:v>
                </c:pt>
                <c:pt idx="476">
                  <c:v>476</c:v>
                </c:pt>
                <c:pt idx="477">
                  <c:v>477</c:v>
                </c:pt>
                <c:pt idx="478">
                  <c:v>478</c:v>
                </c:pt>
                <c:pt idx="479">
                  <c:v>479</c:v>
                </c:pt>
                <c:pt idx="480">
                  <c:v>480</c:v>
                </c:pt>
                <c:pt idx="481">
                  <c:v>481</c:v>
                </c:pt>
                <c:pt idx="482">
                  <c:v>482</c:v>
                </c:pt>
                <c:pt idx="483">
                  <c:v>483</c:v>
                </c:pt>
                <c:pt idx="484">
                  <c:v>484</c:v>
                </c:pt>
                <c:pt idx="485">
                  <c:v>485</c:v>
                </c:pt>
                <c:pt idx="486">
                  <c:v>486</c:v>
                </c:pt>
                <c:pt idx="487">
                  <c:v>487</c:v>
                </c:pt>
                <c:pt idx="488">
                  <c:v>488</c:v>
                </c:pt>
                <c:pt idx="489">
                  <c:v>489</c:v>
                </c:pt>
                <c:pt idx="490">
                  <c:v>490</c:v>
                </c:pt>
                <c:pt idx="491">
                  <c:v>491</c:v>
                </c:pt>
                <c:pt idx="492">
                  <c:v>492</c:v>
                </c:pt>
                <c:pt idx="493">
                  <c:v>493</c:v>
                </c:pt>
                <c:pt idx="494">
                  <c:v>494</c:v>
                </c:pt>
                <c:pt idx="495">
                  <c:v>495</c:v>
                </c:pt>
                <c:pt idx="496">
                  <c:v>496</c:v>
                </c:pt>
                <c:pt idx="497">
                  <c:v>497</c:v>
                </c:pt>
                <c:pt idx="498">
                  <c:v>498</c:v>
                </c:pt>
                <c:pt idx="499">
                  <c:v>499</c:v>
                </c:pt>
                <c:pt idx="500">
                  <c:v>500</c:v>
                </c:pt>
                <c:pt idx="501">
                  <c:v>501</c:v>
                </c:pt>
                <c:pt idx="502">
                  <c:v>502</c:v>
                </c:pt>
                <c:pt idx="503">
                  <c:v>503</c:v>
                </c:pt>
                <c:pt idx="504">
                  <c:v>504</c:v>
                </c:pt>
                <c:pt idx="505">
                  <c:v>505</c:v>
                </c:pt>
                <c:pt idx="506">
                  <c:v>506</c:v>
                </c:pt>
                <c:pt idx="507">
                  <c:v>507</c:v>
                </c:pt>
                <c:pt idx="508">
                  <c:v>508</c:v>
                </c:pt>
                <c:pt idx="509">
                  <c:v>509</c:v>
                </c:pt>
                <c:pt idx="510">
                  <c:v>510</c:v>
                </c:pt>
                <c:pt idx="511">
                  <c:v>511</c:v>
                </c:pt>
                <c:pt idx="512">
                  <c:v>512</c:v>
                </c:pt>
                <c:pt idx="513">
                  <c:v>513</c:v>
                </c:pt>
                <c:pt idx="514">
                  <c:v>514</c:v>
                </c:pt>
                <c:pt idx="515">
                  <c:v>515</c:v>
                </c:pt>
                <c:pt idx="516">
                  <c:v>516</c:v>
                </c:pt>
                <c:pt idx="517">
                  <c:v>517</c:v>
                </c:pt>
                <c:pt idx="518">
                  <c:v>518</c:v>
                </c:pt>
                <c:pt idx="519">
                  <c:v>519</c:v>
                </c:pt>
                <c:pt idx="520">
                  <c:v>520</c:v>
                </c:pt>
                <c:pt idx="521">
                  <c:v>521</c:v>
                </c:pt>
                <c:pt idx="522">
                  <c:v>522</c:v>
                </c:pt>
                <c:pt idx="523">
                  <c:v>523</c:v>
                </c:pt>
                <c:pt idx="524">
                  <c:v>524</c:v>
                </c:pt>
                <c:pt idx="525">
                  <c:v>525</c:v>
                </c:pt>
                <c:pt idx="526">
                  <c:v>526</c:v>
                </c:pt>
                <c:pt idx="527">
                  <c:v>527</c:v>
                </c:pt>
                <c:pt idx="528">
                  <c:v>528</c:v>
                </c:pt>
                <c:pt idx="529">
                  <c:v>529</c:v>
                </c:pt>
                <c:pt idx="530">
                  <c:v>530</c:v>
                </c:pt>
                <c:pt idx="531">
                  <c:v>531</c:v>
                </c:pt>
                <c:pt idx="532">
                  <c:v>532</c:v>
                </c:pt>
                <c:pt idx="533">
                  <c:v>533</c:v>
                </c:pt>
                <c:pt idx="534">
                  <c:v>534</c:v>
                </c:pt>
                <c:pt idx="535">
                  <c:v>535</c:v>
                </c:pt>
                <c:pt idx="536">
                  <c:v>536</c:v>
                </c:pt>
                <c:pt idx="537">
                  <c:v>537</c:v>
                </c:pt>
                <c:pt idx="538">
                  <c:v>538</c:v>
                </c:pt>
                <c:pt idx="539">
                  <c:v>539</c:v>
                </c:pt>
                <c:pt idx="540">
                  <c:v>540</c:v>
                </c:pt>
                <c:pt idx="541">
                  <c:v>541</c:v>
                </c:pt>
                <c:pt idx="542">
                  <c:v>542</c:v>
                </c:pt>
                <c:pt idx="543">
                  <c:v>543</c:v>
                </c:pt>
                <c:pt idx="544">
                  <c:v>544</c:v>
                </c:pt>
                <c:pt idx="545">
                  <c:v>545</c:v>
                </c:pt>
                <c:pt idx="546">
                  <c:v>546</c:v>
                </c:pt>
                <c:pt idx="547">
                  <c:v>547</c:v>
                </c:pt>
                <c:pt idx="548">
                  <c:v>548</c:v>
                </c:pt>
                <c:pt idx="549">
                  <c:v>549</c:v>
                </c:pt>
                <c:pt idx="550">
                  <c:v>550</c:v>
                </c:pt>
                <c:pt idx="551">
                  <c:v>551</c:v>
                </c:pt>
                <c:pt idx="552">
                  <c:v>552</c:v>
                </c:pt>
                <c:pt idx="553">
                  <c:v>553</c:v>
                </c:pt>
                <c:pt idx="554">
                  <c:v>554</c:v>
                </c:pt>
                <c:pt idx="555">
                  <c:v>555</c:v>
                </c:pt>
                <c:pt idx="556">
                  <c:v>556</c:v>
                </c:pt>
                <c:pt idx="557">
                  <c:v>557</c:v>
                </c:pt>
                <c:pt idx="558">
                  <c:v>558</c:v>
                </c:pt>
                <c:pt idx="559">
                  <c:v>559</c:v>
                </c:pt>
                <c:pt idx="560">
                  <c:v>560</c:v>
                </c:pt>
                <c:pt idx="561">
                  <c:v>561</c:v>
                </c:pt>
                <c:pt idx="562">
                  <c:v>562</c:v>
                </c:pt>
                <c:pt idx="563">
                  <c:v>563</c:v>
                </c:pt>
                <c:pt idx="564">
                  <c:v>564</c:v>
                </c:pt>
                <c:pt idx="565">
                  <c:v>565</c:v>
                </c:pt>
                <c:pt idx="566">
                  <c:v>566</c:v>
                </c:pt>
                <c:pt idx="567">
                  <c:v>567</c:v>
                </c:pt>
                <c:pt idx="568">
                  <c:v>568</c:v>
                </c:pt>
                <c:pt idx="569">
                  <c:v>569</c:v>
                </c:pt>
                <c:pt idx="570">
                  <c:v>570</c:v>
                </c:pt>
                <c:pt idx="571">
                  <c:v>571</c:v>
                </c:pt>
                <c:pt idx="572">
                  <c:v>572</c:v>
                </c:pt>
                <c:pt idx="573">
                  <c:v>573</c:v>
                </c:pt>
                <c:pt idx="574">
                  <c:v>574</c:v>
                </c:pt>
                <c:pt idx="575">
                  <c:v>575</c:v>
                </c:pt>
                <c:pt idx="576">
                  <c:v>576</c:v>
                </c:pt>
                <c:pt idx="577">
                  <c:v>577</c:v>
                </c:pt>
                <c:pt idx="578">
                  <c:v>578</c:v>
                </c:pt>
                <c:pt idx="579">
                  <c:v>579</c:v>
                </c:pt>
                <c:pt idx="580">
                  <c:v>580</c:v>
                </c:pt>
                <c:pt idx="581">
                  <c:v>581</c:v>
                </c:pt>
                <c:pt idx="582">
                  <c:v>582</c:v>
                </c:pt>
                <c:pt idx="583">
                  <c:v>583</c:v>
                </c:pt>
                <c:pt idx="584">
                  <c:v>584</c:v>
                </c:pt>
                <c:pt idx="585">
                  <c:v>585</c:v>
                </c:pt>
                <c:pt idx="586">
                  <c:v>586</c:v>
                </c:pt>
                <c:pt idx="587">
                  <c:v>587</c:v>
                </c:pt>
                <c:pt idx="588">
                  <c:v>588</c:v>
                </c:pt>
                <c:pt idx="589">
                  <c:v>589</c:v>
                </c:pt>
                <c:pt idx="590">
                  <c:v>590</c:v>
                </c:pt>
                <c:pt idx="591">
                  <c:v>591</c:v>
                </c:pt>
                <c:pt idx="592">
                  <c:v>592</c:v>
                </c:pt>
                <c:pt idx="593">
                  <c:v>593</c:v>
                </c:pt>
                <c:pt idx="594">
                  <c:v>594</c:v>
                </c:pt>
                <c:pt idx="595">
                  <c:v>595</c:v>
                </c:pt>
                <c:pt idx="596">
                  <c:v>596</c:v>
                </c:pt>
                <c:pt idx="597">
                  <c:v>597</c:v>
                </c:pt>
                <c:pt idx="598">
                  <c:v>598</c:v>
                </c:pt>
                <c:pt idx="599">
                  <c:v>599</c:v>
                </c:pt>
                <c:pt idx="600">
                  <c:v>600</c:v>
                </c:pt>
                <c:pt idx="601">
                  <c:v>601</c:v>
                </c:pt>
                <c:pt idx="602">
                  <c:v>602</c:v>
                </c:pt>
                <c:pt idx="603">
                  <c:v>603</c:v>
                </c:pt>
                <c:pt idx="604">
                  <c:v>604</c:v>
                </c:pt>
                <c:pt idx="605">
                  <c:v>605</c:v>
                </c:pt>
                <c:pt idx="606">
                  <c:v>606</c:v>
                </c:pt>
                <c:pt idx="607">
                  <c:v>607</c:v>
                </c:pt>
                <c:pt idx="608">
                  <c:v>608</c:v>
                </c:pt>
                <c:pt idx="609">
                  <c:v>609</c:v>
                </c:pt>
                <c:pt idx="610">
                  <c:v>610</c:v>
                </c:pt>
                <c:pt idx="611">
                  <c:v>611</c:v>
                </c:pt>
                <c:pt idx="612">
                  <c:v>612</c:v>
                </c:pt>
                <c:pt idx="613">
                  <c:v>613</c:v>
                </c:pt>
                <c:pt idx="614">
                  <c:v>614</c:v>
                </c:pt>
                <c:pt idx="615">
                  <c:v>615</c:v>
                </c:pt>
                <c:pt idx="616">
                  <c:v>616</c:v>
                </c:pt>
                <c:pt idx="617">
                  <c:v>617</c:v>
                </c:pt>
                <c:pt idx="618">
                  <c:v>618</c:v>
                </c:pt>
                <c:pt idx="619">
                  <c:v>619</c:v>
                </c:pt>
                <c:pt idx="620">
                  <c:v>620</c:v>
                </c:pt>
                <c:pt idx="621">
                  <c:v>621</c:v>
                </c:pt>
                <c:pt idx="622">
                  <c:v>622</c:v>
                </c:pt>
                <c:pt idx="623">
                  <c:v>623</c:v>
                </c:pt>
                <c:pt idx="624">
                  <c:v>624</c:v>
                </c:pt>
                <c:pt idx="625">
                  <c:v>625</c:v>
                </c:pt>
                <c:pt idx="626">
                  <c:v>626</c:v>
                </c:pt>
                <c:pt idx="627">
                  <c:v>627</c:v>
                </c:pt>
                <c:pt idx="628">
                  <c:v>628</c:v>
                </c:pt>
                <c:pt idx="629">
                  <c:v>629</c:v>
                </c:pt>
                <c:pt idx="630">
                  <c:v>630</c:v>
                </c:pt>
                <c:pt idx="631">
                  <c:v>631</c:v>
                </c:pt>
                <c:pt idx="632">
                  <c:v>632</c:v>
                </c:pt>
                <c:pt idx="633">
                  <c:v>633</c:v>
                </c:pt>
                <c:pt idx="634">
                  <c:v>634</c:v>
                </c:pt>
                <c:pt idx="635">
                  <c:v>635</c:v>
                </c:pt>
                <c:pt idx="636">
                  <c:v>636</c:v>
                </c:pt>
                <c:pt idx="637">
                  <c:v>637</c:v>
                </c:pt>
                <c:pt idx="638">
                  <c:v>638</c:v>
                </c:pt>
                <c:pt idx="639">
                  <c:v>639</c:v>
                </c:pt>
                <c:pt idx="640">
                  <c:v>640</c:v>
                </c:pt>
                <c:pt idx="641">
                  <c:v>641</c:v>
                </c:pt>
                <c:pt idx="642">
                  <c:v>642</c:v>
                </c:pt>
                <c:pt idx="643">
                  <c:v>643</c:v>
                </c:pt>
                <c:pt idx="644">
                  <c:v>644</c:v>
                </c:pt>
                <c:pt idx="645">
                  <c:v>645</c:v>
                </c:pt>
                <c:pt idx="646">
                  <c:v>646</c:v>
                </c:pt>
                <c:pt idx="647">
                  <c:v>647</c:v>
                </c:pt>
                <c:pt idx="648">
                  <c:v>648</c:v>
                </c:pt>
                <c:pt idx="649">
                  <c:v>649</c:v>
                </c:pt>
                <c:pt idx="650">
                  <c:v>650</c:v>
                </c:pt>
                <c:pt idx="651">
                  <c:v>651</c:v>
                </c:pt>
                <c:pt idx="652">
                  <c:v>652</c:v>
                </c:pt>
                <c:pt idx="653">
                  <c:v>653</c:v>
                </c:pt>
                <c:pt idx="654">
                  <c:v>654</c:v>
                </c:pt>
                <c:pt idx="655">
                  <c:v>655</c:v>
                </c:pt>
                <c:pt idx="656">
                  <c:v>656</c:v>
                </c:pt>
                <c:pt idx="657">
                  <c:v>657</c:v>
                </c:pt>
                <c:pt idx="658">
                  <c:v>658</c:v>
                </c:pt>
                <c:pt idx="659">
                  <c:v>659</c:v>
                </c:pt>
                <c:pt idx="660">
                  <c:v>660</c:v>
                </c:pt>
                <c:pt idx="661">
                  <c:v>661</c:v>
                </c:pt>
                <c:pt idx="662">
                  <c:v>662</c:v>
                </c:pt>
                <c:pt idx="663">
                  <c:v>663</c:v>
                </c:pt>
                <c:pt idx="664">
                  <c:v>664</c:v>
                </c:pt>
                <c:pt idx="665">
                  <c:v>665</c:v>
                </c:pt>
                <c:pt idx="666">
                  <c:v>666</c:v>
                </c:pt>
                <c:pt idx="667">
                  <c:v>667</c:v>
                </c:pt>
                <c:pt idx="668">
                  <c:v>668</c:v>
                </c:pt>
                <c:pt idx="669">
                  <c:v>669</c:v>
                </c:pt>
                <c:pt idx="670">
                  <c:v>670</c:v>
                </c:pt>
                <c:pt idx="671">
                  <c:v>671</c:v>
                </c:pt>
                <c:pt idx="672">
                  <c:v>672</c:v>
                </c:pt>
                <c:pt idx="673">
                  <c:v>673</c:v>
                </c:pt>
                <c:pt idx="674">
                  <c:v>674</c:v>
                </c:pt>
                <c:pt idx="675">
                  <c:v>675</c:v>
                </c:pt>
                <c:pt idx="676">
                  <c:v>676</c:v>
                </c:pt>
                <c:pt idx="677">
                  <c:v>677</c:v>
                </c:pt>
                <c:pt idx="678">
                  <c:v>678</c:v>
                </c:pt>
                <c:pt idx="679">
                  <c:v>679</c:v>
                </c:pt>
                <c:pt idx="680">
                  <c:v>680</c:v>
                </c:pt>
                <c:pt idx="681">
                  <c:v>681</c:v>
                </c:pt>
                <c:pt idx="682">
                  <c:v>682</c:v>
                </c:pt>
                <c:pt idx="683">
                  <c:v>683</c:v>
                </c:pt>
                <c:pt idx="684">
                  <c:v>684</c:v>
                </c:pt>
                <c:pt idx="685">
                  <c:v>685</c:v>
                </c:pt>
                <c:pt idx="686">
                  <c:v>686</c:v>
                </c:pt>
                <c:pt idx="687">
                  <c:v>687</c:v>
                </c:pt>
                <c:pt idx="688">
                  <c:v>688</c:v>
                </c:pt>
                <c:pt idx="689">
                  <c:v>689</c:v>
                </c:pt>
                <c:pt idx="690">
                  <c:v>690</c:v>
                </c:pt>
                <c:pt idx="691">
                  <c:v>691</c:v>
                </c:pt>
                <c:pt idx="692">
                  <c:v>692</c:v>
                </c:pt>
                <c:pt idx="693">
                  <c:v>693</c:v>
                </c:pt>
                <c:pt idx="694">
                  <c:v>694</c:v>
                </c:pt>
                <c:pt idx="695">
                  <c:v>695</c:v>
                </c:pt>
                <c:pt idx="696">
                  <c:v>696</c:v>
                </c:pt>
                <c:pt idx="697">
                  <c:v>697</c:v>
                </c:pt>
                <c:pt idx="698">
                  <c:v>698</c:v>
                </c:pt>
                <c:pt idx="699">
                  <c:v>699</c:v>
                </c:pt>
                <c:pt idx="700">
                  <c:v>700</c:v>
                </c:pt>
                <c:pt idx="701">
                  <c:v>701</c:v>
                </c:pt>
                <c:pt idx="702">
                  <c:v>702</c:v>
                </c:pt>
                <c:pt idx="703">
                  <c:v>703</c:v>
                </c:pt>
                <c:pt idx="704">
                  <c:v>704</c:v>
                </c:pt>
                <c:pt idx="705">
                  <c:v>705</c:v>
                </c:pt>
                <c:pt idx="706">
                  <c:v>706</c:v>
                </c:pt>
                <c:pt idx="707">
                  <c:v>707</c:v>
                </c:pt>
                <c:pt idx="708">
                  <c:v>708</c:v>
                </c:pt>
                <c:pt idx="709">
                  <c:v>709</c:v>
                </c:pt>
                <c:pt idx="710">
                  <c:v>710</c:v>
                </c:pt>
                <c:pt idx="711">
                  <c:v>711</c:v>
                </c:pt>
                <c:pt idx="712">
                  <c:v>712</c:v>
                </c:pt>
                <c:pt idx="713">
                  <c:v>713</c:v>
                </c:pt>
                <c:pt idx="714">
                  <c:v>714</c:v>
                </c:pt>
                <c:pt idx="715">
                  <c:v>715</c:v>
                </c:pt>
                <c:pt idx="716">
                  <c:v>716</c:v>
                </c:pt>
                <c:pt idx="717">
                  <c:v>717</c:v>
                </c:pt>
                <c:pt idx="718">
                  <c:v>718</c:v>
                </c:pt>
                <c:pt idx="719">
                  <c:v>719</c:v>
                </c:pt>
                <c:pt idx="720">
                  <c:v>720</c:v>
                </c:pt>
                <c:pt idx="721">
                  <c:v>721</c:v>
                </c:pt>
                <c:pt idx="722">
                  <c:v>722</c:v>
                </c:pt>
                <c:pt idx="723">
                  <c:v>723</c:v>
                </c:pt>
                <c:pt idx="724">
                  <c:v>724</c:v>
                </c:pt>
                <c:pt idx="725">
                  <c:v>725</c:v>
                </c:pt>
                <c:pt idx="726">
                  <c:v>726</c:v>
                </c:pt>
                <c:pt idx="727">
                  <c:v>727</c:v>
                </c:pt>
                <c:pt idx="728">
                  <c:v>728</c:v>
                </c:pt>
                <c:pt idx="729">
                  <c:v>729</c:v>
                </c:pt>
                <c:pt idx="730">
                  <c:v>730</c:v>
                </c:pt>
                <c:pt idx="731">
                  <c:v>731</c:v>
                </c:pt>
                <c:pt idx="732">
                  <c:v>732</c:v>
                </c:pt>
                <c:pt idx="733">
                  <c:v>733</c:v>
                </c:pt>
                <c:pt idx="734">
                  <c:v>734</c:v>
                </c:pt>
                <c:pt idx="735">
                  <c:v>735</c:v>
                </c:pt>
                <c:pt idx="736">
                  <c:v>736</c:v>
                </c:pt>
                <c:pt idx="737">
                  <c:v>737</c:v>
                </c:pt>
                <c:pt idx="738">
                  <c:v>738</c:v>
                </c:pt>
                <c:pt idx="739">
                  <c:v>739</c:v>
                </c:pt>
                <c:pt idx="740">
                  <c:v>740</c:v>
                </c:pt>
                <c:pt idx="741">
                  <c:v>741</c:v>
                </c:pt>
                <c:pt idx="742">
                  <c:v>742</c:v>
                </c:pt>
                <c:pt idx="743">
                  <c:v>743</c:v>
                </c:pt>
                <c:pt idx="744">
                  <c:v>744</c:v>
                </c:pt>
                <c:pt idx="745">
                  <c:v>745</c:v>
                </c:pt>
                <c:pt idx="746">
                  <c:v>746</c:v>
                </c:pt>
                <c:pt idx="747">
                  <c:v>747</c:v>
                </c:pt>
                <c:pt idx="748">
                  <c:v>748</c:v>
                </c:pt>
                <c:pt idx="749">
                  <c:v>749</c:v>
                </c:pt>
                <c:pt idx="750">
                  <c:v>750</c:v>
                </c:pt>
                <c:pt idx="751">
                  <c:v>751</c:v>
                </c:pt>
                <c:pt idx="752">
                  <c:v>752</c:v>
                </c:pt>
                <c:pt idx="753">
                  <c:v>753</c:v>
                </c:pt>
                <c:pt idx="754">
                  <c:v>754</c:v>
                </c:pt>
                <c:pt idx="755">
                  <c:v>755</c:v>
                </c:pt>
                <c:pt idx="756">
                  <c:v>756</c:v>
                </c:pt>
                <c:pt idx="757">
                  <c:v>757</c:v>
                </c:pt>
                <c:pt idx="758">
                  <c:v>758</c:v>
                </c:pt>
                <c:pt idx="759">
                  <c:v>759</c:v>
                </c:pt>
                <c:pt idx="760">
                  <c:v>760</c:v>
                </c:pt>
                <c:pt idx="761">
                  <c:v>761</c:v>
                </c:pt>
                <c:pt idx="762">
                  <c:v>762</c:v>
                </c:pt>
                <c:pt idx="763">
                  <c:v>763</c:v>
                </c:pt>
                <c:pt idx="764">
                  <c:v>764</c:v>
                </c:pt>
                <c:pt idx="765">
                  <c:v>765</c:v>
                </c:pt>
                <c:pt idx="766">
                  <c:v>766</c:v>
                </c:pt>
                <c:pt idx="767">
                  <c:v>767</c:v>
                </c:pt>
                <c:pt idx="768">
                  <c:v>768</c:v>
                </c:pt>
                <c:pt idx="769">
                  <c:v>769</c:v>
                </c:pt>
                <c:pt idx="770">
                  <c:v>770</c:v>
                </c:pt>
                <c:pt idx="771">
                  <c:v>771</c:v>
                </c:pt>
                <c:pt idx="772">
                  <c:v>772</c:v>
                </c:pt>
                <c:pt idx="773">
                  <c:v>773</c:v>
                </c:pt>
                <c:pt idx="774">
                  <c:v>774</c:v>
                </c:pt>
                <c:pt idx="775">
                  <c:v>775</c:v>
                </c:pt>
                <c:pt idx="776">
                  <c:v>776</c:v>
                </c:pt>
                <c:pt idx="777">
                  <c:v>777</c:v>
                </c:pt>
                <c:pt idx="778">
                  <c:v>778</c:v>
                </c:pt>
                <c:pt idx="779">
                  <c:v>779</c:v>
                </c:pt>
                <c:pt idx="780">
                  <c:v>780</c:v>
                </c:pt>
                <c:pt idx="781">
                  <c:v>781</c:v>
                </c:pt>
                <c:pt idx="782">
                  <c:v>782</c:v>
                </c:pt>
                <c:pt idx="783">
                  <c:v>783</c:v>
                </c:pt>
                <c:pt idx="784">
                  <c:v>784</c:v>
                </c:pt>
                <c:pt idx="785">
                  <c:v>785</c:v>
                </c:pt>
                <c:pt idx="786">
                  <c:v>786</c:v>
                </c:pt>
                <c:pt idx="787">
                  <c:v>787</c:v>
                </c:pt>
                <c:pt idx="788">
                  <c:v>788</c:v>
                </c:pt>
                <c:pt idx="789">
                  <c:v>789</c:v>
                </c:pt>
                <c:pt idx="790">
                  <c:v>790</c:v>
                </c:pt>
                <c:pt idx="791">
                  <c:v>791</c:v>
                </c:pt>
                <c:pt idx="792">
                  <c:v>792</c:v>
                </c:pt>
                <c:pt idx="793">
                  <c:v>793</c:v>
                </c:pt>
                <c:pt idx="794">
                  <c:v>794</c:v>
                </c:pt>
                <c:pt idx="795">
                  <c:v>795</c:v>
                </c:pt>
                <c:pt idx="796">
                  <c:v>796</c:v>
                </c:pt>
                <c:pt idx="797">
                  <c:v>797</c:v>
                </c:pt>
                <c:pt idx="798">
                  <c:v>798</c:v>
                </c:pt>
                <c:pt idx="799">
                  <c:v>799</c:v>
                </c:pt>
                <c:pt idx="800">
                  <c:v>800</c:v>
                </c:pt>
                <c:pt idx="801">
                  <c:v>801</c:v>
                </c:pt>
                <c:pt idx="802">
                  <c:v>802</c:v>
                </c:pt>
                <c:pt idx="803">
                  <c:v>803</c:v>
                </c:pt>
                <c:pt idx="804">
                  <c:v>804</c:v>
                </c:pt>
                <c:pt idx="805">
                  <c:v>805</c:v>
                </c:pt>
                <c:pt idx="806">
                  <c:v>806</c:v>
                </c:pt>
                <c:pt idx="807">
                  <c:v>807</c:v>
                </c:pt>
                <c:pt idx="808">
                  <c:v>808</c:v>
                </c:pt>
                <c:pt idx="809">
                  <c:v>809</c:v>
                </c:pt>
                <c:pt idx="810">
                  <c:v>810</c:v>
                </c:pt>
                <c:pt idx="811">
                  <c:v>811</c:v>
                </c:pt>
                <c:pt idx="812">
                  <c:v>812</c:v>
                </c:pt>
                <c:pt idx="813">
                  <c:v>813</c:v>
                </c:pt>
                <c:pt idx="814">
                  <c:v>814</c:v>
                </c:pt>
                <c:pt idx="815">
                  <c:v>815</c:v>
                </c:pt>
                <c:pt idx="816">
                  <c:v>816</c:v>
                </c:pt>
                <c:pt idx="817">
                  <c:v>817</c:v>
                </c:pt>
                <c:pt idx="818">
                  <c:v>818</c:v>
                </c:pt>
                <c:pt idx="819">
                  <c:v>819</c:v>
                </c:pt>
                <c:pt idx="820">
                  <c:v>820</c:v>
                </c:pt>
                <c:pt idx="821">
                  <c:v>821</c:v>
                </c:pt>
                <c:pt idx="822">
                  <c:v>822</c:v>
                </c:pt>
                <c:pt idx="823">
                  <c:v>823</c:v>
                </c:pt>
                <c:pt idx="824">
                  <c:v>824</c:v>
                </c:pt>
                <c:pt idx="825">
                  <c:v>825</c:v>
                </c:pt>
                <c:pt idx="826">
                  <c:v>826</c:v>
                </c:pt>
                <c:pt idx="827">
                  <c:v>827</c:v>
                </c:pt>
                <c:pt idx="828">
                  <c:v>828</c:v>
                </c:pt>
                <c:pt idx="829">
                  <c:v>829</c:v>
                </c:pt>
                <c:pt idx="830">
                  <c:v>830</c:v>
                </c:pt>
                <c:pt idx="831">
                  <c:v>831</c:v>
                </c:pt>
                <c:pt idx="832">
                  <c:v>832</c:v>
                </c:pt>
                <c:pt idx="833">
                  <c:v>833</c:v>
                </c:pt>
                <c:pt idx="834">
                  <c:v>834</c:v>
                </c:pt>
                <c:pt idx="835">
                  <c:v>835</c:v>
                </c:pt>
                <c:pt idx="836">
                  <c:v>836</c:v>
                </c:pt>
                <c:pt idx="837">
                  <c:v>837</c:v>
                </c:pt>
                <c:pt idx="838">
                  <c:v>838</c:v>
                </c:pt>
                <c:pt idx="839">
                  <c:v>839</c:v>
                </c:pt>
                <c:pt idx="840">
                  <c:v>840</c:v>
                </c:pt>
                <c:pt idx="841">
                  <c:v>841</c:v>
                </c:pt>
                <c:pt idx="842">
                  <c:v>842</c:v>
                </c:pt>
                <c:pt idx="843">
                  <c:v>843</c:v>
                </c:pt>
                <c:pt idx="844">
                  <c:v>844</c:v>
                </c:pt>
                <c:pt idx="845">
                  <c:v>845</c:v>
                </c:pt>
                <c:pt idx="846">
                  <c:v>846</c:v>
                </c:pt>
                <c:pt idx="847">
                  <c:v>847</c:v>
                </c:pt>
                <c:pt idx="848">
                  <c:v>848</c:v>
                </c:pt>
                <c:pt idx="849">
                  <c:v>849</c:v>
                </c:pt>
                <c:pt idx="850">
                  <c:v>850</c:v>
                </c:pt>
                <c:pt idx="851">
                  <c:v>851</c:v>
                </c:pt>
                <c:pt idx="852">
                  <c:v>852</c:v>
                </c:pt>
                <c:pt idx="853">
                  <c:v>853</c:v>
                </c:pt>
                <c:pt idx="854">
                  <c:v>854</c:v>
                </c:pt>
                <c:pt idx="855">
                  <c:v>855</c:v>
                </c:pt>
                <c:pt idx="856">
                  <c:v>856</c:v>
                </c:pt>
                <c:pt idx="857">
                  <c:v>857</c:v>
                </c:pt>
                <c:pt idx="858">
                  <c:v>858</c:v>
                </c:pt>
                <c:pt idx="859">
                  <c:v>859</c:v>
                </c:pt>
                <c:pt idx="860">
                  <c:v>860</c:v>
                </c:pt>
                <c:pt idx="861">
                  <c:v>861</c:v>
                </c:pt>
                <c:pt idx="862">
                  <c:v>862</c:v>
                </c:pt>
                <c:pt idx="863">
                  <c:v>863</c:v>
                </c:pt>
                <c:pt idx="864">
                  <c:v>864</c:v>
                </c:pt>
                <c:pt idx="865">
                  <c:v>865</c:v>
                </c:pt>
                <c:pt idx="866">
                  <c:v>866</c:v>
                </c:pt>
                <c:pt idx="867">
                  <c:v>867</c:v>
                </c:pt>
                <c:pt idx="868">
                  <c:v>868</c:v>
                </c:pt>
                <c:pt idx="869">
                  <c:v>869</c:v>
                </c:pt>
                <c:pt idx="870">
                  <c:v>870</c:v>
                </c:pt>
                <c:pt idx="871">
                  <c:v>871</c:v>
                </c:pt>
                <c:pt idx="872">
                  <c:v>872</c:v>
                </c:pt>
                <c:pt idx="873">
                  <c:v>873</c:v>
                </c:pt>
                <c:pt idx="874">
                  <c:v>874</c:v>
                </c:pt>
                <c:pt idx="875">
                  <c:v>875</c:v>
                </c:pt>
                <c:pt idx="876">
                  <c:v>876</c:v>
                </c:pt>
                <c:pt idx="877">
                  <c:v>877</c:v>
                </c:pt>
                <c:pt idx="878">
                  <c:v>878</c:v>
                </c:pt>
                <c:pt idx="879">
                  <c:v>879</c:v>
                </c:pt>
                <c:pt idx="880">
                  <c:v>880</c:v>
                </c:pt>
                <c:pt idx="881">
                  <c:v>881</c:v>
                </c:pt>
                <c:pt idx="882">
                  <c:v>882</c:v>
                </c:pt>
                <c:pt idx="883">
                  <c:v>883</c:v>
                </c:pt>
                <c:pt idx="884">
                  <c:v>884</c:v>
                </c:pt>
                <c:pt idx="885">
                  <c:v>885</c:v>
                </c:pt>
                <c:pt idx="886">
                  <c:v>886</c:v>
                </c:pt>
                <c:pt idx="887">
                  <c:v>887</c:v>
                </c:pt>
                <c:pt idx="888">
                  <c:v>888</c:v>
                </c:pt>
                <c:pt idx="889">
                  <c:v>889</c:v>
                </c:pt>
                <c:pt idx="890">
                  <c:v>890</c:v>
                </c:pt>
                <c:pt idx="891">
                  <c:v>891</c:v>
                </c:pt>
                <c:pt idx="892">
                  <c:v>892</c:v>
                </c:pt>
                <c:pt idx="893">
                  <c:v>893</c:v>
                </c:pt>
                <c:pt idx="894">
                  <c:v>894</c:v>
                </c:pt>
                <c:pt idx="895">
                  <c:v>895</c:v>
                </c:pt>
                <c:pt idx="896">
                  <c:v>896</c:v>
                </c:pt>
                <c:pt idx="897">
                  <c:v>897</c:v>
                </c:pt>
                <c:pt idx="898">
                  <c:v>898</c:v>
                </c:pt>
                <c:pt idx="899">
                  <c:v>899</c:v>
                </c:pt>
                <c:pt idx="900">
                  <c:v>900</c:v>
                </c:pt>
                <c:pt idx="901">
                  <c:v>901</c:v>
                </c:pt>
                <c:pt idx="902">
                  <c:v>902</c:v>
                </c:pt>
                <c:pt idx="903">
                  <c:v>903</c:v>
                </c:pt>
                <c:pt idx="904">
                  <c:v>904</c:v>
                </c:pt>
                <c:pt idx="905">
                  <c:v>905</c:v>
                </c:pt>
                <c:pt idx="906">
                  <c:v>906</c:v>
                </c:pt>
                <c:pt idx="907">
                  <c:v>907</c:v>
                </c:pt>
                <c:pt idx="908">
                  <c:v>908</c:v>
                </c:pt>
                <c:pt idx="909">
                  <c:v>909</c:v>
                </c:pt>
                <c:pt idx="910">
                  <c:v>910</c:v>
                </c:pt>
                <c:pt idx="911">
                  <c:v>911</c:v>
                </c:pt>
                <c:pt idx="912">
                  <c:v>912</c:v>
                </c:pt>
                <c:pt idx="913">
                  <c:v>913</c:v>
                </c:pt>
                <c:pt idx="914">
                  <c:v>914</c:v>
                </c:pt>
                <c:pt idx="915">
                  <c:v>915</c:v>
                </c:pt>
                <c:pt idx="916">
                  <c:v>916</c:v>
                </c:pt>
                <c:pt idx="917">
                  <c:v>917</c:v>
                </c:pt>
                <c:pt idx="918">
                  <c:v>918</c:v>
                </c:pt>
                <c:pt idx="919">
                  <c:v>919</c:v>
                </c:pt>
                <c:pt idx="920">
                  <c:v>920</c:v>
                </c:pt>
                <c:pt idx="921">
                  <c:v>921</c:v>
                </c:pt>
                <c:pt idx="922">
                  <c:v>922</c:v>
                </c:pt>
                <c:pt idx="923">
                  <c:v>923</c:v>
                </c:pt>
                <c:pt idx="924">
                  <c:v>924</c:v>
                </c:pt>
                <c:pt idx="925">
                  <c:v>925</c:v>
                </c:pt>
                <c:pt idx="926">
                  <c:v>926</c:v>
                </c:pt>
                <c:pt idx="927">
                  <c:v>927</c:v>
                </c:pt>
                <c:pt idx="928">
                  <c:v>928</c:v>
                </c:pt>
                <c:pt idx="929">
                  <c:v>929</c:v>
                </c:pt>
                <c:pt idx="930">
                  <c:v>930</c:v>
                </c:pt>
                <c:pt idx="931">
                  <c:v>931</c:v>
                </c:pt>
                <c:pt idx="932">
                  <c:v>932</c:v>
                </c:pt>
                <c:pt idx="933">
                  <c:v>933</c:v>
                </c:pt>
                <c:pt idx="934">
                  <c:v>934</c:v>
                </c:pt>
                <c:pt idx="935">
                  <c:v>935</c:v>
                </c:pt>
                <c:pt idx="936">
                  <c:v>936</c:v>
                </c:pt>
                <c:pt idx="937">
                  <c:v>937</c:v>
                </c:pt>
                <c:pt idx="938">
                  <c:v>938</c:v>
                </c:pt>
                <c:pt idx="939">
                  <c:v>939</c:v>
                </c:pt>
                <c:pt idx="940">
                  <c:v>940</c:v>
                </c:pt>
                <c:pt idx="941">
                  <c:v>941</c:v>
                </c:pt>
                <c:pt idx="942">
                  <c:v>942</c:v>
                </c:pt>
                <c:pt idx="943">
                  <c:v>943</c:v>
                </c:pt>
                <c:pt idx="944">
                  <c:v>944</c:v>
                </c:pt>
                <c:pt idx="945">
                  <c:v>945</c:v>
                </c:pt>
                <c:pt idx="946">
                  <c:v>946</c:v>
                </c:pt>
                <c:pt idx="947">
                  <c:v>947</c:v>
                </c:pt>
                <c:pt idx="948">
                  <c:v>948</c:v>
                </c:pt>
                <c:pt idx="949">
                  <c:v>949</c:v>
                </c:pt>
                <c:pt idx="950">
                  <c:v>950</c:v>
                </c:pt>
                <c:pt idx="951">
                  <c:v>951</c:v>
                </c:pt>
                <c:pt idx="952">
                  <c:v>952</c:v>
                </c:pt>
                <c:pt idx="953">
                  <c:v>953</c:v>
                </c:pt>
                <c:pt idx="954">
                  <c:v>954</c:v>
                </c:pt>
                <c:pt idx="955">
                  <c:v>955</c:v>
                </c:pt>
                <c:pt idx="956">
                  <c:v>956</c:v>
                </c:pt>
                <c:pt idx="957">
                  <c:v>957</c:v>
                </c:pt>
                <c:pt idx="958">
                  <c:v>958</c:v>
                </c:pt>
                <c:pt idx="959">
                  <c:v>959</c:v>
                </c:pt>
                <c:pt idx="960">
                  <c:v>960</c:v>
                </c:pt>
                <c:pt idx="961">
                  <c:v>961</c:v>
                </c:pt>
                <c:pt idx="962">
                  <c:v>962</c:v>
                </c:pt>
                <c:pt idx="963">
                  <c:v>963</c:v>
                </c:pt>
                <c:pt idx="964">
                  <c:v>964</c:v>
                </c:pt>
                <c:pt idx="965">
                  <c:v>965</c:v>
                </c:pt>
                <c:pt idx="966">
                  <c:v>966</c:v>
                </c:pt>
                <c:pt idx="967">
                  <c:v>967</c:v>
                </c:pt>
                <c:pt idx="968">
                  <c:v>968</c:v>
                </c:pt>
                <c:pt idx="969">
                  <c:v>969</c:v>
                </c:pt>
                <c:pt idx="970">
                  <c:v>970</c:v>
                </c:pt>
                <c:pt idx="971">
                  <c:v>971</c:v>
                </c:pt>
                <c:pt idx="972">
                  <c:v>972</c:v>
                </c:pt>
                <c:pt idx="973">
                  <c:v>973</c:v>
                </c:pt>
                <c:pt idx="974">
                  <c:v>974</c:v>
                </c:pt>
                <c:pt idx="975">
                  <c:v>975</c:v>
                </c:pt>
                <c:pt idx="976">
                  <c:v>976</c:v>
                </c:pt>
                <c:pt idx="977">
                  <c:v>977</c:v>
                </c:pt>
                <c:pt idx="978">
                  <c:v>978</c:v>
                </c:pt>
                <c:pt idx="979">
                  <c:v>979</c:v>
                </c:pt>
                <c:pt idx="980">
                  <c:v>980</c:v>
                </c:pt>
                <c:pt idx="981">
                  <c:v>981</c:v>
                </c:pt>
                <c:pt idx="982">
                  <c:v>982</c:v>
                </c:pt>
                <c:pt idx="983">
                  <c:v>983</c:v>
                </c:pt>
                <c:pt idx="984">
                  <c:v>984</c:v>
                </c:pt>
                <c:pt idx="985">
                  <c:v>985</c:v>
                </c:pt>
                <c:pt idx="986">
                  <c:v>986</c:v>
                </c:pt>
                <c:pt idx="987">
                  <c:v>987</c:v>
                </c:pt>
                <c:pt idx="988">
                  <c:v>988</c:v>
                </c:pt>
                <c:pt idx="989">
                  <c:v>989</c:v>
                </c:pt>
                <c:pt idx="990">
                  <c:v>990</c:v>
                </c:pt>
                <c:pt idx="991">
                  <c:v>991</c:v>
                </c:pt>
                <c:pt idx="992">
                  <c:v>992</c:v>
                </c:pt>
                <c:pt idx="993">
                  <c:v>993</c:v>
                </c:pt>
                <c:pt idx="994">
                  <c:v>994</c:v>
                </c:pt>
                <c:pt idx="995">
                  <c:v>995</c:v>
                </c:pt>
                <c:pt idx="996">
                  <c:v>996</c:v>
                </c:pt>
                <c:pt idx="997">
                  <c:v>997</c:v>
                </c:pt>
                <c:pt idx="998">
                  <c:v>998</c:v>
                </c:pt>
                <c:pt idx="999">
                  <c:v>999</c:v>
                </c:pt>
                <c:pt idx="1000">
                  <c:v>1000</c:v>
                </c:pt>
                <c:pt idx="1001">
                  <c:v>1001</c:v>
                </c:pt>
                <c:pt idx="1002">
                  <c:v>1002</c:v>
                </c:pt>
                <c:pt idx="1003">
                  <c:v>1003</c:v>
                </c:pt>
                <c:pt idx="1004">
                  <c:v>1004</c:v>
                </c:pt>
                <c:pt idx="1005">
                  <c:v>1005</c:v>
                </c:pt>
                <c:pt idx="1006">
                  <c:v>1006</c:v>
                </c:pt>
                <c:pt idx="1007">
                  <c:v>1007</c:v>
                </c:pt>
                <c:pt idx="1008">
                  <c:v>1008</c:v>
                </c:pt>
                <c:pt idx="1009">
                  <c:v>1009</c:v>
                </c:pt>
                <c:pt idx="1010">
                  <c:v>1010</c:v>
                </c:pt>
                <c:pt idx="1011">
                  <c:v>1011</c:v>
                </c:pt>
                <c:pt idx="1012">
                  <c:v>1012</c:v>
                </c:pt>
                <c:pt idx="1013">
                  <c:v>1013</c:v>
                </c:pt>
                <c:pt idx="1014">
                  <c:v>1014</c:v>
                </c:pt>
                <c:pt idx="1015">
                  <c:v>1015</c:v>
                </c:pt>
                <c:pt idx="1016">
                  <c:v>1016</c:v>
                </c:pt>
                <c:pt idx="1017">
                  <c:v>1017</c:v>
                </c:pt>
                <c:pt idx="1018">
                  <c:v>1018</c:v>
                </c:pt>
                <c:pt idx="1019">
                  <c:v>1019</c:v>
                </c:pt>
                <c:pt idx="1020">
                  <c:v>1020</c:v>
                </c:pt>
                <c:pt idx="1021">
                  <c:v>1021</c:v>
                </c:pt>
                <c:pt idx="1022">
                  <c:v>1022</c:v>
                </c:pt>
                <c:pt idx="1023">
                  <c:v>1023</c:v>
                </c:pt>
                <c:pt idx="1024">
                  <c:v>1024</c:v>
                </c:pt>
                <c:pt idx="1025">
                  <c:v>1025</c:v>
                </c:pt>
                <c:pt idx="1026">
                  <c:v>1026</c:v>
                </c:pt>
                <c:pt idx="1027">
                  <c:v>1027</c:v>
                </c:pt>
                <c:pt idx="1028">
                  <c:v>1028</c:v>
                </c:pt>
                <c:pt idx="1029">
                  <c:v>1029</c:v>
                </c:pt>
                <c:pt idx="1030">
                  <c:v>1030</c:v>
                </c:pt>
                <c:pt idx="1031">
                  <c:v>1031</c:v>
                </c:pt>
                <c:pt idx="1032">
                  <c:v>1032</c:v>
                </c:pt>
                <c:pt idx="1033">
                  <c:v>1033</c:v>
                </c:pt>
                <c:pt idx="1034">
                  <c:v>1034</c:v>
                </c:pt>
                <c:pt idx="1035">
                  <c:v>1035</c:v>
                </c:pt>
                <c:pt idx="1036">
                  <c:v>1036</c:v>
                </c:pt>
                <c:pt idx="1037">
                  <c:v>1037</c:v>
                </c:pt>
                <c:pt idx="1038">
                  <c:v>1038</c:v>
                </c:pt>
                <c:pt idx="1039">
                  <c:v>1039</c:v>
                </c:pt>
                <c:pt idx="1040">
                  <c:v>1040</c:v>
                </c:pt>
                <c:pt idx="1041">
                  <c:v>1041</c:v>
                </c:pt>
                <c:pt idx="1042">
                  <c:v>1042</c:v>
                </c:pt>
                <c:pt idx="1043">
                  <c:v>1043</c:v>
                </c:pt>
                <c:pt idx="1044">
                  <c:v>1044</c:v>
                </c:pt>
                <c:pt idx="1045">
                  <c:v>1045</c:v>
                </c:pt>
                <c:pt idx="1046">
                  <c:v>1046</c:v>
                </c:pt>
                <c:pt idx="1047">
                  <c:v>1047</c:v>
                </c:pt>
                <c:pt idx="1048">
                  <c:v>1048</c:v>
                </c:pt>
                <c:pt idx="1049">
                  <c:v>1049</c:v>
                </c:pt>
                <c:pt idx="1050">
                  <c:v>1050</c:v>
                </c:pt>
                <c:pt idx="1051">
                  <c:v>1051</c:v>
                </c:pt>
                <c:pt idx="1052">
                  <c:v>1052</c:v>
                </c:pt>
                <c:pt idx="1053">
                  <c:v>1053</c:v>
                </c:pt>
                <c:pt idx="1054">
                  <c:v>1054</c:v>
                </c:pt>
                <c:pt idx="1055">
                  <c:v>1055</c:v>
                </c:pt>
                <c:pt idx="1056">
                  <c:v>1056</c:v>
                </c:pt>
                <c:pt idx="1057">
                  <c:v>1057</c:v>
                </c:pt>
                <c:pt idx="1058">
                  <c:v>1058</c:v>
                </c:pt>
                <c:pt idx="1059">
                  <c:v>1059</c:v>
                </c:pt>
                <c:pt idx="1060">
                  <c:v>1060</c:v>
                </c:pt>
                <c:pt idx="1061">
                  <c:v>1061</c:v>
                </c:pt>
                <c:pt idx="1062">
                  <c:v>1062</c:v>
                </c:pt>
                <c:pt idx="1063">
                  <c:v>1063</c:v>
                </c:pt>
                <c:pt idx="1064">
                  <c:v>1064</c:v>
                </c:pt>
                <c:pt idx="1065">
                  <c:v>1065</c:v>
                </c:pt>
                <c:pt idx="1066">
                  <c:v>1066</c:v>
                </c:pt>
                <c:pt idx="1067">
                  <c:v>1067</c:v>
                </c:pt>
                <c:pt idx="1068">
                  <c:v>1068</c:v>
                </c:pt>
                <c:pt idx="1069">
                  <c:v>1069</c:v>
                </c:pt>
                <c:pt idx="1070">
                  <c:v>1070</c:v>
                </c:pt>
                <c:pt idx="1071">
                  <c:v>1071</c:v>
                </c:pt>
                <c:pt idx="1072">
                  <c:v>1072</c:v>
                </c:pt>
                <c:pt idx="1073">
                  <c:v>1073</c:v>
                </c:pt>
                <c:pt idx="1074">
                  <c:v>1074</c:v>
                </c:pt>
                <c:pt idx="1075">
                  <c:v>1075</c:v>
                </c:pt>
                <c:pt idx="1076">
                  <c:v>1076</c:v>
                </c:pt>
                <c:pt idx="1077">
                  <c:v>1077</c:v>
                </c:pt>
                <c:pt idx="1078">
                  <c:v>1078</c:v>
                </c:pt>
                <c:pt idx="1079">
                  <c:v>1079</c:v>
                </c:pt>
                <c:pt idx="1080">
                  <c:v>1080</c:v>
                </c:pt>
                <c:pt idx="1081">
                  <c:v>1081</c:v>
                </c:pt>
                <c:pt idx="1082">
                  <c:v>1082</c:v>
                </c:pt>
                <c:pt idx="1083">
                  <c:v>1083</c:v>
                </c:pt>
                <c:pt idx="1084">
                  <c:v>1084</c:v>
                </c:pt>
                <c:pt idx="1085">
                  <c:v>1085</c:v>
                </c:pt>
                <c:pt idx="1086">
                  <c:v>1086</c:v>
                </c:pt>
                <c:pt idx="1087">
                  <c:v>1087</c:v>
                </c:pt>
                <c:pt idx="1088">
                  <c:v>1088</c:v>
                </c:pt>
                <c:pt idx="1089">
                  <c:v>1089</c:v>
                </c:pt>
                <c:pt idx="1090">
                  <c:v>1090</c:v>
                </c:pt>
                <c:pt idx="1091">
                  <c:v>1091</c:v>
                </c:pt>
                <c:pt idx="1092">
                  <c:v>1092</c:v>
                </c:pt>
                <c:pt idx="1093">
                  <c:v>1093</c:v>
                </c:pt>
                <c:pt idx="1094">
                  <c:v>1094</c:v>
                </c:pt>
                <c:pt idx="1095">
                  <c:v>1095</c:v>
                </c:pt>
                <c:pt idx="1096">
                  <c:v>1096</c:v>
                </c:pt>
                <c:pt idx="1097">
                  <c:v>1097</c:v>
                </c:pt>
                <c:pt idx="1098">
                  <c:v>1098</c:v>
                </c:pt>
                <c:pt idx="1099">
                  <c:v>1099</c:v>
                </c:pt>
                <c:pt idx="1100">
                  <c:v>1100</c:v>
                </c:pt>
                <c:pt idx="1101">
                  <c:v>1101</c:v>
                </c:pt>
                <c:pt idx="1102">
                  <c:v>1102</c:v>
                </c:pt>
                <c:pt idx="1103">
                  <c:v>1103</c:v>
                </c:pt>
                <c:pt idx="1104">
                  <c:v>1104</c:v>
                </c:pt>
                <c:pt idx="1105">
                  <c:v>1105</c:v>
                </c:pt>
                <c:pt idx="1106">
                  <c:v>1106</c:v>
                </c:pt>
                <c:pt idx="1107">
                  <c:v>1107</c:v>
                </c:pt>
                <c:pt idx="1108">
                  <c:v>1108</c:v>
                </c:pt>
                <c:pt idx="1109">
                  <c:v>1109</c:v>
                </c:pt>
                <c:pt idx="1110">
                  <c:v>1110</c:v>
                </c:pt>
                <c:pt idx="1111">
                  <c:v>1111</c:v>
                </c:pt>
                <c:pt idx="1112">
                  <c:v>1112</c:v>
                </c:pt>
                <c:pt idx="1113">
                  <c:v>1113</c:v>
                </c:pt>
                <c:pt idx="1114">
                  <c:v>1114</c:v>
                </c:pt>
                <c:pt idx="1115">
                  <c:v>1115</c:v>
                </c:pt>
                <c:pt idx="1116">
                  <c:v>1116</c:v>
                </c:pt>
                <c:pt idx="1117">
                  <c:v>1117</c:v>
                </c:pt>
                <c:pt idx="1118">
                  <c:v>1118</c:v>
                </c:pt>
                <c:pt idx="1119">
                  <c:v>1119</c:v>
                </c:pt>
                <c:pt idx="1120">
                  <c:v>1120</c:v>
                </c:pt>
                <c:pt idx="1121">
                  <c:v>1121</c:v>
                </c:pt>
                <c:pt idx="1122">
                  <c:v>1122</c:v>
                </c:pt>
                <c:pt idx="1123">
                  <c:v>1123</c:v>
                </c:pt>
                <c:pt idx="1124">
                  <c:v>1124</c:v>
                </c:pt>
                <c:pt idx="1125">
                  <c:v>1125</c:v>
                </c:pt>
                <c:pt idx="1126">
                  <c:v>1126</c:v>
                </c:pt>
                <c:pt idx="1127">
                  <c:v>1127</c:v>
                </c:pt>
                <c:pt idx="1128">
                  <c:v>1128</c:v>
                </c:pt>
                <c:pt idx="1129">
                  <c:v>1129</c:v>
                </c:pt>
                <c:pt idx="1130">
                  <c:v>1130</c:v>
                </c:pt>
                <c:pt idx="1131">
                  <c:v>1131</c:v>
                </c:pt>
                <c:pt idx="1132">
                  <c:v>1132</c:v>
                </c:pt>
                <c:pt idx="1133">
                  <c:v>1133</c:v>
                </c:pt>
                <c:pt idx="1134">
                  <c:v>1134</c:v>
                </c:pt>
                <c:pt idx="1135">
                  <c:v>1135</c:v>
                </c:pt>
                <c:pt idx="1136">
                  <c:v>1136</c:v>
                </c:pt>
                <c:pt idx="1137">
                  <c:v>1137</c:v>
                </c:pt>
                <c:pt idx="1138">
                  <c:v>1138</c:v>
                </c:pt>
                <c:pt idx="1139">
                  <c:v>1139</c:v>
                </c:pt>
                <c:pt idx="1140">
                  <c:v>1140</c:v>
                </c:pt>
                <c:pt idx="1141">
                  <c:v>1141</c:v>
                </c:pt>
                <c:pt idx="1142">
                  <c:v>1142</c:v>
                </c:pt>
                <c:pt idx="1143">
                  <c:v>1143</c:v>
                </c:pt>
                <c:pt idx="1144">
                  <c:v>1144</c:v>
                </c:pt>
                <c:pt idx="1145">
                  <c:v>1145</c:v>
                </c:pt>
                <c:pt idx="1146">
                  <c:v>1146</c:v>
                </c:pt>
                <c:pt idx="1147">
                  <c:v>1147</c:v>
                </c:pt>
                <c:pt idx="1148">
                  <c:v>1148</c:v>
                </c:pt>
                <c:pt idx="1149">
                  <c:v>1149</c:v>
                </c:pt>
                <c:pt idx="1150">
                  <c:v>1150</c:v>
                </c:pt>
                <c:pt idx="1151">
                  <c:v>1151</c:v>
                </c:pt>
                <c:pt idx="1152">
                  <c:v>1152</c:v>
                </c:pt>
                <c:pt idx="1153">
                  <c:v>1153</c:v>
                </c:pt>
                <c:pt idx="1154">
                  <c:v>1154</c:v>
                </c:pt>
                <c:pt idx="1155">
                  <c:v>1155</c:v>
                </c:pt>
                <c:pt idx="1156">
                  <c:v>1156</c:v>
                </c:pt>
                <c:pt idx="1157">
                  <c:v>1157</c:v>
                </c:pt>
                <c:pt idx="1158">
                  <c:v>1158</c:v>
                </c:pt>
                <c:pt idx="1159">
                  <c:v>1159</c:v>
                </c:pt>
                <c:pt idx="1160">
                  <c:v>1160</c:v>
                </c:pt>
                <c:pt idx="1161">
                  <c:v>1161</c:v>
                </c:pt>
                <c:pt idx="1162">
                  <c:v>1162</c:v>
                </c:pt>
                <c:pt idx="1163">
                  <c:v>1163</c:v>
                </c:pt>
                <c:pt idx="1164">
                  <c:v>1164</c:v>
                </c:pt>
                <c:pt idx="1165">
                  <c:v>1165</c:v>
                </c:pt>
                <c:pt idx="1166">
                  <c:v>1166</c:v>
                </c:pt>
                <c:pt idx="1167">
                  <c:v>1167</c:v>
                </c:pt>
                <c:pt idx="1168">
                  <c:v>1168</c:v>
                </c:pt>
                <c:pt idx="1169">
                  <c:v>1169</c:v>
                </c:pt>
                <c:pt idx="1170">
                  <c:v>1170</c:v>
                </c:pt>
                <c:pt idx="1171">
                  <c:v>1171</c:v>
                </c:pt>
                <c:pt idx="1172">
                  <c:v>1172</c:v>
                </c:pt>
                <c:pt idx="1173">
                  <c:v>1173</c:v>
                </c:pt>
                <c:pt idx="1174">
                  <c:v>1174</c:v>
                </c:pt>
                <c:pt idx="1175">
                  <c:v>1175</c:v>
                </c:pt>
                <c:pt idx="1176">
                  <c:v>1176</c:v>
                </c:pt>
                <c:pt idx="1177">
                  <c:v>1177</c:v>
                </c:pt>
                <c:pt idx="1178">
                  <c:v>1178</c:v>
                </c:pt>
                <c:pt idx="1179">
                  <c:v>1179</c:v>
                </c:pt>
                <c:pt idx="1180">
                  <c:v>1180</c:v>
                </c:pt>
                <c:pt idx="1181">
                  <c:v>1181</c:v>
                </c:pt>
                <c:pt idx="1182">
                  <c:v>1182</c:v>
                </c:pt>
                <c:pt idx="1183">
                  <c:v>1183</c:v>
                </c:pt>
                <c:pt idx="1184">
                  <c:v>1184</c:v>
                </c:pt>
                <c:pt idx="1185">
                  <c:v>1185</c:v>
                </c:pt>
                <c:pt idx="1186">
                  <c:v>1186</c:v>
                </c:pt>
                <c:pt idx="1187">
                  <c:v>1187</c:v>
                </c:pt>
                <c:pt idx="1188">
                  <c:v>1188</c:v>
                </c:pt>
                <c:pt idx="1189">
                  <c:v>1189</c:v>
                </c:pt>
                <c:pt idx="1190">
                  <c:v>1190</c:v>
                </c:pt>
                <c:pt idx="1191">
                  <c:v>1191</c:v>
                </c:pt>
                <c:pt idx="1192">
                  <c:v>1192</c:v>
                </c:pt>
                <c:pt idx="1193">
                  <c:v>1193</c:v>
                </c:pt>
                <c:pt idx="1194">
                  <c:v>1194</c:v>
                </c:pt>
                <c:pt idx="1195">
                  <c:v>1195</c:v>
                </c:pt>
                <c:pt idx="1196">
                  <c:v>1196</c:v>
                </c:pt>
                <c:pt idx="1197">
                  <c:v>1197</c:v>
                </c:pt>
                <c:pt idx="1198">
                  <c:v>1198</c:v>
                </c:pt>
                <c:pt idx="1199">
                  <c:v>1199</c:v>
                </c:pt>
                <c:pt idx="1200">
                  <c:v>1200</c:v>
                </c:pt>
                <c:pt idx="1201">
                  <c:v>1201</c:v>
                </c:pt>
                <c:pt idx="1202">
                  <c:v>1202</c:v>
                </c:pt>
                <c:pt idx="1203">
                  <c:v>1203</c:v>
                </c:pt>
                <c:pt idx="1204">
                  <c:v>1204</c:v>
                </c:pt>
                <c:pt idx="1205">
                  <c:v>1205</c:v>
                </c:pt>
                <c:pt idx="1206">
                  <c:v>1206</c:v>
                </c:pt>
                <c:pt idx="1207">
                  <c:v>1207</c:v>
                </c:pt>
                <c:pt idx="1208">
                  <c:v>1208</c:v>
                </c:pt>
                <c:pt idx="1209">
                  <c:v>1209</c:v>
                </c:pt>
                <c:pt idx="1210">
                  <c:v>1210</c:v>
                </c:pt>
                <c:pt idx="1211">
                  <c:v>1211</c:v>
                </c:pt>
                <c:pt idx="1212">
                  <c:v>1212</c:v>
                </c:pt>
                <c:pt idx="1213">
                  <c:v>1213</c:v>
                </c:pt>
                <c:pt idx="1214">
                  <c:v>1214</c:v>
                </c:pt>
                <c:pt idx="1215">
                  <c:v>1215</c:v>
                </c:pt>
                <c:pt idx="1216">
                  <c:v>1216</c:v>
                </c:pt>
                <c:pt idx="1217">
                  <c:v>1217</c:v>
                </c:pt>
                <c:pt idx="1218">
                  <c:v>1218</c:v>
                </c:pt>
                <c:pt idx="1219">
                  <c:v>1219</c:v>
                </c:pt>
                <c:pt idx="1220">
                  <c:v>1220</c:v>
                </c:pt>
                <c:pt idx="1221">
                  <c:v>1221</c:v>
                </c:pt>
                <c:pt idx="1222">
                  <c:v>1222</c:v>
                </c:pt>
                <c:pt idx="1223">
                  <c:v>1223</c:v>
                </c:pt>
                <c:pt idx="1224">
                  <c:v>1224</c:v>
                </c:pt>
                <c:pt idx="1225">
                  <c:v>1225</c:v>
                </c:pt>
                <c:pt idx="1226">
                  <c:v>1226</c:v>
                </c:pt>
                <c:pt idx="1227">
                  <c:v>1227</c:v>
                </c:pt>
                <c:pt idx="1228">
                  <c:v>1228</c:v>
                </c:pt>
                <c:pt idx="1229">
                  <c:v>1229</c:v>
                </c:pt>
                <c:pt idx="1230">
                  <c:v>1230</c:v>
                </c:pt>
                <c:pt idx="1231">
                  <c:v>1231</c:v>
                </c:pt>
                <c:pt idx="1232">
                  <c:v>1232</c:v>
                </c:pt>
                <c:pt idx="1233">
                  <c:v>1233</c:v>
                </c:pt>
                <c:pt idx="1234">
                  <c:v>1234</c:v>
                </c:pt>
                <c:pt idx="1235">
                  <c:v>1235</c:v>
                </c:pt>
                <c:pt idx="1236">
                  <c:v>1236</c:v>
                </c:pt>
                <c:pt idx="1237">
                  <c:v>1237</c:v>
                </c:pt>
                <c:pt idx="1238">
                  <c:v>1238</c:v>
                </c:pt>
                <c:pt idx="1239">
                  <c:v>1239</c:v>
                </c:pt>
                <c:pt idx="1240">
                  <c:v>1240</c:v>
                </c:pt>
                <c:pt idx="1241">
                  <c:v>1241</c:v>
                </c:pt>
                <c:pt idx="1242">
                  <c:v>1242</c:v>
                </c:pt>
                <c:pt idx="1243">
                  <c:v>1243</c:v>
                </c:pt>
                <c:pt idx="1244">
                  <c:v>1244</c:v>
                </c:pt>
                <c:pt idx="1245">
                  <c:v>1245</c:v>
                </c:pt>
                <c:pt idx="1246">
                  <c:v>1246</c:v>
                </c:pt>
                <c:pt idx="1247">
                  <c:v>1247</c:v>
                </c:pt>
                <c:pt idx="1248">
                  <c:v>1248</c:v>
                </c:pt>
                <c:pt idx="1249">
                  <c:v>1249</c:v>
                </c:pt>
                <c:pt idx="1250">
                  <c:v>1250</c:v>
                </c:pt>
                <c:pt idx="1251">
                  <c:v>1251</c:v>
                </c:pt>
                <c:pt idx="1252">
                  <c:v>1252</c:v>
                </c:pt>
                <c:pt idx="1253">
                  <c:v>1253</c:v>
                </c:pt>
                <c:pt idx="1254">
                  <c:v>1254</c:v>
                </c:pt>
                <c:pt idx="1255">
                  <c:v>1255</c:v>
                </c:pt>
                <c:pt idx="1256">
                  <c:v>1256</c:v>
                </c:pt>
                <c:pt idx="1257">
                  <c:v>1257</c:v>
                </c:pt>
                <c:pt idx="1258">
                  <c:v>1258</c:v>
                </c:pt>
                <c:pt idx="1259">
                  <c:v>1259</c:v>
                </c:pt>
                <c:pt idx="1260">
                  <c:v>1260</c:v>
                </c:pt>
                <c:pt idx="1261">
                  <c:v>1261</c:v>
                </c:pt>
                <c:pt idx="1262">
                  <c:v>1262</c:v>
                </c:pt>
                <c:pt idx="1263">
                  <c:v>1263</c:v>
                </c:pt>
                <c:pt idx="1264">
                  <c:v>1264</c:v>
                </c:pt>
                <c:pt idx="1265">
                  <c:v>1265</c:v>
                </c:pt>
                <c:pt idx="1266">
                  <c:v>1266</c:v>
                </c:pt>
                <c:pt idx="1267">
                  <c:v>1267</c:v>
                </c:pt>
                <c:pt idx="1268">
                  <c:v>1268</c:v>
                </c:pt>
                <c:pt idx="1269">
                  <c:v>1269</c:v>
                </c:pt>
                <c:pt idx="1270">
                  <c:v>1270</c:v>
                </c:pt>
                <c:pt idx="1271">
                  <c:v>1271</c:v>
                </c:pt>
                <c:pt idx="1272">
                  <c:v>1272</c:v>
                </c:pt>
                <c:pt idx="1273">
                  <c:v>1273</c:v>
                </c:pt>
                <c:pt idx="1274">
                  <c:v>1274</c:v>
                </c:pt>
                <c:pt idx="1275">
                  <c:v>1275</c:v>
                </c:pt>
                <c:pt idx="1276">
                  <c:v>1276</c:v>
                </c:pt>
                <c:pt idx="1277">
                  <c:v>1277</c:v>
                </c:pt>
                <c:pt idx="1278">
                  <c:v>1278</c:v>
                </c:pt>
                <c:pt idx="1279">
                  <c:v>1279</c:v>
                </c:pt>
                <c:pt idx="1280">
                  <c:v>1280</c:v>
                </c:pt>
                <c:pt idx="1281">
                  <c:v>1281</c:v>
                </c:pt>
                <c:pt idx="1282">
                  <c:v>1282</c:v>
                </c:pt>
                <c:pt idx="1283">
                  <c:v>1283</c:v>
                </c:pt>
                <c:pt idx="1284">
                  <c:v>1284</c:v>
                </c:pt>
                <c:pt idx="1285">
                  <c:v>1285</c:v>
                </c:pt>
                <c:pt idx="1286">
                  <c:v>1286</c:v>
                </c:pt>
                <c:pt idx="1287">
                  <c:v>1287</c:v>
                </c:pt>
                <c:pt idx="1288">
                  <c:v>1288</c:v>
                </c:pt>
                <c:pt idx="1289">
                  <c:v>1289</c:v>
                </c:pt>
                <c:pt idx="1290">
                  <c:v>1290</c:v>
                </c:pt>
                <c:pt idx="1291">
                  <c:v>1291</c:v>
                </c:pt>
                <c:pt idx="1292">
                  <c:v>1292</c:v>
                </c:pt>
                <c:pt idx="1293">
                  <c:v>1293</c:v>
                </c:pt>
                <c:pt idx="1294">
                  <c:v>1294</c:v>
                </c:pt>
                <c:pt idx="1295">
                  <c:v>1295</c:v>
                </c:pt>
                <c:pt idx="1296">
                  <c:v>1296</c:v>
                </c:pt>
                <c:pt idx="1297">
                  <c:v>1297</c:v>
                </c:pt>
                <c:pt idx="1298">
                  <c:v>1298</c:v>
                </c:pt>
                <c:pt idx="1299">
                  <c:v>1299</c:v>
                </c:pt>
                <c:pt idx="1300">
                  <c:v>1300</c:v>
                </c:pt>
                <c:pt idx="1301">
                  <c:v>1301</c:v>
                </c:pt>
                <c:pt idx="1302">
                  <c:v>1302</c:v>
                </c:pt>
                <c:pt idx="1303">
                  <c:v>1303</c:v>
                </c:pt>
                <c:pt idx="1304">
                  <c:v>1304</c:v>
                </c:pt>
                <c:pt idx="1305">
                  <c:v>1305</c:v>
                </c:pt>
                <c:pt idx="1306">
                  <c:v>1306</c:v>
                </c:pt>
                <c:pt idx="1307">
                  <c:v>1307</c:v>
                </c:pt>
                <c:pt idx="1308">
                  <c:v>1308</c:v>
                </c:pt>
                <c:pt idx="1309">
                  <c:v>1309</c:v>
                </c:pt>
                <c:pt idx="1310">
                  <c:v>1310</c:v>
                </c:pt>
                <c:pt idx="1311">
                  <c:v>1311</c:v>
                </c:pt>
                <c:pt idx="1312">
                  <c:v>1312</c:v>
                </c:pt>
                <c:pt idx="1313">
                  <c:v>1313</c:v>
                </c:pt>
                <c:pt idx="1314">
                  <c:v>1314</c:v>
                </c:pt>
                <c:pt idx="1315">
                  <c:v>1315</c:v>
                </c:pt>
                <c:pt idx="1316">
                  <c:v>1316</c:v>
                </c:pt>
                <c:pt idx="1317">
                  <c:v>1317</c:v>
                </c:pt>
                <c:pt idx="1318">
                  <c:v>1318</c:v>
                </c:pt>
                <c:pt idx="1319">
                  <c:v>1319</c:v>
                </c:pt>
                <c:pt idx="1320">
                  <c:v>1320</c:v>
                </c:pt>
                <c:pt idx="1321">
                  <c:v>1321</c:v>
                </c:pt>
                <c:pt idx="1322">
                  <c:v>1322</c:v>
                </c:pt>
                <c:pt idx="1323">
                  <c:v>1323</c:v>
                </c:pt>
                <c:pt idx="1324">
                  <c:v>1324</c:v>
                </c:pt>
                <c:pt idx="1325">
                  <c:v>1325</c:v>
                </c:pt>
                <c:pt idx="1326">
                  <c:v>1326</c:v>
                </c:pt>
                <c:pt idx="1327">
                  <c:v>1327</c:v>
                </c:pt>
                <c:pt idx="1328">
                  <c:v>1328</c:v>
                </c:pt>
                <c:pt idx="1329">
                  <c:v>1329</c:v>
                </c:pt>
                <c:pt idx="1330">
                  <c:v>1330</c:v>
                </c:pt>
                <c:pt idx="1331">
                  <c:v>1331</c:v>
                </c:pt>
                <c:pt idx="1332">
                  <c:v>1332</c:v>
                </c:pt>
                <c:pt idx="1333">
                  <c:v>1333</c:v>
                </c:pt>
                <c:pt idx="1334">
                  <c:v>1334</c:v>
                </c:pt>
                <c:pt idx="1335">
                  <c:v>1335</c:v>
                </c:pt>
                <c:pt idx="1336">
                  <c:v>1336</c:v>
                </c:pt>
                <c:pt idx="1337">
                  <c:v>1337</c:v>
                </c:pt>
                <c:pt idx="1338">
                  <c:v>1338</c:v>
                </c:pt>
                <c:pt idx="1339">
                  <c:v>1339</c:v>
                </c:pt>
                <c:pt idx="1340">
                  <c:v>1340</c:v>
                </c:pt>
                <c:pt idx="1341">
                  <c:v>1341</c:v>
                </c:pt>
                <c:pt idx="1342">
                  <c:v>1342</c:v>
                </c:pt>
                <c:pt idx="1343">
                  <c:v>1343</c:v>
                </c:pt>
                <c:pt idx="1344">
                  <c:v>1344</c:v>
                </c:pt>
                <c:pt idx="1345">
                  <c:v>1345</c:v>
                </c:pt>
                <c:pt idx="1346">
                  <c:v>1346</c:v>
                </c:pt>
                <c:pt idx="1347">
                  <c:v>1347</c:v>
                </c:pt>
                <c:pt idx="1348">
                  <c:v>1348</c:v>
                </c:pt>
                <c:pt idx="1349">
                  <c:v>1349</c:v>
                </c:pt>
                <c:pt idx="1350">
                  <c:v>1350</c:v>
                </c:pt>
                <c:pt idx="1351">
                  <c:v>1351</c:v>
                </c:pt>
                <c:pt idx="1352">
                  <c:v>1352</c:v>
                </c:pt>
                <c:pt idx="1353">
                  <c:v>1353</c:v>
                </c:pt>
                <c:pt idx="1354">
                  <c:v>1354</c:v>
                </c:pt>
                <c:pt idx="1355">
                  <c:v>1355</c:v>
                </c:pt>
                <c:pt idx="1356">
                  <c:v>1356</c:v>
                </c:pt>
                <c:pt idx="1357">
                  <c:v>1357</c:v>
                </c:pt>
                <c:pt idx="1358">
                  <c:v>1358</c:v>
                </c:pt>
                <c:pt idx="1359">
                  <c:v>1359</c:v>
                </c:pt>
                <c:pt idx="1360">
                  <c:v>1360</c:v>
                </c:pt>
                <c:pt idx="1361">
                  <c:v>1361</c:v>
                </c:pt>
                <c:pt idx="1362">
                  <c:v>1362</c:v>
                </c:pt>
                <c:pt idx="1363">
                  <c:v>1363</c:v>
                </c:pt>
                <c:pt idx="1364">
                  <c:v>1364</c:v>
                </c:pt>
                <c:pt idx="1365">
                  <c:v>1365</c:v>
                </c:pt>
                <c:pt idx="1366">
                  <c:v>1366</c:v>
                </c:pt>
                <c:pt idx="1367">
                  <c:v>1367</c:v>
                </c:pt>
                <c:pt idx="1368">
                  <c:v>1368</c:v>
                </c:pt>
                <c:pt idx="1369">
                  <c:v>1369</c:v>
                </c:pt>
                <c:pt idx="1370">
                  <c:v>1370</c:v>
                </c:pt>
                <c:pt idx="1371">
                  <c:v>1371</c:v>
                </c:pt>
                <c:pt idx="1372">
                  <c:v>1372</c:v>
                </c:pt>
                <c:pt idx="1373">
                  <c:v>1373</c:v>
                </c:pt>
                <c:pt idx="1374">
                  <c:v>1374</c:v>
                </c:pt>
                <c:pt idx="1375">
                  <c:v>1375</c:v>
                </c:pt>
                <c:pt idx="1376">
                  <c:v>1376</c:v>
                </c:pt>
                <c:pt idx="1377">
                  <c:v>1377</c:v>
                </c:pt>
                <c:pt idx="1378">
                  <c:v>1378</c:v>
                </c:pt>
                <c:pt idx="1379">
                  <c:v>1379</c:v>
                </c:pt>
                <c:pt idx="1380">
                  <c:v>1380</c:v>
                </c:pt>
                <c:pt idx="1381">
                  <c:v>1381</c:v>
                </c:pt>
                <c:pt idx="1382">
                  <c:v>1382</c:v>
                </c:pt>
                <c:pt idx="1383">
                  <c:v>1383</c:v>
                </c:pt>
                <c:pt idx="1384">
                  <c:v>1384</c:v>
                </c:pt>
                <c:pt idx="1385">
                  <c:v>1385</c:v>
                </c:pt>
                <c:pt idx="1386">
                  <c:v>1386</c:v>
                </c:pt>
                <c:pt idx="1387">
                  <c:v>1387</c:v>
                </c:pt>
                <c:pt idx="1388">
                  <c:v>1388</c:v>
                </c:pt>
                <c:pt idx="1389">
                  <c:v>1389</c:v>
                </c:pt>
                <c:pt idx="1390">
                  <c:v>1390</c:v>
                </c:pt>
                <c:pt idx="1391">
                  <c:v>1391</c:v>
                </c:pt>
                <c:pt idx="1392">
                  <c:v>1392</c:v>
                </c:pt>
                <c:pt idx="1393">
                  <c:v>1393</c:v>
                </c:pt>
                <c:pt idx="1394">
                  <c:v>1394</c:v>
                </c:pt>
                <c:pt idx="1395">
                  <c:v>1395</c:v>
                </c:pt>
                <c:pt idx="1396">
                  <c:v>1396</c:v>
                </c:pt>
                <c:pt idx="1397">
                  <c:v>1397</c:v>
                </c:pt>
                <c:pt idx="1398">
                  <c:v>1398</c:v>
                </c:pt>
                <c:pt idx="1399">
                  <c:v>1399</c:v>
                </c:pt>
                <c:pt idx="1400">
                  <c:v>1400</c:v>
                </c:pt>
                <c:pt idx="1401">
                  <c:v>1401</c:v>
                </c:pt>
                <c:pt idx="1402">
                  <c:v>1402</c:v>
                </c:pt>
                <c:pt idx="1403">
                  <c:v>1403</c:v>
                </c:pt>
                <c:pt idx="1404">
                  <c:v>1404</c:v>
                </c:pt>
                <c:pt idx="1405">
                  <c:v>1405</c:v>
                </c:pt>
                <c:pt idx="1406">
                  <c:v>1406</c:v>
                </c:pt>
                <c:pt idx="1407">
                  <c:v>1407</c:v>
                </c:pt>
                <c:pt idx="1408">
                  <c:v>1408</c:v>
                </c:pt>
                <c:pt idx="1409">
                  <c:v>1409</c:v>
                </c:pt>
                <c:pt idx="1410">
                  <c:v>1410</c:v>
                </c:pt>
                <c:pt idx="1411">
                  <c:v>1411</c:v>
                </c:pt>
                <c:pt idx="1412">
                  <c:v>1412</c:v>
                </c:pt>
                <c:pt idx="1413">
                  <c:v>1413</c:v>
                </c:pt>
                <c:pt idx="1414">
                  <c:v>1414</c:v>
                </c:pt>
                <c:pt idx="1415">
                  <c:v>1415</c:v>
                </c:pt>
                <c:pt idx="1416">
                  <c:v>1416</c:v>
                </c:pt>
                <c:pt idx="1417">
                  <c:v>1417</c:v>
                </c:pt>
                <c:pt idx="1418">
                  <c:v>1418</c:v>
                </c:pt>
                <c:pt idx="1419">
                  <c:v>1419</c:v>
                </c:pt>
                <c:pt idx="1420">
                  <c:v>1420</c:v>
                </c:pt>
                <c:pt idx="1421">
                  <c:v>1421</c:v>
                </c:pt>
                <c:pt idx="1422">
                  <c:v>1422</c:v>
                </c:pt>
                <c:pt idx="1423">
                  <c:v>1423</c:v>
                </c:pt>
                <c:pt idx="1424">
                  <c:v>1424</c:v>
                </c:pt>
                <c:pt idx="1425">
                  <c:v>1425</c:v>
                </c:pt>
                <c:pt idx="1426">
                  <c:v>1426</c:v>
                </c:pt>
                <c:pt idx="1427">
                  <c:v>1427</c:v>
                </c:pt>
                <c:pt idx="1428">
                  <c:v>1428</c:v>
                </c:pt>
                <c:pt idx="1429">
                  <c:v>1429</c:v>
                </c:pt>
                <c:pt idx="1430">
                  <c:v>1430</c:v>
                </c:pt>
                <c:pt idx="1431">
                  <c:v>1431</c:v>
                </c:pt>
                <c:pt idx="1432">
                  <c:v>1432</c:v>
                </c:pt>
                <c:pt idx="1433">
                  <c:v>1433</c:v>
                </c:pt>
                <c:pt idx="1434">
                  <c:v>1434</c:v>
                </c:pt>
                <c:pt idx="1435">
                  <c:v>1435</c:v>
                </c:pt>
                <c:pt idx="1436">
                  <c:v>1436</c:v>
                </c:pt>
                <c:pt idx="1437">
                  <c:v>1437</c:v>
                </c:pt>
                <c:pt idx="1438">
                  <c:v>1438</c:v>
                </c:pt>
                <c:pt idx="1439">
                  <c:v>1439</c:v>
                </c:pt>
                <c:pt idx="1440">
                  <c:v>1440</c:v>
                </c:pt>
                <c:pt idx="1441">
                  <c:v>1441</c:v>
                </c:pt>
                <c:pt idx="1442">
                  <c:v>1442</c:v>
                </c:pt>
                <c:pt idx="1443">
                  <c:v>1443</c:v>
                </c:pt>
                <c:pt idx="1444">
                  <c:v>1444</c:v>
                </c:pt>
                <c:pt idx="1445">
                  <c:v>1445</c:v>
                </c:pt>
                <c:pt idx="1446">
                  <c:v>1446</c:v>
                </c:pt>
                <c:pt idx="1447">
                  <c:v>1447</c:v>
                </c:pt>
                <c:pt idx="1448">
                  <c:v>1448</c:v>
                </c:pt>
                <c:pt idx="1449">
                  <c:v>1449</c:v>
                </c:pt>
                <c:pt idx="1450">
                  <c:v>1450</c:v>
                </c:pt>
                <c:pt idx="1451">
                  <c:v>1451</c:v>
                </c:pt>
                <c:pt idx="1452">
                  <c:v>1452</c:v>
                </c:pt>
                <c:pt idx="1453">
                  <c:v>1453</c:v>
                </c:pt>
                <c:pt idx="1454">
                  <c:v>1454</c:v>
                </c:pt>
                <c:pt idx="1455">
                  <c:v>1455</c:v>
                </c:pt>
                <c:pt idx="1456">
                  <c:v>1456</c:v>
                </c:pt>
                <c:pt idx="1457">
                  <c:v>1457</c:v>
                </c:pt>
                <c:pt idx="1458">
                  <c:v>1458</c:v>
                </c:pt>
                <c:pt idx="1459">
                  <c:v>1459</c:v>
                </c:pt>
                <c:pt idx="1460">
                  <c:v>1460</c:v>
                </c:pt>
                <c:pt idx="1461">
                  <c:v>1461</c:v>
                </c:pt>
                <c:pt idx="1462">
                  <c:v>1462</c:v>
                </c:pt>
                <c:pt idx="1463">
                  <c:v>1463</c:v>
                </c:pt>
                <c:pt idx="1464">
                  <c:v>1464</c:v>
                </c:pt>
                <c:pt idx="1465">
                  <c:v>1465</c:v>
                </c:pt>
                <c:pt idx="1466">
                  <c:v>1466</c:v>
                </c:pt>
                <c:pt idx="1467">
                  <c:v>1467</c:v>
                </c:pt>
                <c:pt idx="1468">
                  <c:v>1468</c:v>
                </c:pt>
                <c:pt idx="1469">
                  <c:v>1469</c:v>
                </c:pt>
                <c:pt idx="1470">
                  <c:v>1470</c:v>
                </c:pt>
                <c:pt idx="1471">
                  <c:v>1471</c:v>
                </c:pt>
                <c:pt idx="1472">
                  <c:v>1472</c:v>
                </c:pt>
                <c:pt idx="1473">
                  <c:v>1473</c:v>
                </c:pt>
                <c:pt idx="1474">
                  <c:v>1474</c:v>
                </c:pt>
                <c:pt idx="1475">
                  <c:v>1475</c:v>
                </c:pt>
                <c:pt idx="1476">
                  <c:v>1476</c:v>
                </c:pt>
                <c:pt idx="1477">
                  <c:v>1477</c:v>
                </c:pt>
                <c:pt idx="1478">
                  <c:v>1478</c:v>
                </c:pt>
                <c:pt idx="1479">
                  <c:v>1479</c:v>
                </c:pt>
                <c:pt idx="1480">
                  <c:v>1480</c:v>
                </c:pt>
                <c:pt idx="1481">
                  <c:v>1481</c:v>
                </c:pt>
                <c:pt idx="1482">
                  <c:v>1482</c:v>
                </c:pt>
                <c:pt idx="1483">
                  <c:v>1483</c:v>
                </c:pt>
                <c:pt idx="1484">
                  <c:v>1484</c:v>
                </c:pt>
                <c:pt idx="1485">
                  <c:v>1485</c:v>
                </c:pt>
                <c:pt idx="1486">
                  <c:v>1486</c:v>
                </c:pt>
                <c:pt idx="1487">
                  <c:v>1487</c:v>
                </c:pt>
                <c:pt idx="1488">
                  <c:v>1488</c:v>
                </c:pt>
                <c:pt idx="1489">
                  <c:v>1489</c:v>
                </c:pt>
                <c:pt idx="1490">
                  <c:v>1490</c:v>
                </c:pt>
                <c:pt idx="1491">
                  <c:v>1491</c:v>
                </c:pt>
                <c:pt idx="1492">
                  <c:v>1492</c:v>
                </c:pt>
                <c:pt idx="1493">
                  <c:v>1493</c:v>
                </c:pt>
                <c:pt idx="1494">
                  <c:v>1494</c:v>
                </c:pt>
                <c:pt idx="1495">
                  <c:v>1495</c:v>
                </c:pt>
                <c:pt idx="1496">
                  <c:v>1496</c:v>
                </c:pt>
                <c:pt idx="1497">
                  <c:v>1497</c:v>
                </c:pt>
                <c:pt idx="1498">
                  <c:v>1498</c:v>
                </c:pt>
                <c:pt idx="1499">
                  <c:v>1499</c:v>
                </c:pt>
                <c:pt idx="1500">
                  <c:v>1500</c:v>
                </c:pt>
                <c:pt idx="1501">
                  <c:v>1501</c:v>
                </c:pt>
                <c:pt idx="1502">
                  <c:v>1502</c:v>
                </c:pt>
                <c:pt idx="1503">
                  <c:v>1503</c:v>
                </c:pt>
                <c:pt idx="1504">
                  <c:v>1504</c:v>
                </c:pt>
                <c:pt idx="1505">
                  <c:v>1505</c:v>
                </c:pt>
                <c:pt idx="1506">
                  <c:v>1506</c:v>
                </c:pt>
                <c:pt idx="1507">
                  <c:v>1507</c:v>
                </c:pt>
                <c:pt idx="1508">
                  <c:v>1508</c:v>
                </c:pt>
                <c:pt idx="1509">
                  <c:v>1509</c:v>
                </c:pt>
                <c:pt idx="1510">
                  <c:v>1510</c:v>
                </c:pt>
                <c:pt idx="1511">
                  <c:v>1511</c:v>
                </c:pt>
                <c:pt idx="1512">
                  <c:v>1512</c:v>
                </c:pt>
                <c:pt idx="1513">
                  <c:v>1513</c:v>
                </c:pt>
                <c:pt idx="1514">
                  <c:v>1514</c:v>
                </c:pt>
                <c:pt idx="1515">
                  <c:v>1515</c:v>
                </c:pt>
                <c:pt idx="1516">
                  <c:v>1516</c:v>
                </c:pt>
                <c:pt idx="1517">
                  <c:v>1517</c:v>
                </c:pt>
                <c:pt idx="1518">
                  <c:v>1518</c:v>
                </c:pt>
                <c:pt idx="1519">
                  <c:v>1519</c:v>
                </c:pt>
                <c:pt idx="1520">
                  <c:v>1520</c:v>
                </c:pt>
                <c:pt idx="1521">
                  <c:v>1521</c:v>
                </c:pt>
                <c:pt idx="1522">
                  <c:v>1522</c:v>
                </c:pt>
                <c:pt idx="1523">
                  <c:v>1523</c:v>
                </c:pt>
                <c:pt idx="1524">
                  <c:v>1524</c:v>
                </c:pt>
                <c:pt idx="1525">
                  <c:v>1525</c:v>
                </c:pt>
                <c:pt idx="1526">
                  <c:v>1526</c:v>
                </c:pt>
                <c:pt idx="1527">
                  <c:v>1527</c:v>
                </c:pt>
                <c:pt idx="1528">
                  <c:v>1528</c:v>
                </c:pt>
                <c:pt idx="1529">
                  <c:v>1529</c:v>
                </c:pt>
                <c:pt idx="1530">
                  <c:v>1530</c:v>
                </c:pt>
                <c:pt idx="1531">
                  <c:v>1531</c:v>
                </c:pt>
                <c:pt idx="1532">
                  <c:v>1532</c:v>
                </c:pt>
                <c:pt idx="1533">
                  <c:v>1533</c:v>
                </c:pt>
                <c:pt idx="1534">
                  <c:v>1534</c:v>
                </c:pt>
                <c:pt idx="1535">
                  <c:v>1535</c:v>
                </c:pt>
                <c:pt idx="1536">
                  <c:v>1536</c:v>
                </c:pt>
                <c:pt idx="1537">
                  <c:v>1537</c:v>
                </c:pt>
                <c:pt idx="1538">
                  <c:v>1538</c:v>
                </c:pt>
                <c:pt idx="1539">
                  <c:v>1539</c:v>
                </c:pt>
                <c:pt idx="1540">
                  <c:v>1540</c:v>
                </c:pt>
                <c:pt idx="1541">
                  <c:v>1541</c:v>
                </c:pt>
                <c:pt idx="1542">
                  <c:v>1542</c:v>
                </c:pt>
                <c:pt idx="1543">
                  <c:v>1543</c:v>
                </c:pt>
                <c:pt idx="1544">
                  <c:v>1544</c:v>
                </c:pt>
                <c:pt idx="1545">
                  <c:v>1545</c:v>
                </c:pt>
                <c:pt idx="1546">
                  <c:v>1546</c:v>
                </c:pt>
                <c:pt idx="1547">
                  <c:v>1547</c:v>
                </c:pt>
                <c:pt idx="1548">
                  <c:v>1548</c:v>
                </c:pt>
                <c:pt idx="1549">
                  <c:v>1549</c:v>
                </c:pt>
                <c:pt idx="1550">
                  <c:v>1550</c:v>
                </c:pt>
                <c:pt idx="1551">
                  <c:v>1551</c:v>
                </c:pt>
                <c:pt idx="1552">
                  <c:v>1552</c:v>
                </c:pt>
                <c:pt idx="1553">
                  <c:v>1553</c:v>
                </c:pt>
                <c:pt idx="1554">
                  <c:v>1554</c:v>
                </c:pt>
                <c:pt idx="1555">
                  <c:v>1555</c:v>
                </c:pt>
                <c:pt idx="1556">
                  <c:v>1556</c:v>
                </c:pt>
                <c:pt idx="1557">
                  <c:v>1557</c:v>
                </c:pt>
                <c:pt idx="1558">
                  <c:v>1558</c:v>
                </c:pt>
                <c:pt idx="1559">
                  <c:v>1559</c:v>
                </c:pt>
                <c:pt idx="1560">
                  <c:v>1560</c:v>
                </c:pt>
                <c:pt idx="1561">
                  <c:v>1561</c:v>
                </c:pt>
                <c:pt idx="1562">
                  <c:v>1562</c:v>
                </c:pt>
                <c:pt idx="1563">
                  <c:v>1563</c:v>
                </c:pt>
                <c:pt idx="1564">
                  <c:v>1564</c:v>
                </c:pt>
                <c:pt idx="1565">
                  <c:v>1565</c:v>
                </c:pt>
                <c:pt idx="1566">
                  <c:v>1566</c:v>
                </c:pt>
                <c:pt idx="1567">
                  <c:v>1567</c:v>
                </c:pt>
                <c:pt idx="1568">
                  <c:v>1568</c:v>
                </c:pt>
                <c:pt idx="1569">
                  <c:v>1569</c:v>
                </c:pt>
                <c:pt idx="1570">
                  <c:v>1570</c:v>
                </c:pt>
                <c:pt idx="1571">
                  <c:v>1571</c:v>
                </c:pt>
                <c:pt idx="1572">
                  <c:v>1572</c:v>
                </c:pt>
                <c:pt idx="1573">
                  <c:v>1573</c:v>
                </c:pt>
                <c:pt idx="1574">
                  <c:v>1574</c:v>
                </c:pt>
                <c:pt idx="1575">
                  <c:v>1575</c:v>
                </c:pt>
                <c:pt idx="1576">
                  <c:v>1576</c:v>
                </c:pt>
                <c:pt idx="1577">
                  <c:v>1577</c:v>
                </c:pt>
                <c:pt idx="1578">
                  <c:v>1578</c:v>
                </c:pt>
                <c:pt idx="1579">
                  <c:v>1579</c:v>
                </c:pt>
                <c:pt idx="1580">
                  <c:v>1580</c:v>
                </c:pt>
                <c:pt idx="1581">
                  <c:v>1581</c:v>
                </c:pt>
                <c:pt idx="1582">
                  <c:v>1582</c:v>
                </c:pt>
                <c:pt idx="1583">
                  <c:v>1583</c:v>
                </c:pt>
                <c:pt idx="1584">
                  <c:v>1584</c:v>
                </c:pt>
                <c:pt idx="1585">
                  <c:v>1585</c:v>
                </c:pt>
                <c:pt idx="1586">
                  <c:v>1586</c:v>
                </c:pt>
                <c:pt idx="1587">
                  <c:v>1587</c:v>
                </c:pt>
                <c:pt idx="1588">
                  <c:v>1588</c:v>
                </c:pt>
                <c:pt idx="1589">
                  <c:v>1589</c:v>
                </c:pt>
                <c:pt idx="1590">
                  <c:v>1590</c:v>
                </c:pt>
                <c:pt idx="1591">
                  <c:v>1591</c:v>
                </c:pt>
                <c:pt idx="1592">
                  <c:v>1592</c:v>
                </c:pt>
                <c:pt idx="1593">
                  <c:v>1593</c:v>
                </c:pt>
                <c:pt idx="1594">
                  <c:v>1594</c:v>
                </c:pt>
                <c:pt idx="1595">
                  <c:v>1595</c:v>
                </c:pt>
                <c:pt idx="1596">
                  <c:v>1596</c:v>
                </c:pt>
                <c:pt idx="1597">
                  <c:v>1597</c:v>
                </c:pt>
                <c:pt idx="1598">
                  <c:v>1598</c:v>
                </c:pt>
                <c:pt idx="1599">
                  <c:v>1599</c:v>
                </c:pt>
                <c:pt idx="1600">
                  <c:v>1600</c:v>
                </c:pt>
                <c:pt idx="1601">
                  <c:v>1601</c:v>
                </c:pt>
                <c:pt idx="1602">
                  <c:v>1602</c:v>
                </c:pt>
                <c:pt idx="1603">
                  <c:v>1603</c:v>
                </c:pt>
                <c:pt idx="1604">
                  <c:v>1604</c:v>
                </c:pt>
                <c:pt idx="1605">
                  <c:v>1605</c:v>
                </c:pt>
                <c:pt idx="1606">
                  <c:v>1606</c:v>
                </c:pt>
                <c:pt idx="1607">
                  <c:v>1607</c:v>
                </c:pt>
                <c:pt idx="1608">
                  <c:v>1608</c:v>
                </c:pt>
                <c:pt idx="1609">
                  <c:v>1609</c:v>
                </c:pt>
                <c:pt idx="1610">
                  <c:v>1610</c:v>
                </c:pt>
                <c:pt idx="1611">
                  <c:v>1611</c:v>
                </c:pt>
                <c:pt idx="1612">
                  <c:v>1612</c:v>
                </c:pt>
                <c:pt idx="1613">
                  <c:v>1613</c:v>
                </c:pt>
                <c:pt idx="1614">
                  <c:v>1614</c:v>
                </c:pt>
                <c:pt idx="1615">
                  <c:v>1615</c:v>
                </c:pt>
                <c:pt idx="1616">
                  <c:v>1616</c:v>
                </c:pt>
                <c:pt idx="1617">
                  <c:v>1617</c:v>
                </c:pt>
                <c:pt idx="1618">
                  <c:v>1618</c:v>
                </c:pt>
                <c:pt idx="1619">
                  <c:v>1619</c:v>
                </c:pt>
                <c:pt idx="1620">
                  <c:v>1620</c:v>
                </c:pt>
                <c:pt idx="1621">
                  <c:v>1621</c:v>
                </c:pt>
                <c:pt idx="1622">
                  <c:v>1622</c:v>
                </c:pt>
                <c:pt idx="1623">
                  <c:v>1623</c:v>
                </c:pt>
                <c:pt idx="1624">
                  <c:v>1624</c:v>
                </c:pt>
                <c:pt idx="1625">
                  <c:v>1625</c:v>
                </c:pt>
                <c:pt idx="1626">
                  <c:v>1626</c:v>
                </c:pt>
                <c:pt idx="1627">
                  <c:v>1627</c:v>
                </c:pt>
                <c:pt idx="1628">
                  <c:v>1628</c:v>
                </c:pt>
                <c:pt idx="1629">
                  <c:v>1629</c:v>
                </c:pt>
                <c:pt idx="1630">
                  <c:v>1630</c:v>
                </c:pt>
                <c:pt idx="1631">
                  <c:v>1631</c:v>
                </c:pt>
                <c:pt idx="1632">
                  <c:v>1632</c:v>
                </c:pt>
                <c:pt idx="1633">
                  <c:v>1633</c:v>
                </c:pt>
                <c:pt idx="1634">
                  <c:v>1634</c:v>
                </c:pt>
                <c:pt idx="1635">
                  <c:v>1635</c:v>
                </c:pt>
                <c:pt idx="1636">
                  <c:v>1636</c:v>
                </c:pt>
                <c:pt idx="1637">
                  <c:v>1637</c:v>
                </c:pt>
                <c:pt idx="1638">
                  <c:v>1638</c:v>
                </c:pt>
                <c:pt idx="1639">
                  <c:v>1639</c:v>
                </c:pt>
                <c:pt idx="1640">
                  <c:v>1640</c:v>
                </c:pt>
                <c:pt idx="1641">
                  <c:v>1641</c:v>
                </c:pt>
                <c:pt idx="1642">
                  <c:v>1642</c:v>
                </c:pt>
                <c:pt idx="1643">
                  <c:v>1643</c:v>
                </c:pt>
                <c:pt idx="1644">
                  <c:v>1644</c:v>
                </c:pt>
                <c:pt idx="1645">
                  <c:v>1645</c:v>
                </c:pt>
                <c:pt idx="1646">
                  <c:v>1646</c:v>
                </c:pt>
                <c:pt idx="1647">
                  <c:v>1647</c:v>
                </c:pt>
                <c:pt idx="1648">
                  <c:v>1648</c:v>
                </c:pt>
                <c:pt idx="1649">
                  <c:v>1649</c:v>
                </c:pt>
                <c:pt idx="1650">
                  <c:v>1650</c:v>
                </c:pt>
                <c:pt idx="1651">
                  <c:v>1651</c:v>
                </c:pt>
                <c:pt idx="1652">
                  <c:v>1652</c:v>
                </c:pt>
                <c:pt idx="1653">
                  <c:v>1653</c:v>
                </c:pt>
                <c:pt idx="1654">
                  <c:v>1654</c:v>
                </c:pt>
                <c:pt idx="1655">
                  <c:v>1655</c:v>
                </c:pt>
                <c:pt idx="1656">
                  <c:v>1656</c:v>
                </c:pt>
                <c:pt idx="1657">
                  <c:v>1657</c:v>
                </c:pt>
                <c:pt idx="1658">
                  <c:v>1658</c:v>
                </c:pt>
                <c:pt idx="1659">
                  <c:v>1659</c:v>
                </c:pt>
                <c:pt idx="1660">
                  <c:v>1660</c:v>
                </c:pt>
                <c:pt idx="1661">
                  <c:v>1661</c:v>
                </c:pt>
                <c:pt idx="1662">
                  <c:v>1662</c:v>
                </c:pt>
                <c:pt idx="1663">
                  <c:v>1663</c:v>
                </c:pt>
                <c:pt idx="1664">
                  <c:v>1664</c:v>
                </c:pt>
                <c:pt idx="1665">
                  <c:v>1665</c:v>
                </c:pt>
                <c:pt idx="1666">
                  <c:v>1666</c:v>
                </c:pt>
                <c:pt idx="1667">
                  <c:v>1667</c:v>
                </c:pt>
                <c:pt idx="1668">
                  <c:v>1668</c:v>
                </c:pt>
                <c:pt idx="1669">
                  <c:v>1669</c:v>
                </c:pt>
                <c:pt idx="1670">
                  <c:v>1670</c:v>
                </c:pt>
                <c:pt idx="1671">
                  <c:v>1671</c:v>
                </c:pt>
                <c:pt idx="1672">
                  <c:v>1672</c:v>
                </c:pt>
                <c:pt idx="1673">
                  <c:v>1673</c:v>
                </c:pt>
                <c:pt idx="1674">
                  <c:v>1674</c:v>
                </c:pt>
                <c:pt idx="1675">
                  <c:v>1675</c:v>
                </c:pt>
                <c:pt idx="1676">
                  <c:v>1676</c:v>
                </c:pt>
                <c:pt idx="1677">
                  <c:v>1677</c:v>
                </c:pt>
                <c:pt idx="1678">
                  <c:v>1678</c:v>
                </c:pt>
                <c:pt idx="1679">
                  <c:v>1679</c:v>
                </c:pt>
                <c:pt idx="1680">
                  <c:v>1680</c:v>
                </c:pt>
                <c:pt idx="1681">
                  <c:v>1681</c:v>
                </c:pt>
                <c:pt idx="1682">
                  <c:v>1682</c:v>
                </c:pt>
                <c:pt idx="1683">
                  <c:v>1683</c:v>
                </c:pt>
                <c:pt idx="1684">
                  <c:v>1684</c:v>
                </c:pt>
                <c:pt idx="1685">
                  <c:v>1685</c:v>
                </c:pt>
                <c:pt idx="1686">
                  <c:v>1686</c:v>
                </c:pt>
                <c:pt idx="1687">
                  <c:v>1687</c:v>
                </c:pt>
                <c:pt idx="1688">
                  <c:v>1688</c:v>
                </c:pt>
                <c:pt idx="1689">
                  <c:v>1689</c:v>
                </c:pt>
                <c:pt idx="1690">
                  <c:v>1690</c:v>
                </c:pt>
                <c:pt idx="1691">
                  <c:v>1691</c:v>
                </c:pt>
                <c:pt idx="1692">
                  <c:v>1692</c:v>
                </c:pt>
                <c:pt idx="1693">
                  <c:v>1693</c:v>
                </c:pt>
                <c:pt idx="1694">
                  <c:v>1694</c:v>
                </c:pt>
                <c:pt idx="1695">
                  <c:v>1695</c:v>
                </c:pt>
                <c:pt idx="1696">
                  <c:v>1696</c:v>
                </c:pt>
                <c:pt idx="1697">
                  <c:v>1697</c:v>
                </c:pt>
                <c:pt idx="1698">
                  <c:v>1698</c:v>
                </c:pt>
                <c:pt idx="1699">
                  <c:v>1699</c:v>
                </c:pt>
                <c:pt idx="1700">
                  <c:v>1700</c:v>
                </c:pt>
                <c:pt idx="1701">
                  <c:v>1701</c:v>
                </c:pt>
                <c:pt idx="1702">
                  <c:v>1702</c:v>
                </c:pt>
                <c:pt idx="1703">
                  <c:v>1703</c:v>
                </c:pt>
                <c:pt idx="1704">
                  <c:v>1704</c:v>
                </c:pt>
                <c:pt idx="1705">
                  <c:v>1705</c:v>
                </c:pt>
                <c:pt idx="1706">
                  <c:v>1706</c:v>
                </c:pt>
                <c:pt idx="1707">
                  <c:v>1707</c:v>
                </c:pt>
                <c:pt idx="1708">
                  <c:v>1708</c:v>
                </c:pt>
                <c:pt idx="1709">
                  <c:v>1709</c:v>
                </c:pt>
                <c:pt idx="1710">
                  <c:v>1710</c:v>
                </c:pt>
                <c:pt idx="1711">
                  <c:v>1711</c:v>
                </c:pt>
                <c:pt idx="1712">
                  <c:v>1712</c:v>
                </c:pt>
                <c:pt idx="1713">
                  <c:v>1713</c:v>
                </c:pt>
                <c:pt idx="1714">
                  <c:v>1714</c:v>
                </c:pt>
                <c:pt idx="1715">
                  <c:v>1715</c:v>
                </c:pt>
                <c:pt idx="1716">
                  <c:v>1716</c:v>
                </c:pt>
                <c:pt idx="1717">
                  <c:v>1717</c:v>
                </c:pt>
                <c:pt idx="1718">
                  <c:v>1718</c:v>
                </c:pt>
                <c:pt idx="1719">
                  <c:v>1719</c:v>
                </c:pt>
                <c:pt idx="1720">
                  <c:v>1720</c:v>
                </c:pt>
                <c:pt idx="1721">
                  <c:v>1721</c:v>
                </c:pt>
                <c:pt idx="1722">
                  <c:v>1722</c:v>
                </c:pt>
                <c:pt idx="1723">
                  <c:v>1723</c:v>
                </c:pt>
                <c:pt idx="1724">
                  <c:v>1724</c:v>
                </c:pt>
                <c:pt idx="1725">
                  <c:v>1725</c:v>
                </c:pt>
                <c:pt idx="1726">
                  <c:v>1726</c:v>
                </c:pt>
                <c:pt idx="1727">
                  <c:v>1727</c:v>
                </c:pt>
                <c:pt idx="1728">
                  <c:v>1728</c:v>
                </c:pt>
                <c:pt idx="1729">
                  <c:v>1729</c:v>
                </c:pt>
                <c:pt idx="1730">
                  <c:v>1730</c:v>
                </c:pt>
                <c:pt idx="1731">
                  <c:v>1731</c:v>
                </c:pt>
                <c:pt idx="1732">
                  <c:v>1732</c:v>
                </c:pt>
                <c:pt idx="1733">
                  <c:v>1733</c:v>
                </c:pt>
                <c:pt idx="1734">
                  <c:v>1734</c:v>
                </c:pt>
                <c:pt idx="1735">
                  <c:v>1735</c:v>
                </c:pt>
                <c:pt idx="1736">
                  <c:v>1736</c:v>
                </c:pt>
                <c:pt idx="1737">
                  <c:v>1737</c:v>
                </c:pt>
                <c:pt idx="1738">
                  <c:v>1738</c:v>
                </c:pt>
                <c:pt idx="1739">
                  <c:v>1739</c:v>
                </c:pt>
                <c:pt idx="1740">
                  <c:v>1740</c:v>
                </c:pt>
                <c:pt idx="1741">
                  <c:v>1741</c:v>
                </c:pt>
                <c:pt idx="1742">
                  <c:v>1742</c:v>
                </c:pt>
                <c:pt idx="1743">
                  <c:v>1743</c:v>
                </c:pt>
                <c:pt idx="1744">
                  <c:v>1744</c:v>
                </c:pt>
                <c:pt idx="1745">
                  <c:v>1745</c:v>
                </c:pt>
                <c:pt idx="1746">
                  <c:v>1746</c:v>
                </c:pt>
                <c:pt idx="1747">
                  <c:v>1747</c:v>
                </c:pt>
                <c:pt idx="1748">
                  <c:v>1748</c:v>
                </c:pt>
                <c:pt idx="1749">
                  <c:v>1749</c:v>
                </c:pt>
                <c:pt idx="1750">
                  <c:v>1750</c:v>
                </c:pt>
                <c:pt idx="1751">
                  <c:v>1751</c:v>
                </c:pt>
                <c:pt idx="1752">
                  <c:v>1752</c:v>
                </c:pt>
                <c:pt idx="1753">
                  <c:v>1753</c:v>
                </c:pt>
                <c:pt idx="1754">
                  <c:v>1754</c:v>
                </c:pt>
                <c:pt idx="1755">
                  <c:v>1755</c:v>
                </c:pt>
                <c:pt idx="1756">
                  <c:v>1756</c:v>
                </c:pt>
                <c:pt idx="1757">
                  <c:v>1757</c:v>
                </c:pt>
                <c:pt idx="1758">
                  <c:v>1758</c:v>
                </c:pt>
                <c:pt idx="1759">
                  <c:v>1759</c:v>
                </c:pt>
                <c:pt idx="1760">
                  <c:v>1760</c:v>
                </c:pt>
                <c:pt idx="1761">
                  <c:v>1761</c:v>
                </c:pt>
                <c:pt idx="1762">
                  <c:v>1762</c:v>
                </c:pt>
                <c:pt idx="1763">
                  <c:v>1763</c:v>
                </c:pt>
                <c:pt idx="1764">
                  <c:v>1764</c:v>
                </c:pt>
                <c:pt idx="1765">
                  <c:v>1765</c:v>
                </c:pt>
                <c:pt idx="1766">
                  <c:v>1766</c:v>
                </c:pt>
                <c:pt idx="1767">
                  <c:v>1767</c:v>
                </c:pt>
                <c:pt idx="1768">
                  <c:v>1768</c:v>
                </c:pt>
                <c:pt idx="1769">
                  <c:v>1769</c:v>
                </c:pt>
                <c:pt idx="1770">
                  <c:v>1770</c:v>
                </c:pt>
                <c:pt idx="1771">
                  <c:v>1771</c:v>
                </c:pt>
                <c:pt idx="1772">
                  <c:v>1772</c:v>
                </c:pt>
                <c:pt idx="1773">
                  <c:v>1773</c:v>
                </c:pt>
                <c:pt idx="1774">
                  <c:v>1774</c:v>
                </c:pt>
                <c:pt idx="1775">
                  <c:v>1775</c:v>
                </c:pt>
                <c:pt idx="1776">
                  <c:v>1776</c:v>
                </c:pt>
                <c:pt idx="1777">
                  <c:v>1777</c:v>
                </c:pt>
                <c:pt idx="1778">
                  <c:v>1778</c:v>
                </c:pt>
                <c:pt idx="1779">
                  <c:v>1779</c:v>
                </c:pt>
                <c:pt idx="1780">
                  <c:v>1780</c:v>
                </c:pt>
                <c:pt idx="1781">
                  <c:v>1781</c:v>
                </c:pt>
                <c:pt idx="1782">
                  <c:v>1782</c:v>
                </c:pt>
                <c:pt idx="1783">
                  <c:v>1783</c:v>
                </c:pt>
                <c:pt idx="1784">
                  <c:v>1784</c:v>
                </c:pt>
                <c:pt idx="1785">
                  <c:v>1785</c:v>
                </c:pt>
                <c:pt idx="1786">
                  <c:v>1786</c:v>
                </c:pt>
                <c:pt idx="1787">
                  <c:v>1787</c:v>
                </c:pt>
                <c:pt idx="1788">
                  <c:v>1788</c:v>
                </c:pt>
                <c:pt idx="1789">
                  <c:v>1789</c:v>
                </c:pt>
                <c:pt idx="1790">
                  <c:v>1790</c:v>
                </c:pt>
                <c:pt idx="1791">
                  <c:v>1791</c:v>
                </c:pt>
                <c:pt idx="1792">
                  <c:v>1792</c:v>
                </c:pt>
                <c:pt idx="1793">
                  <c:v>1793</c:v>
                </c:pt>
                <c:pt idx="1794">
                  <c:v>1794</c:v>
                </c:pt>
                <c:pt idx="1795">
                  <c:v>1795</c:v>
                </c:pt>
                <c:pt idx="1796">
                  <c:v>1796</c:v>
                </c:pt>
                <c:pt idx="1797">
                  <c:v>1797</c:v>
                </c:pt>
                <c:pt idx="1798">
                  <c:v>1798</c:v>
                </c:pt>
                <c:pt idx="1799">
                  <c:v>1799</c:v>
                </c:pt>
                <c:pt idx="1800">
                  <c:v>1800</c:v>
                </c:pt>
                <c:pt idx="1801">
                  <c:v>1801</c:v>
                </c:pt>
                <c:pt idx="1802">
                  <c:v>1802</c:v>
                </c:pt>
                <c:pt idx="1803">
                  <c:v>1803</c:v>
                </c:pt>
                <c:pt idx="1804">
                  <c:v>1804</c:v>
                </c:pt>
                <c:pt idx="1805">
                  <c:v>1805</c:v>
                </c:pt>
                <c:pt idx="1806">
                  <c:v>1806</c:v>
                </c:pt>
                <c:pt idx="1807">
                  <c:v>1807</c:v>
                </c:pt>
                <c:pt idx="1808">
                  <c:v>1808</c:v>
                </c:pt>
                <c:pt idx="1809">
                  <c:v>1809</c:v>
                </c:pt>
                <c:pt idx="1810">
                  <c:v>1810</c:v>
                </c:pt>
                <c:pt idx="1811">
                  <c:v>1811</c:v>
                </c:pt>
                <c:pt idx="1812">
                  <c:v>1812</c:v>
                </c:pt>
                <c:pt idx="1813">
                  <c:v>1813</c:v>
                </c:pt>
                <c:pt idx="1814">
                  <c:v>1814</c:v>
                </c:pt>
                <c:pt idx="1815">
                  <c:v>1815</c:v>
                </c:pt>
                <c:pt idx="1816">
                  <c:v>1816</c:v>
                </c:pt>
                <c:pt idx="1817">
                  <c:v>1817</c:v>
                </c:pt>
                <c:pt idx="1818">
                  <c:v>1818</c:v>
                </c:pt>
                <c:pt idx="1819">
                  <c:v>1819</c:v>
                </c:pt>
                <c:pt idx="1820">
                  <c:v>1820</c:v>
                </c:pt>
                <c:pt idx="1821">
                  <c:v>1821</c:v>
                </c:pt>
                <c:pt idx="1822">
                  <c:v>1822</c:v>
                </c:pt>
                <c:pt idx="1823">
                  <c:v>1823</c:v>
                </c:pt>
                <c:pt idx="1824">
                  <c:v>1824</c:v>
                </c:pt>
                <c:pt idx="1825">
                  <c:v>1825</c:v>
                </c:pt>
                <c:pt idx="1826">
                  <c:v>1826</c:v>
                </c:pt>
                <c:pt idx="1827">
                  <c:v>1827</c:v>
                </c:pt>
                <c:pt idx="1828">
                  <c:v>1828</c:v>
                </c:pt>
                <c:pt idx="1829">
                  <c:v>1829</c:v>
                </c:pt>
                <c:pt idx="1830">
                  <c:v>1830</c:v>
                </c:pt>
                <c:pt idx="1831">
                  <c:v>1831</c:v>
                </c:pt>
                <c:pt idx="1832">
                  <c:v>1832</c:v>
                </c:pt>
                <c:pt idx="1833">
                  <c:v>1833</c:v>
                </c:pt>
                <c:pt idx="1834">
                  <c:v>1834</c:v>
                </c:pt>
                <c:pt idx="1835">
                  <c:v>1835</c:v>
                </c:pt>
                <c:pt idx="1836">
                  <c:v>1836</c:v>
                </c:pt>
                <c:pt idx="1837">
                  <c:v>1837</c:v>
                </c:pt>
                <c:pt idx="1838">
                  <c:v>1838</c:v>
                </c:pt>
                <c:pt idx="1839">
                  <c:v>1839</c:v>
                </c:pt>
                <c:pt idx="1840">
                  <c:v>1840</c:v>
                </c:pt>
                <c:pt idx="1841">
                  <c:v>1841</c:v>
                </c:pt>
                <c:pt idx="1842">
                  <c:v>1842</c:v>
                </c:pt>
                <c:pt idx="1843">
                  <c:v>1843</c:v>
                </c:pt>
                <c:pt idx="1844">
                  <c:v>1844</c:v>
                </c:pt>
                <c:pt idx="1845">
                  <c:v>1845</c:v>
                </c:pt>
                <c:pt idx="1846">
                  <c:v>1846</c:v>
                </c:pt>
                <c:pt idx="1847">
                  <c:v>1847</c:v>
                </c:pt>
                <c:pt idx="1848">
                  <c:v>1848</c:v>
                </c:pt>
                <c:pt idx="1849">
                  <c:v>1849</c:v>
                </c:pt>
                <c:pt idx="1850">
                  <c:v>1850</c:v>
                </c:pt>
                <c:pt idx="1851">
                  <c:v>1851</c:v>
                </c:pt>
                <c:pt idx="1852">
                  <c:v>1852</c:v>
                </c:pt>
                <c:pt idx="1853">
                  <c:v>1853</c:v>
                </c:pt>
                <c:pt idx="1854">
                  <c:v>1854</c:v>
                </c:pt>
                <c:pt idx="1855">
                  <c:v>1855</c:v>
                </c:pt>
                <c:pt idx="1856">
                  <c:v>1856</c:v>
                </c:pt>
                <c:pt idx="1857">
                  <c:v>1857</c:v>
                </c:pt>
                <c:pt idx="1858">
                  <c:v>1858</c:v>
                </c:pt>
                <c:pt idx="1859">
                  <c:v>1859</c:v>
                </c:pt>
                <c:pt idx="1860">
                  <c:v>1860</c:v>
                </c:pt>
                <c:pt idx="1861">
                  <c:v>1861</c:v>
                </c:pt>
                <c:pt idx="1862">
                  <c:v>1862</c:v>
                </c:pt>
                <c:pt idx="1863">
                  <c:v>1863</c:v>
                </c:pt>
                <c:pt idx="1864">
                  <c:v>1864</c:v>
                </c:pt>
                <c:pt idx="1865">
                  <c:v>1865</c:v>
                </c:pt>
                <c:pt idx="1866">
                  <c:v>1866</c:v>
                </c:pt>
                <c:pt idx="1867">
                  <c:v>1867</c:v>
                </c:pt>
                <c:pt idx="1868">
                  <c:v>1868</c:v>
                </c:pt>
                <c:pt idx="1869">
                  <c:v>1869</c:v>
                </c:pt>
                <c:pt idx="1870">
                  <c:v>1870</c:v>
                </c:pt>
                <c:pt idx="1871">
                  <c:v>1871</c:v>
                </c:pt>
                <c:pt idx="1872">
                  <c:v>1872</c:v>
                </c:pt>
                <c:pt idx="1873">
                  <c:v>1873</c:v>
                </c:pt>
                <c:pt idx="1874">
                  <c:v>1874</c:v>
                </c:pt>
                <c:pt idx="1875">
                  <c:v>1875</c:v>
                </c:pt>
                <c:pt idx="1876">
                  <c:v>1876</c:v>
                </c:pt>
                <c:pt idx="1877">
                  <c:v>1877</c:v>
                </c:pt>
                <c:pt idx="1878">
                  <c:v>1878</c:v>
                </c:pt>
                <c:pt idx="1879">
                  <c:v>1879</c:v>
                </c:pt>
                <c:pt idx="1880">
                  <c:v>1880</c:v>
                </c:pt>
                <c:pt idx="1881">
                  <c:v>1881</c:v>
                </c:pt>
                <c:pt idx="1882">
                  <c:v>1882</c:v>
                </c:pt>
                <c:pt idx="1883">
                  <c:v>1883</c:v>
                </c:pt>
                <c:pt idx="1884">
                  <c:v>1884</c:v>
                </c:pt>
                <c:pt idx="1885">
                  <c:v>1885</c:v>
                </c:pt>
                <c:pt idx="1886">
                  <c:v>1886</c:v>
                </c:pt>
                <c:pt idx="1887">
                  <c:v>1887</c:v>
                </c:pt>
                <c:pt idx="1888">
                  <c:v>1888</c:v>
                </c:pt>
                <c:pt idx="1889">
                  <c:v>1889</c:v>
                </c:pt>
                <c:pt idx="1890">
                  <c:v>1890</c:v>
                </c:pt>
                <c:pt idx="1891">
                  <c:v>1891</c:v>
                </c:pt>
                <c:pt idx="1892">
                  <c:v>1892</c:v>
                </c:pt>
                <c:pt idx="1893">
                  <c:v>1893</c:v>
                </c:pt>
                <c:pt idx="1894">
                  <c:v>1894</c:v>
                </c:pt>
                <c:pt idx="1895">
                  <c:v>1895</c:v>
                </c:pt>
                <c:pt idx="1896">
                  <c:v>1896</c:v>
                </c:pt>
                <c:pt idx="1897">
                  <c:v>1897</c:v>
                </c:pt>
                <c:pt idx="1898">
                  <c:v>1898</c:v>
                </c:pt>
                <c:pt idx="1899">
                  <c:v>1899</c:v>
                </c:pt>
                <c:pt idx="1900">
                  <c:v>1900</c:v>
                </c:pt>
                <c:pt idx="1901">
                  <c:v>1901</c:v>
                </c:pt>
                <c:pt idx="1902">
                  <c:v>1902</c:v>
                </c:pt>
                <c:pt idx="1903">
                  <c:v>1903</c:v>
                </c:pt>
                <c:pt idx="1904">
                  <c:v>1904</c:v>
                </c:pt>
                <c:pt idx="1905">
                  <c:v>1905</c:v>
                </c:pt>
                <c:pt idx="1906">
                  <c:v>1906</c:v>
                </c:pt>
                <c:pt idx="1907">
                  <c:v>1907</c:v>
                </c:pt>
                <c:pt idx="1908">
                  <c:v>1908</c:v>
                </c:pt>
                <c:pt idx="1909">
                  <c:v>1909</c:v>
                </c:pt>
                <c:pt idx="1910">
                  <c:v>1910</c:v>
                </c:pt>
                <c:pt idx="1911">
                  <c:v>1911</c:v>
                </c:pt>
                <c:pt idx="1912">
                  <c:v>1912</c:v>
                </c:pt>
                <c:pt idx="1913">
                  <c:v>1913</c:v>
                </c:pt>
                <c:pt idx="1914">
                  <c:v>1914</c:v>
                </c:pt>
                <c:pt idx="1915">
                  <c:v>1915</c:v>
                </c:pt>
                <c:pt idx="1916">
                  <c:v>1916</c:v>
                </c:pt>
                <c:pt idx="1917">
                  <c:v>1917</c:v>
                </c:pt>
                <c:pt idx="1918">
                  <c:v>1918</c:v>
                </c:pt>
                <c:pt idx="1919">
                  <c:v>1919</c:v>
                </c:pt>
                <c:pt idx="1920">
                  <c:v>1920</c:v>
                </c:pt>
                <c:pt idx="1921">
                  <c:v>1921</c:v>
                </c:pt>
                <c:pt idx="1922">
                  <c:v>1922</c:v>
                </c:pt>
                <c:pt idx="1923">
                  <c:v>1923</c:v>
                </c:pt>
                <c:pt idx="1924">
                  <c:v>1924</c:v>
                </c:pt>
                <c:pt idx="1925">
                  <c:v>1925</c:v>
                </c:pt>
                <c:pt idx="1926">
                  <c:v>1926</c:v>
                </c:pt>
                <c:pt idx="1927">
                  <c:v>1927</c:v>
                </c:pt>
                <c:pt idx="1928">
                  <c:v>1928</c:v>
                </c:pt>
                <c:pt idx="1929">
                  <c:v>1929</c:v>
                </c:pt>
                <c:pt idx="1930">
                  <c:v>1930</c:v>
                </c:pt>
                <c:pt idx="1931">
                  <c:v>1931</c:v>
                </c:pt>
                <c:pt idx="1932">
                  <c:v>1932</c:v>
                </c:pt>
                <c:pt idx="1933">
                  <c:v>1933</c:v>
                </c:pt>
                <c:pt idx="1934">
                  <c:v>1934</c:v>
                </c:pt>
                <c:pt idx="1935">
                  <c:v>1935</c:v>
                </c:pt>
                <c:pt idx="1936">
                  <c:v>1936</c:v>
                </c:pt>
                <c:pt idx="1937">
                  <c:v>1937</c:v>
                </c:pt>
                <c:pt idx="1938">
                  <c:v>1938</c:v>
                </c:pt>
                <c:pt idx="1939">
                  <c:v>1939</c:v>
                </c:pt>
                <c:pt idx="1940">
                  <c:v>1940</c:v>
                </c:pt>
                <c:pt idx="1941">
                  <c:v>1941</c:v>
                </c:pt>
                <c:pt idx="1942">
                  <c:v>1942</c:v>
                </c:pt>
                <c:pt idx="1943">
                  <c:v>1943</c:v>
                </c:pt>
                <c:pt idx="1944">
                  <c:v>1944</c:v>
                </c:pt>
                <c:pt idx="1945">
                  <c:v>1945</c:v>
                </c:pt>
                <c:pt idx="1946">
                  <c:v>1946</c:v>
                </c:pt>
                <c:pt idx="1947">
                  <c:v>1947</c:v>
                </c:pt>
                <c:pt idx="1948">
                  <c:v>1948</c:v>
                </c:pt>
                <c:pt idx="1949">
                  <c:v>1949</c:v>
                </c:pt>
                <c:pt idx="1950">
                  <c:v>1950</c:v>
                </c:pt>
                <c:pt idx="1951">
                  <c:v>1951</c:v>
                </c:pt>
                <c:pt idx="1952">
                  <c:v>1952</c:v>
                </c:pt>
                <c:pt idx="1953">
                  <c:v>1953</c:v>
                </c:pt>
                <c:pt idx="1954">
                  <c:v>1954</c:v>
                </c:pt>
                <c:pt idx="1955">
                  <c:v>1955</c:v>
                </c:pt>
                <c:pt idx="1956">
                  <c:v>1956</c:v>
                </c:pt>
                <c:pt idx="1957">
                  <c:v>1957</c:v>
                </c:pt>
                <c:pt idx="1958">
                  <c:v>1958</c:v>
                </c:pt>
                <c:pt idx="1959">
                  <c:v>1959</c:v>
                </c:pt>
                <c:pt idx="1960">
                  <c:v>1960</c:v>
                </c:pt>
                <c:pt idx="1961">
                  <c:v>1961</c:v>
                </c:pt>
                <c:pt idx="1962">
                  <c:v>1962</c:v>
                </c:pt>
                <c:pt idx="1963">
                  <c:v>1963</c:v>
                </c:pt>
                <c:pt idx="1964">
                  <c:v>1964</c:v>
                </c:pt>
                <c:pt idx="1965">
                  <c:v>1965</c:v>
                </c:pt>
                <c:pt idx="1966">
                  <c:v>1966</c:v>
                </c:pt>
                <c:pt idx="1967">
                  <c:v>1967</c:v>
                </c:pt>
                <c:pt idx="1968">
                  <c:v>1968</c:v>
                </c:pt>
                <c:pt idx="1969">
                  <c:v>1969</c:v>
                </c:pt>
                <c:pt idx="1970">
                  <c:v>1970</c:v>
                </c:pt>
                <c:pt idx="1971">
                  <c:v>1971</c:v>
                </c:pt>
                <c:pt idx="1972">
                  <c:v>1972</c:v>
                </c:pt>
                <c:pt idx="1973">
                  <c:v>1973</c:v>
                </c:pt>
                <c:pt idx="1974">
                  <c:v>1974</c:v>
                </c:pt>
                <c:pt idx="1975">
                  <c:v>1975</c:v>
                </c:pt>
                <c:pt idx="1976">
                  <c:v>1976</c:v>
                </c:pt>
                <c:pt idx="1977">
                  <c:v>1977</c:v>
                </c:pt>
                <c:pt idx="1978">
                  <c:v>1978</c:v>
                </c:pt>
                <c:pt idx="1979">
                  <c:v>1979</c:v>
                </c:pt>
                <c:pt idx="1980">
                  <c:v>1980</c:v>
                </c:pt>
                <c:pt idx="1981">
                  <c:v>1981</c:v>
                </c:pt>
                <c:pt idx="1982">
                  <c:v>1982</c:v>
                </c:pt>
                <c:pt idx="1983">
                  <c:v>1983</c:v>
                </c:pt>
                <c:pt idx="1984">
                  <c:v>1984</c:v>
                </c:pt>
                <c:pt idx="1985">
                  <c:v>1985</c:v>
                </c:pt>
                <c:pt idx="1986">
                  <c:v>1986</c:v>
                </c:pt>
                <c:pt idx="1987">
                  <c:v>1987</c:v>
                </c:pt>
                <c:pt idx="1988">
                  <c:v>1988</c:v>
                </c:pt>
                <c:pt idx="1989">
                  <c:v>1989</c:v>
                </c:pt>
                <c:pt idx="1990">
                  <c:v>1990</c:v>
                </c:pt>
                <c:pt idx="1991">
                  <c:v>1991</c:v>
                </c:pt>
                <c:pt idx="1992">
                  <c:v>1992</c:v>
                </c:pt>
                <c:pt idx="1993">
                  <c:v>1993</c:v>
                </c:pt>
                <c:pt idx="1994">
                  <c:v>1994</c:v>
                </c:pt>
                <c:pt idx="1995">
                  <c:v>1995</c:v>
                </c:pt>
                <c:pt idx="1996">
                  <c:v>1996</c:v>
                </c:pt>
                <c:pt idx="1997">
                  <c:v>1997</c:v>
                </c:pt>
                <c:pt idx="1998">
                  <c:v>1998</c:v>
                </c:pt>
                <c:pt idx="1999">
                  <c:v>1999</c:v>
                </c:pt>
                <c:pt idx="2000">
                  <c:v>2000</c:v>
                </c:pt>
              </c:numCache>
            </c:numRef>
          </c:xVal>
          <c:yVal>
            <c:numRef>
              <c:f>'Fitting Equation 9'!$L$9:$L$2009</c:f>
              <c:numCache>
                <c:formatCode>0.00</c:formatCode>
                <c:ptCount val="2001"/>
                <c:pt idx="0">
                  <c:v>-1.2612671634778954</c:v>
                </c:pt>
                <c:pt idx="1">
                  <c:v>-1.2016964908659395</c:v>
                </c:pt>
                <c:pt idx="2">
                  <c:v>-1.1423448784762458</c:v>
                </c:pt>
                <c:pt idx="3">
                  <c:v>-1.0832115207550161</c:v>
                </c:pt>
                <c:pt idx="4">
                  <c:v>-1.0242956151107476</c:v>
                </c:pt>
                <c:pt idx="5">
                  <c:v>-0.96559636190330722</c:v>
                </c:pt>
                <c:pt idx="6">
                  <c:v>-0.9071129644330963</c:v>
                </c:pt>
                <c:pt idx="7">
                  <c:v>-0.84884462893023405</c:v>
                </c:pt>
                <c:pt idx="8">
                  <c:v>-0.79079056454378371</c:v>
                </c:pt>
                <c:pt idx="9">
                  <c:v>-0.73294998333101191</c:v>
                </c:pt>
                <c:pt idx="10">
                  <c:v>-0.67532210024670192</c:v>
                </c:pt>
                <c:pt idx="11">
                  <c:v>-0.61790613313250609</c:v>
                </c:pt>
                <c:pt idx="12">
                  <c:v>-0.56070130270630747</c:v>
                </c:pt>
                <c:pt idx="13">
                  <c:v>-0.50370683255166571</c:v>
                </c:pt>
                <c:pt idx="14">
                  <c:v>-0.44692194910726218</c:v>
                </c:pt>
                <c:pt idx="15">
                  <c:v>-0.39034588165641282</c:v>
                </c:pt>
                <c:pt idx="16">
                  <c:v>-0.33397786231660342</c:v>
                </c:pt>
                <c:pt idx="17">
                  <c:v>-0.27781712602906478</c:v>
                </c:pt>
                <c:pt idx="18">
                  <c:v>-0.22186291054838941</c:v>
                </c:pt>
                <c:pt idx="19">
                  <c:v>-0.16611445643219119</c:v>
                </c:pt>
                <c:pt idx="20">
                  <c:v>-0.11057100703079148</c:v>
                </c:pt>
                <c:pt idx="21">
                  <c:v>-5.5231808476955191E-2</c:v>
                </c:pt>
                <c:pt idx="22">
                  <c:v>-9.6109675650435378E-5</c:v>
                </c:pt>
                <c:pt idx="23">
                  <c:v>5.48368377061349E-2</c:v>
                </c:pt>
                <c:pt idx="24">
                  <c:v>0.10956777924956096</c:v>
                </c:pt>
                <c:pt idx="25">
                  <c:v>0.16409745779404394</c:v>
                </c:pt>
                <c:pt idx="26">
                  <c:v>0.21842661344734893</c:v>
                </c:pt>
                <c:pt idx="27">
                  <c:v>0.27255598359562827</c:v>
                </c:pt>
                <c:pt idx="28">
                  <c:v>0.32648630291343406</c:v>
                </c:pt>
                <c:pt idx="29">
                  <c:v>0.38021830337368512</c:v>
                </c:pt>
                <c:pt idx="30">
                  <c:v>0.43375271425760487</c:v>
                </c:pt>
                <c:pt idx="31">
                  <c:v>0.4870902621646177</c:v>
                </c:pt>
                <c:pt idx="32">
                  <c:v>0.54023167102221692</c:v>
                </c:pt>
                <c:pt idx="33">
                  <c:v>0.59317766209577794</c:v>
                </c:pt>
                <c:pt idx="34">
                  <c:v>0.64592895399835915</c:v>
                </c:pt>
                <c:pt idx="35">
                  <c:v>0.69848626270045233</c:v>
                </c:pt>
                <c:pt idx="36">
                  <c:v>0.7508503015396969</c:v>
                </c:pt>
                <c:pt idx="37">
                  <c:v>0.80302178123056345</c:v>
                </c:pt>
                <c:pt idx="38">
                  <c:v>0.85500140987400253</c:v>
                </c:pt>
                <c:pt idx="39">
                  <c:v>0.90678989296705226</c:v>
                </c:pt>
                <c:pt idx="40">
                  <c:v>0.95838793341241402</c:v>
                </c:pt>
                <c:pt idx="41">
                  <c:v>1.009796231527996</c:v>
                </c:pt>
                <c:pt idx="42">
                  <c:v>1.0610154850564122</c:v>
                </c:pt>
                <c:pt idx="43">
                  <c:v>1.1120463891744574</c:v>
                </c:pt>
                <c:pt idx="44">
                  <c:v>1.1628896365025438</c:v>
                </c:pt>
                <c:pt idx="45">
                  <c:v>1.2135459171140974</c:v>
                </c:pt>
                <c:pt idx="46">
                  <c:v>1.2640159185449229</c:v>
                </c:pt>
                <c:pt idx="47">
                  <c:v>1.3143003258025434</c:v>
                </c:pt>
                <c:pt idx="48">
                  <c:v>1.3643998213754873</c:v>
                </c:pt>
                <c:pt idx="49">
                  <c:v>1.4143150852425586</c:v>
                </c:pt>
                <c:pt idx="50">
                  <c:v>1.4640467948820675</c:v>
                </c:pt>
                <c:pt idx="51">
                  <c:v>1.5135956252810168</c:v>
                </c:pt>
                <c:pt idx="52">
                  <c:v>1.5629622489442712</c:v>
                </c:pt>
                <c:pt idx="53">
                  <c:v>1.612147335903682</c:v>
                </c:pt>
                <c:pt idx="54">
                  <c:v>1.6611515537271773</c:v>
                </c:pt>
                <c:pt idx="55">
                  <c:v>1.709975567527835</c:v>
                </c:pt>
                <c:pt idx="56">
                  <c:v>1.7586200399728922</c:v>
                </c:pt>
                <c:pt idx="57">
                  <c:v>1.807085631292757</c:v>
                </c:pt>
                <c:pt idx="58">
                  <c:v>1.8553729992899548</c:v>
                </c:pt>
                <c:pt idx="59">
                  <c:v>1.9034827993480641</c:v>
                </c:pt>
                <c:pt idx="60">
                  <c:v>1.9514156844406165</c:v>
                </c:pt>
                <c:pt idx="61">
                  <c:v>1.9991723051399468</c:v>
                </c:pt>
                <c:pt idx="62">
                  <c:v>2.0467533096260286</c:v>
                </c:pt>
                <c:pt idx="63">
                  <c:v>2.0941593436952788</c:v>
                </c:pt>
                <c:pt idx="64">
                  <c:v>2.1413910507693101</c:v>
                </c:pt>
                <c:pt idx="65">
                  <c:v>2.1884490719036735</c:v>
                </c:pt>
                <c:pt idx="66">
                  <c:v>2.2353340457965563</c:v>
                </c:pt>
                <c:pt idx="67">
                  <c:v>2.2820466087974478</c:v>
                </c:pt>
                <c:pt idx="68">
                  <c:v>2.328587394915782</c:v>
                </c:pt>
                <c:pt idx="69">
                  <c:v>2.3749570358295355</c:v>
                </c:pt>
                <c:pt idx="70">
                  <c:v>2.4211561608938097</c:v>
                </c:pt>
                <c:pt idx="71">
                  <c:v>2.4671853971493625</c:v>
                </c:pt>
                <c:pt idx="72">
                  <c:v>2.5130453693311297</c:v>
                </c:pt>
                <c:pt idx="73">
                  <c:v>2.5587366998766972</c:v>
                </c:pt>
                <c:pt idx="74">
                  <c:v>2.6042600089347481</c:v>
                </c:pt>
                <c:pt idx="75">
                  <c:v>2.6496159143734874</c:v>
                </c:pt>
                <c:pt idx="76">
                  <c:v>2.6948050317890173</c:v>
                </c:pt>
                <c:pt idx="77">
                  <c:v>2.7398279745137035</c:v>
                </c:pt>
                <c:pt idx="78">
                  <c:v>2.7846853536244938</c:v>
                </c:pt>
                <c:pt idx="79">
                  <c:v>2.8293777779512084</c:v>
                </c:pt>
                <c:pt idx="80">
                  <c:v>2.8739058540848106</c:v>
                </c:pt>
                <c:pt idx="81">
                  <c:v>2.918270186385636</c:v>
                </c:pt>
                <c:pt idx="82">
                  <c:v>2.9624713769915982</c:v>
                </c:pt>
                <c:pt idx="83">
                  <c:v>3.0065100258263557</c:v>
                </c:pt>
                <c:pt idx="84">
                  <c:v>3.0503867306074595</c:v>
                </c:pt>
                <c:pt idx="85">
                  <c:v>3.0941020868544644</c:v>
                </c:pt>
                <c:pt idx="86">
                  <c:v>3.1376566878970085</c:v>
                </c:pt>
                <c:pt idx="87">
                  <c:v>3.1810511248828739</c:v>
                </c:pt>
                <c:pt idx="88">
                  <c:v>3.2242859867859983</c:v>
                </c:pt>
                <c:pt idx="89">
                  <c:v>3.267361860414483</c:v>
                </c:pt>
                <c:pt idx="90">
                  <c:v>3.3102793304185467</c:v>
                </c:pt>
                <c:pt idx="91">
                  <c:v>3.3530389792984612</c:v>
                </c:pt>
                <c:pt idx="92">
                  <c:v>3.3956413874124678</c:v>
                </c:pt>
                <c:pt idx="93">
                  <c:v>3.4380871329846396</c:v>
                </c:pt>
                <c:pt idx="94">
                  <c:v>3.4803767921127386</c:v>
                </c:pt>
                <c:pt idx="95">
                  <c:v>3.5225109387760369</c:v>
                </c:pt>
                <c:pt idx="96">
                  <c:v>3.5644901448431003</c:v>
                </c:pt>
                <c:pt idx="97">
                  <c:v>3.6063149800795484</c:v>
                </c:pt>
                <c:pt idx="98">
                  <c:v>3.6479860121558039</c:v>
                </c:pt>
                <c:pt idx="99">
                  <c:v>3.6895038066547698</c:v>
                </c:pt>
                <c:pt idx="100">
                  <c:v>3.7308689270795368</c:v>
                </c:pt>
                <c:pt idx="101">
                  <c:v>3.7720819348610064</c:v>
                </c:pt>
                <c:pt idx="102">
                  <c:v>3.8131433893655249</c:v>
                </c:pt>
                <c:pt idx="103">
                  <c:v>3.8540538479024722</c:v>
                </c:pt>
                <c:pt idx="104">
                  <c:v>3.8948138657318223</c:v>
                </c:pt>
                <c:pt idx="105">
                  <c:v>3.935423996071683</c:v>
                </c:pt>
                <c:pt idx="106">
                  <c:v>3.975884790105809</c:v>
                </c:pt>
                <c:pt idx="107">
                  <c:v>4.0161967969910695</c:v>
                </c:pt>
                <c:pt idx="108">
                  <c:v>4.0563605638649163</c:v>
                </c:pt>
                <c:pt idx="109">
                  <c:v>4.0963766358528018</c:v>
                </c:pt>
                <c:pt idx="110">
                  <c:v>4.13624555607558</c:v>
                </c:pt>
                <c:pt idx="111">
                  <c:v>4.1759678656568733</c:v>
                </c:pt>
                <c:pt idx="112">
                  <c:v>4.2155441037304309</c:v>
                </c:pt>
                <c:pt idx="113">
                  <c:v>4.2549748074474252</c:v>
                </c:pt>
                <c:pt idx="114">
                  <c:v>4.2942605119837616</c:v>
                </c:pt>
                <c:pt idx="115">
                  <c:v>4.3334017505473312</c:v>
                </c:pt>
                <c:pt idx="116">
                  <c:v>4.3723990543852507</c:v>
                </c:pt>
                <c:pt idx="117">
                  <c:v>4.4112529527910729</c:v>
                </c:pt>
                <c:pt idx="118">
                  <c:v>4.4499639731119744</c:v>
                </c:pt>
                <c:pt idx="119">
                  <c:v>4.4885326407559036</c:v>
                </c:pt>
                <c:pt idx="120">
                  <c:v>4.5269594791987213</c:v>
                </c:pt>
                <c:pt idx="121">
                  <c:v>4.5652450099912993</c:v>
                </c:pt>
                <c:pt idx="122">
                  <c:v>4.6033897527666054</c:v>
                </c:pt>
                <c:pt idx="123">
                  <c:v>4.6413942252467475</c:v>
                </c:pt>
                <c:pt idx="124">
                  <c:v>4.6792589432500105</c:v>
                </c:pt>
                <c:pt idx="125">
                  <c:v>4.71698442069785</c:v>
                </c:pt>
                <c:pt idx="126">
                  <c:v>4.7545711696218662</c:v>
                </c:pt>
                <c:pt idx="127">
                  <c:v>4.7920197001707647</c:v>
                </c:pt>
                <c:pt idx="128">
                  <c:v>4.8293305206172636</c:v>
                </c:pt>
                <c:pt idx="129">
                  <c:v>4.8665041373650109</c:v>
                </c:pt>
                <c:pt idx="130">
                  <c:v>4.903541054955439</c:v>
                </c:pt>
                <c:pt idx="131">
                  <c:v>4.9404417760746293</c:v>
                </c:pt>
                <c:pt idx="132">
                  <c:v>4.9772068015601212</c:v>
                </c:pt>
                <c:pt idx="133">
                  <c:v>5.0138366304077229</c:v>
                </c:pt>
                <c:pt idx="134">
                  <c:v>5.0503317597782686</c:v>
                </c:pt>
                <c:pt idx="135">
                  <c:v>5.0866926850043805</c:v>
                </c:pt>
                <c:pt idx="136">
                  <c:v>5.1229198995971856</c:v>
                </c:pt>
                <c:pt idx="137">
                  <c:v>5.1590138952530094</c:v>
                </c:pt>
                <c:pt idx="138">
                  <c:v>5.1949751618600626</c:v>
                </c:pt>
                <c:pt idx="139">
                  <c:v>5.2308041875050755</c:v>
                </c:pt>
                <c:pt idx="140">
                  <c:v>5.2665014584799312</c:v>
                </c:pt>
                <c:pt idx="141">
                  <c:v>5.3020674592882608</c:v>
                </c:pt>
                <c:pt idx="142">
                  <c:v>5.337502672652028</c:v>
                </c:pt>
                <c:pt idx="143">
                  <c:v>5.3728075795180708</c:v>
                </c:pt>
                <c:pt idx="144">
                  <c:v>5.4079826590646309</c:v>
                </c:pt>
                <c:pt idx="145">
                  <c:v>5.4430283887078659</c:v>
                </c:pt>
                <c:pt idx="146">
                  <c:v>5.4779452441083203</c:v>
                </c:pt>
                <c:pt idx="147">
                  <c:v>5.5127336991773843</c:v>
                </c:pt>
                <c:pt idx="148">
                  <c:v>5.5473942260837239</c:v>
                </c:pt>
                <c:pt idx="149">
                  <c:v>5.5819272952596961</c:v>
                </c:pt>
                <c:pt idx="150">
                  <c:v>5.6163333754077254</c:v>
                </c:pt>
                <c:pt idx="151">
                  <c:v>5.650612933506669</c:v>
                </c:pt>
                <c:pt idx="152">
                  <c:v>5.6847664348181572</c:v>
                </c:pt>
                <c:pt idx="153">
                  <c:v>5.7187943428929024</c:v>
                </c:pt>
                <c:pt idx="154">
                  <c:v>5.752697119577002</c:v>
                </c:pt>
                <c:pt idx="155">
                  <c:v>5.7864752250181892</c:v>
                </c:pt>
                <c:pt idx="156">
                  <c:v>5.8201291176720931</c:v>
                </c:pt>
                <c:pt idx="157">
                  <c:v>5.8536592543084609</c:v>
                </c:pt>
                <c:pt idx="158">
                  <c:v>5.8870660900173428</c:v>
                </c:pt>
                <c:pt idx="159">
                  <c:v>5.9203500782152894</c:v>
                </c:pt>
                <c:pt idx="160">
                  <c:v>5.9535116706514835</c:v>
                </c:pt>
                <c:pt idx="161">
                  <c:v>5.9865513174138929</c:v>
                </c:pt>
                <c:pt idx="162">
                  <c:v>6.0194694669353677</c:v>
                </c:pt>
                <c:pt idx="163">
                  <c:v>6.0522665659997239</c:v>
                </c:pt>
                <c:pt idx="164">
                  <c:v>6.0849430597478156</c:v>
                </c:pt>
                <c:pt idx="165">
                  <c:v>6.1174993916835723</c:v>
                </c:pt>
                <c:pt idx="166">
                  <c:v>6.1499360036800219</c:v>
                </c:pt>
                <c:pt idx="167">
                  <c:v>6.1822533359852772</c:v>
                </c:pt>
                <c:pt idx="168">
                  <c:v>6.2144518272285287</c:v>
                </c:pt>
                <c:pt idx="169">
                  <c:v>6.246531914425983</c:v>
                </c:pt>
                <c:pt idx="170">
                  <c:v>6.2784940329868011</c:v>
                </c:pt>
                <c:pt idx="171">
                  <c:v>6.3103386167190081</c:v>
                </c:pt>
                <c:pt idx="172">
                  <c:v>6.3420660978353771</c:v>
                </c:pt>
                <c:pt idx="173">
                  <c:v>6.3736769069593002</c:v>
                </c:pt>
                <c:pt idx="174">
                  <c:v>6.4051714731306264</c:v>
                </c:pt>
                <c:pt idx="175">
                  <c:v>6.4365502238115004</c:v>
                </c:pt>
                <c:pt idx="176">
                  <c:v>6.467813584892137</c:v>
                </c:pt>
                <c:pt idx="177">
                  <c:v>6.4989619806966337</c:v>
                </c:pt>
                <c:pt idx="178">
                  <c:v>6.5299958339887034</c:v>
                </c:pt>
                <c:pt idx="179">
                  <c:v>6.5609155659774263</c:v>
                </c:pt>
                <c:pt idx="180">
                  <c:v>6.5917215963229649</c:v>
                </c:pt>
                <c:pt idx="181">
                  <c:v>6.6224143431422577</c:v>
                </c:pt>
                <c:pt idx="182">
                  <c:v>6.6529942230146943</c:v>
                </c:pt>
                <c:pt idx="183">
                  <c:v>6.6834616509877662</c:v>
                </c:pt>
                <c:pt idx="184">
                  <c:v>6.7138170405827138</c:v>
                </c:pt>
                <c:pt idx="185">
                  <c:v>6.7440608038001191</c:v>
                </c:pt>
                <c:pt idx="186">
                  <c:v>6.7741933511255112</c:v>
                </c:pt>
                <c:pt idx="187">
                  <c:v>6.804215091534938</c:v>
                </c:pt>
                <c:pt idx="188">
                  <c:v>6.8341264325005033</c:v>
                </c:pt>
                <c:pt idx="189">
                  <c:v>6.8639277799959171</c:v>
                </c:pt>
                <c:pt idx="190">
                  <c:v>6.8936195385019889</c:v>
                </c:pt>
                <c:pt idx="191">
                  <c:v>6.9232021110121273</c:v>
                </c:pt>
                <c:pt idx="192">
                  <c:v>6.9526758990378061</c:v>
                </c:pt>
                <c:pt idx="193">
                  <c:v>6.9820413026140145</c:v>
                </c:pt>
                <c:pt idx="194">
                  <c:v>7.0112987203046853</c:v>
                </c:pt>
                <c:pt idx="195">
                  <c:v>7.0404485492081053</c:v>
                </c:pt>
                <c:pt idx="196">
                  <c:v>7.0694911849623052</c:v>
                </c:pt>
                <c:pt idx="197">
                  <c:v>7.0984270217504326</c:v>
                </c:pt>
                <c:pt idx="198">
                  <c:v>7.1272564523060975</c:v>
                </c:pt>
                <c:pt idx="199">
                  <c:v>7.155979867918699</c:v>
                </c:pt>
                <c:pt idx="200">
                  <c:v>7.1845976584387481</c:v>
                </c:pt>
                <c:pt idx="201">
                  <c:v>7.2131102122831487</c:v>
                </c:pt>
                <c:pt idx="202">
                  <c:v>7.2415179164404728</c:v>
                </c:pt>
                <c:pt idx="203">
                  <c:v>7.2698211564762136</c:v>
                </c:pt>
                <c:pt idx="204">
                  <c:v>7.2980203165380173</c:v>
                </c:pt>
                <c:pt idx="205">
                  <c:v>7.3261157793609</c:v>
                </c:pt>
                <c:pt idx="206">
                  <c:v>7.3541079262724374</c:v>
                </c:pt>
                <c:pt idx="207">
                  <c:v>7.3819971371979403</c:v>
                </c:pt>
                <c:pt idx="208">
                  <c:v>7.409783790665621</c:v>
                </c:pt>
                <c:pt idx="209">
                  <c:v>7.4374682638117182</c:v>
                </c:pt>
                <c:pt idx="210">
                  <c:v>7.4650509323856227</c:v>
                </c:pt>
                <c:pt idx="211">
                  <c:v>7.492532170754977</c:v>
                </c:pt>
                <c:pt idx="212">
                  <c:v>7.5199123519107527</c:v>
                </c:pt>
                <c:pt idx="213">
                  <c:v>7.5471918474723179</c:v>
                </c:pt>
                <c:pt idx="214">
                  <c:v>7.5743710276924805</c:v>
                </c:pt>
                <c:pt idx="215">
                  <c:v>7.6014502614625048</c:v>
                </c:pt>
                <c:pt idx="216">
                  <c:v>7.628429916317133</c:v>
                </c:pt>
                <c:pt idx="217">
                  <c:v>7.6553103584395608</c:v>
                </c:pt>
                <c:pt idx="218">
                  <c:v>7.6820919526664095</c:v>
                </c:pt>
                <c:pt idx="219">
                  <c:v>7.7087750624926894</c:v>
                </c:pt>
                <c:pt idx="220">
                  <c:v>7.7353600500767214</c:v>
                </c:pt>
                <c:pt idx="221">
                  <c:v>7.7618472762450477</c:v>
                </c:pt>
                <c:pt idx="222">
                  <c:v>7.7882371004973496</c:v>
                </c:pt>
                <c:pt idx="223">
                  <c:v>7.8145298810113051</c:v>
                </c:pt>
                <c:pt idx="224">
                  <c:v>7.8407259746474622</c:v>
                </c:pt>
                <c:pt idx="225">
                  <c:v>7.8668257369540786</c:v>
                </c:pt>
                <c:pt idx="226">
                  <c:v>7.8928295221719562</c:v>
                </c:pt>
                <c:pt idx="227">
                  <c:v>7.9187376832392289</c:v>
                </c:pt>
                <c:pt idx="228">
                  <c:v>7.9445505717961744</c:v>
                </c:pt>
                <c:pt idx="229">
                  <c:v>7.9702685381899752</c:v>
                </c:pt>
                <c:pt idx="230">
                  <c:v>7.9958919314794716</c:v>
                </c:pt>
                <c:pt idx="231">
                  <c:v>8.0214210994399124</c:v>
                </c:pt>
                <c:pt idx="232">
                  <c:v>8.0468563885676616</c:v>
                </c:pt>
                <c:pt idx="233">
                  <c:v>8.0721981440849078</c:v>
                </c:pt>
                <c:pt idx="234">
                  <c:v>8.0974467099443483</c:v>
                </c:pt>
                <c:pt idx="235">
                  <c:v>8.1226024288338543</c:v>
                </c:pt>
                <c:pt idx="236">
                  <c:v>8.1476656421811313</c:v>
                </c:pt>
                <c:pt idx="237">
                  <c:v>8.1726366901583436</c:v>
                </c:pt>
                <c:pt idx="238">
                  <c:v>8.1975159116867342</c:v>
                </c:pt>
                <c:pt idx="239">
                  <c:v>8.2223036444412259</c:v>
                </c:pt>
                <c:pt idx="240">
                  <c:v>8.2470002248550038</c:v>
                </c:pt>
                <c:pt idx="241">
                  <c:v>8.2716059881240813</c:v>
                </c:pt>
                <c:pt idx="242">
                  <c:v>8.2961212682118504</c:v>
                </c:pt>
                <c:pt idx="243">
                  <c:v>8.3205463978536187</c:v>
                </c:pt>
                <c:pt idx="244">
                  <c:v>8.3448817085611111</c:v>
                </c:pt>
                <c:pt idx="245">
                  <c:v>8.3691275306269866</c:v>
                </c:pt>
                <c:pt idx="246">
                  <c:v>8.3932841931293076</c:v>
                </c:pt>
                <c:pt idx="247">
                  <c:v>8.417352023936024</c:v>
                </c:pt>
                <c:pt idx="248">
                  <c:v>8.4413313497093938</c:v>
                </c:pt>
                <c:pt idx="249">
                  <c:v>8.4652224959104458</c:v>
                </c:pt>
                <c:pt idx="250">
                  <c:v>8.4890257868033885</c:v>
                </c:pt>
                <c:pt idx="251">
                  <c:v>8.5127415454600026</c:v>
                </c:pt>
                <c:pt idx="252">
                  <c:v>8.5363700937640257</c:v>
                </c:pt>
                <c:pt idx="253">
                  <c:v>8.5599117524155393</c:v>
                </c:pt>
                <c:pt idx="254">
                  <c:v>8.5833668409353017</c:v>
                </c:pt>
                <c:pt idx="255">
                  <c:v>8.6067356776690929</c:v>
                </c:pt>
                <c:pt idx="256">
                  <c:v>8.6300185797920399</c:v>
                </c:pt>
                <c:pt idx="257">
                  <c:v>8.6532158633129068</c:v>
                </c:pt>
                <c:pt idx="258">
                  <c:v>8.6763278430784041</c:v>
                </c:pt>
                <c:pt idx="259">
                  <c:v>8.699354832777443</c:v>
                </c:pt>
                <c:pt idx="260">
                  <c:v>8.7222971449454025</c:v>
                </c:pt>
                <c:pt idx="261">
                  <c:v>8.7451550909683764</c:v>
                </c:pt>
                <c:pt idx="262">
                  <c:v>8.7679289810873833</c:v>
                </c:pt>
                <c:pt idx="263">
                  <c:v>8.7906191244025962</c:v>
                </c:pt>
                <c:pt idx="264">
                  <c:v>8.8132258288775276</c:v>
                </c:pt>
                <c:pt idx="265">
                  <c:v>8.8357494013432056</c:v>
                </c:pt>
                <c:pt idx="266">
                  <c:v>8.858190147502345</c:v>
                </c:pt>
                <c:pt idx="267">
                  <c:v>8.8805483719334983</c:v>
                </c:pt>
                <c:pt idx="268">
                  <c:v>8.9028243780951879</c:v>
                </c:pt>
                <c:pt idx="269">
                  <c:v>8.9250184683300091</c:v>
                </c:pt>
                <c:pt idx="270">
                  <c:v>8.9471309438687694</c:v>
                </c:pt>
                <c:pt idx="271">
                  <c:v>8.96916210483454</c:v>
                </c:pt>
                <c:pt idx="272">
                  <c:v>8.9911122502467471</c:v>
                </c:pt>
                <c:pt idx="273">
                  <c:v>9.0129816780252288</c:v>
                </c:pt>
                <c:pt idx="274">
                  <c:v>9.0347706849942799</c:v>
                </c:pt>
                <c:pt idx="275">
                  <c:v>9.0564795668866775</c:v>
                </c:pt>
                <c:pt idx="276">
                  <c:v>9.0781086183476916</c:v>
                </c:pt>
                <c:pt idx="277">
                  <c:v>9.0996581329390942</c:v>
                </c:pt>
                <c:pt idx="278">
                  <c:v>9.1211284031431354</c:v>
                </c:pt>
                <c:pt idx="279">
                  <c:v>9.1425197203665132</c:v>
                </c:pt>
                <c:pt idx="280">
                  <c:v>9.1638323749443309</c:v>
                </c:pt>
                <c:pt idx="281">
                  <c:v>9.1850666561440413</c:v>
                </c:pt>
                <c:pt idx="282">
                  <c:v>9.2062228521693683</c:v>
                </c:pt>
                <c:pt idx="283">
                  <c:v>9.2273012501642189</c:v>
                </c:pt>
                <c:pt idx="284">
                  <c:v>9.2483021362165783</c:v>
                </c:pt>
                <c:pt idx="285">
                  <c:v>9.2692257953624004</c:v>
                </c:pt>
                <c:pt idx="286">
                  <c:v>9.2900725115894662</c:v>
                </c:pt>
                <c:pt idx="287">
                  <c:v>9.3108425678412505</c:v>
                </c:pt>
                <c:pt idx="288">
                  <c:v>9.331536246020752</c:v>
                </c:pt>
                <c:pt idx="289">
                  <c:v>9.3521538269943143</c:v>
                </c:pt>
                <c:pt idx="290">
                  <c:v>9.3726955905954661</c:v>
                </c:pt>
                <c:pt idx="291">
                  <c:v>9.3931618156286802</c:v>
                </c:pt>
                <c:pt idx="292">
                  <c:v>9.4135527798731911</c:v>
                </c:pt>
                <c:pt idx="293">
                  <c:v>9.4338687600867388</c:v>
                </c:pt>
                <c:pt idx="294">
                  <c:v>9.4541100320093481</c:v>
                </c:pt>
                <c:pt idx="295">
                  <c:v>9.4742768703670563</c:v>
                </c:pt>
                <c:pt idx="296">
                  <c:v>9.4943695488756426</c:v>
                </c:pt>
                <c:pt idx="297">
                  <c:v>9.5143883402443521</c:v>
                </c:pt>
                <c:pt idx="298">
                  <c:v>9.5343335161795917</c:v>
                </c:pt>
                <c:pt idx="299">
                  <c:v>9.5542053473886117</c:v>
                </c:pt>
                <c:pt idx="300">
                  <c:v>9.5740041035831922</c:v>
                </c:pt>
                <c:pt idx="301">
                  <c:v>9.5937300534832932</c:v>
                </c:pt>
                <c:pt idx="302">
                  <c:v>9.6133834648207142</c:v>
                </c:pt>
                <c:pt idx="303">
                  <c:v>9.6329646043427086</c:v>
                </c:pt>
                <c:pt idx="304">
                  <c:v>9.6524737378156278</c:v>
                </c:pt>
                <c:pt idx="305">
                  <c:v>9.671911130028505</c:v>
                </c:pt>
                <c:pt idx="306">
                  <c:v>9.6912770447966636</c:v>
                </c:pt>
                <c:pt idx="307">
                  <c:v>9.7105717449653053</c:v>
                </c:pt>
                <c:pt idx="308">
                  <c:v>9.7297954924130501</c:v>
                </c:pt>
                <c:pt idx="309">
                  <c:v>9.7489485480555178</c:v>
                </c:pt>
                <c:pt idx="310">
                  <c:v>9.7680311718488557</c:v>
                </c:pt>
                <c:pt idx="311">
                  <c:v>9.7870436227932718</c:v>
                </c:pt>
                <c:pt idx="312">
                  <c:v>9.8059861589365465</c:v>
                </c:pt>
                <c:pt idx="313">
                  <c:v>9.824859037377534</c:v>
                </c:pt>
                <c:pt idx="314">
                  <c:v>9.8436625142696652</c:v>
                </c:pt>
                <c:pt idx="315">
                  <c:v>9.8623968448243993</c:v>
                </c:pt>
                <c:pt idx="316">
                  <c:v>9.8810622833147139</c:v>
                </c:pt>
                <c:pt idx="317">
                  <c:v>9.8996590830785394</c:v>
                </c:pt>
                <c:pt idx="318">
                  <c:v>9.9181874965222026</c:v>
                </c:pt>
                <c:pt idx="319">
                  <c:v>9.936647775123852</c:v>
                </c:pt>
                <c:pt idx="320">
                  <c:v>9.955040169436872</c:v>
                </c:pt>
                <c:pt idx="321">
                  <c:v>9.9733649290932842</c:v>
                </c:pt>
                <c:pt idx="322">
                  <c:v>9.9916223028071318</c:v>
                </c:pt>
                <c:pt idx="323">
                  <c:v>10.009812538377858</c:v>
                </c:pt>
                <c:pt idx="324">
                  <c:v>10.027935882693672</c:v>
                </c:pt>
                <c:pt idx="325">
                  <c:v>10.045992581734893</c:v>
                </c:pt>
                <c:pt idx="326">
                  <c:v>10.063982880577298</c:v>
                </c:pt>
                <c:pt idx="327">
                  <c:v>10.081907023395432</c:v>
                </c:pt>
                <c:pt idx="328">
                  <c:v>10.099765253465947</c:v>
                </c:pt>
                <c:pt idx="329">
                  <c:v>10.11755781317088</c:v>
                </c:pt>
                <c:pt idx="330">
                  <c:v>10.135284944000956</c:v>
                </c:pt>
                <c:pt idx="331">
                  <c:v>10.152946886558862</c:v>
                </c:pt>
                <c:pt idx="332">
                  <c:v>10.17054388056251</c:v>
                </c:pt>
                <c:pt idx="333">
                  <c:v>10.188076164848297</c:v>
                </c:pt>
                <c:pt idx="334">
                  <c:v>10.205543977374342</c:v>
                </c:pt>
                <c:pt idx="335">
                  <c:v>10.222947555223719</c:v>
                </c:pt>
                <c:pt idx="336">
                  <c:v>10.240287134607662</c:v>
                </c:pt>
                <c:pt idx="337">
                  <c:v>10.257562950868797</c:v>
                </c:pt>
                <c:pt idx="338">
                  <c:v>10.274775238484308</c:v>
                </c:pt>
                <c:pt idx="339">
                  <c:v>10.291924231069139</c:v>
                </c:pt>
                <c:pt idx="340">
                  <c:v>10.309010161379156</c:v>
                </c:pt>
                <c:pt idx="341">
                  <c:v>10.326033261314308</c:v>
                </c:pt>
                <c:pt idx="342">
                  <c:v>10.342993761921775</c:v>
                </c:pt>
                <c:pt idx="343">
                  <c:v>10.359891893399102</c:v>
                </c:pt>
                <c:pt idx="344">
                  <c:v>10.376727885097324</c:v>
                </c:pt>
                <c:pt idx="345">
                  <c:v>10.393501965524081</c:v>
                </c:pt>
                <c:pt idx="346">
                  <c:v>10.410214362346723</c:v>
                </c:pt>
                <c:pt idx="347">
                  <c:v>10.426865302395385</c:v>
                </c:pt>
                <c:pt idx="348">
                  <c:v>10.443455011666083</c:v>
                </c:pt>
                <c:pt idx="349">
                  <c:v>10.459983715323775</c:v>
                </c:pt>
                <c:pt idx="350">
                  <c:v>10.476451637705409</c:v>
                </c:pt>
                <c:pt idx="351">
                  <c:v>10.492859002322984</c:v>
                </c:pt>
                <c:pt idx="352">
                  <c:v>10.509206031866562</c:v>
                </c:pt>
                <c:pt idx="353">
                  <c:v>10.525492948207321</c:v>
                </c:pt>
                <c:pt idx="354">
                  <c:v>10.54171997240053</c:v>
                </c:pt>
                <c:pt idx="355">
                  <c:v>10.557887324688583</c:v>
                </c:pt>
                <c:pt idx="356">
                  <c:v>10.573995224503962</c:v>
                </c:pt>
                <c:pt idx="357">
                  <c:v>10.590043890472234</c:v>
                </c:pt>
                <c:pt idx="358">
                  <c:v>10.606033540415005</c:v>
                </c:pt>
                <c:pt idx="359">
                  <c:v>10.621964391352886</c:v>
                </c:pt>
                <c:pt idx="360">
                  <c:v>10.637836659508428</c:v>
                </c:pt>
                <c:pt idx="361">
                  <c:v>10.653650560309075</c:v>
                </c:pt>
                <c:pt idx="362">
                  <c:v>10.669406308390064</c:v>
                </c:pt>
                <c:pt idx="363">
                  <c:v>10.685104117597358</c:v>
                </c:pt>
                <c:pt idx="364">
                  <c:v>10.700744200990536</c:v>
                </c:pt>
                <c:pt idx="365">
                  <c:v>10.716326770845694</c:v>
                </c:pt>
                <c:pt idx="366">
                  <c:v>10.731852038658316</c:v>
                </c:pt>
                <c:pt idx="367">
                  <c:v>10.747320215146155</c:v>
                </c:pt>
                <c:pt idx="368">
                  <c:v>10.762731510252086</c:v>
                </c:pt>
                <c:pt idx="369">
                  <c:v>10.778086133146958</c:v>
                </c:pt>
                <c:pt idx="370">
                  <c:v>10.793384292232433</c:v>
                </c:pt>
                <c:pt idx="371">
                  <c:v>10.808626195143816</c:v>
                </c:pt>
                <c:pt idx="372">
                  <c:v>10.823812048752863</c:v>
                </c:pt>
                <c:pt idx="373">
                  <c:v>10.838942059170607</c:v>
                </c:pt>
                <c:pt idx="374">
                  <c:v>10.854016431750141</c:v>
                </c:pt>
                <c:pt idx="375">
                  <c:v>10.86903537108941</c:v>
                </c:pt>
                <c:pt idx="376">
                  <c:v>10.883999081033984</c:v>
                </c:pt>
                <c:pt idx="377">
                  <c:v>10.898907764679841</c:v>
                </c:pt>
                <c:pt idx="378">
                  <c:v>10.913761624376093</c:v>
                </c:pt>
                <c:pt idx="379">
                  <c:v>10.928560861727762</c:v>
                </c:pt>
                <c:pt idx="380">
                  <c:v>10.943305677598502</c:v>
                </c:pt>
                <c:pt idx="381">
                  <c:v>10.957996272113327</c:v>
                </c:pt>
                <c:pt idx="382">
                  <c:v>10.972632844661328</c:v>
                </c:pt>
                <c:pt idx="383">
                  <c:v>10.987215593898382</c:v>
                </c:pt>
                <c:pt idx="384">
                  <c:v>11.00174471774984</c:v>
                </c:pt>
                <c:pt idx="385">
                  <c:v>11.016220413413221</c:v>
                </c:pt>
                <c:pt idx="386">
                  <c:v>11.030642877360886</c:v>
                </c:pt>
                <c:pt idx="387">
                  <c:v>11.045012305342713</c:v>
                </c:pt>
                <c:pt idx="388">
                  <c:v>11.059328892388731</c:v>
                </c:pt>
                <c:pt idx="389">
                  <c:v>11.073592832811793</c:v>
                </c:pt>
                <c:pt idx="390">
                  <c:v>11.087804320210196</c:v>
                </c:pt>
                <c:pt idx="391">
                  <c:v>11.101963547470325</c:v>
                </c:pt>
                <c:pt idx="392">
                  <c:v>11.116070706769245</c:v>
                </c:pt>
                <c:pt idx="393">
                  <c:v>11.130125989577333</c:v>
                </c:pt>
                <c:pt idx="394">
                  <c:v>11.144129586660874</c:v>
                </c:pt>
                <c:pt idx="395">
                  <c:v>11.158081688084637</c:v>
                </c:pt>
                <c:pt idx="396">
                  <c:v>11.171982483214469</c:v>
                </c:pt>
                <c:pt idx="397">
                  <c:v>11.185832160719849</c:v>
                </c:pt>
                <c:pt idx="398">
                  <c:v>11.199630908576474</c:v>
                </c:pt>
                <c:pt idx="399">
                  <c:v>11.213378914068779</c:v>
                </c:pt>
                <c:pt idx="400">
                  <c:v>11.227076363792502</c:v>
                </c:pt>
                <c:pt idx="401">
                  <c:v>11.240723443657211</c:v>
                </c:pt>
                <c:pt idx="402">
                  <c:v>11.254320338888824</c:v>
                </c:pt>
                <c:pt idx="403">
                  <c:v>11.267867234032128</c:v>
                </c:pt>
                <c:pt idx="404">
                  <c:v>11.281364312953269</c:v>
                </c:pt>
                <c:pt idx="405">
                  <c:v>11.294811758842272</c:v>
                </c:pt>
                <c:pt idx="406">
                  <c:v>11.308209754215509</c:v>
                </c:pt>
                <c:pt idx="407">
                  <c:v>11.32155848091818</c:v>
                </c:pt>
                <c:pt idx="408">
                  <c:v>11.334858120126784</c:v>
                </c:pt>
                <c:pt idx="409">
                  <c:v>11.348108852351579</c:v>
                </c:pt>
                <c:pt idx="410">
                  <c:v>11.361310857439028</c:v>
                </c:pt>
                <c:pt idx="411">
                  <c:v>11.374464314574238</c:v>
                </c:pt>
                <c:pt idx="412">
                  <c:v>11.3875694022834</c:v>
                </c:pt>
                <c:pt idx="413">
                  <c:v>11.40062629843621</c:v>
                </c:pt>
                <c:pt idx="414">
                  <c:v>11.413635180248274</c:v>
                </c:pt>
                <c:pt idx="415">
                  <c:v>11.426596224283522</c:v>
                </c:pt>
                <c:pt idx="416">
                  <c:v>11.439509606456605</c:v>
                </c:pt>
                <c:pt idx="417">
                  <c:v>11.452375502035284</c:v>
                </c:pt>
                <c:pt idx="418">
                  <c:v>11.465194085642795</c:v>
                </c:pt>
                <c:pt idx="419">
                  <c:v>11.477965531260233</c:v>
                </c:pt>
                <c:pt idx="420">
                  <c:v>11.490690012228916</c:v>
                </c:pt>
                <c:pt idx="421">
                  <c:v>11.503367701252721</c:v>
                </c:pt>
                <c:pt idx="422">
                  <c:v>11.515998770400444</c:v>
                </c:pt>
                <c:pt idx="423">
                  <c:v>11.528583391108128</c:v>
                </c:pt>
                <c:pt idx="424">
                  <c:v>11.541121734181395</c:v>
                </c:pt>
                <c:pt idx="425">
                  <c:v>11.553613969797755</c:v>
                </c:pt>
                <c:pt idx="426">
                  <c:v>11.566060267508924</c:v>
                </c:pt>
                <c:pt idx="427">
                  <c:v>11.578460796243121</c:v>
                </c:pt>
                <c:pt idx="428">
                  <c:v>11.590815724307365</c:v>
                </c:pt>
                <c:pt idx="429">
                  <c:v>11.603125219389758</c:v>
                </c:pt>
                <c:pt idx="430">
                  <c:v>11.615389448561757</c:v>
                </c:pt>
                <c:pt idx="431">
                  <c:v>11.627608578280443</c:v>
                </c:pt>
                <c:pt idx="432">
                  <c:v>11.639782774390783</c:v>
                </c:pt>
                <c:pt idx="433">
                  <c:v>11.651912202127882</c:v>
                </c:pt>
                <c:pt idx="434">
                  <c:v>11.663997026119219</c:v>
                </c:pt>
                <c:pt idx="435">
                  <c:v>11.676037410386893</c:v>
                </c:pt>
                <c:pt idx="436">
                  <c:v>11.688033518349833</c:v>
                </c:pt>
                <c:pt idx="437">
                  <c:v>11.699985512826029</c:v>
                </c:pt>
                <c:pt idx="438">
                  <c:v>11.711893556034738</c:v>
                </c:pt>
                <c:pt idx="439">
                  <c:v>11.723757809598684</c:v>
                </c:pt>
                <c:pt idx="440">
                  <c:v>11.735578434546253</c:v>
                </c:pt>
                <c:pt idx="441">
                  <c:v>11.747355591313683</c:v>
                </c:pt>
                <c:pt idx="442">
                  <c:v>11.759089439747228</c:v>
                </c:pt>
                <c:pt idx="443">
                  <c:v>11.770780139105348</c:v>
                </c:pt>
                <c:pt idx="444">
                  <c:v>11.782427848060852</c:v>
                </c:pt>
                <c:pt idx="445">
                  <c:v>11.794032724703058</c:v>
                </c:pt>
                <c:pt idx="446">
                  <c:v>11.805594926539944</c:v>
                </c:pt>
                <c:pt idx="447">
                  <c:v>11.817114610500282</c:v>
                </c:pt>
                <c:pt idx="448">
                  <c:v>11.828591932935758</c:v>
                </c:pt>
                <c:pt idx="449">
                  <c:v>11.840027049623115</c:v>
                </c:pt>
                <c:pt idx="450">
                  <c:v>11.851420115766249</c:v>
                </c:pt>
                <c:pt idx="451">
                  <c:v>11.862771285998322</c:v>
                </c:pt>
                <c:pt idx="452">
                  <c:v>11.874080714383863</c:v>
                </c:pt>
                <c:pt idx="453">
                  <c:v>11.885348554420862</c:v>
                </c:pt>
                <c:pt idx="454">
                  <c:v>11.896574959042836</c:v>
                </c:pt>
                <c:pt idx="455">
                  <c:v>11.907760080620923</c:v>
                </c:pt>
                <c:pt idx="456">
                  <c:v>11.918904070965951</c:v>
                </c:pt>
                <c:pt idx="457">
                  <c:v>11.930007081330482</c:v>
                </c:pt>
                <c:pt idx="458">
                  <c:v>11.941069262410876</c:v>
                </c:pt>
                <c:pt idx="459">
                  <c:v>11.952090764349341</c:v>
                </c:pt>
                <c:pt idx="460">
                  <c:v>11.963071736735959</c:v>
                </c:pt>
                <c:pt idx="461">
                  <c:v>11.974012328610717</c:v>
                </c:pt>
                <c:pt idx="462">
                  <c:v>11.984912688465551</c:v>
                </c:pt>
                <c:pt idx="463">
                  <c:v>11.995772964246328</c:v>
                </c:pt>
                <c:pt idx="464">
                  <c:v>12.00659330335488</c:v>
                </c:pt>
                <c:pt idx="465">
                  <c:v>12.017373852650994</c:v>
                </c:pt>
                <c:pt idx="466">
                  <c:v>12.028114758454409</c:v>
                </c:pt>
                <c:pt idx="467">
                  <c:v>12.038816166546795</c:v>
                </c:pt>
                <c:pt idx="468">
                  <c:v>12.049478222173741</c:v>
                </c:pt>
                <c:pt idx="469">
                  <c:v>12.060101070046722</c:v>
                </c:pt>
                <c:pt idx="470">
                  <c:v>12.070684854345062</c:v>
                </c:pt>
                <c:pt idx="471">
                  <c:v>12.081229718717887</c:v>
                </c:pt>
                <c:pt idx="472">
                  <c:v>12.091735806286092</c:v>
                </c:pt>
                <c:pt idx="473">
                  <c:v>12.102203259644257</c:v>
                </c:pt>
                <c:pt idx="474">
                  <c:v>12.112632220862608</c:v>
                </c:pt>
                <c:pt idx="475">
                  <c:v>12.123022831488925</c:v>
                </c:pt>
                <c:pt idx="476">
                  <c:v>12.133375232550479</c:v>
                </c:pt>
                <c:pt idx="477">
                  <c:v>12.143689564555936</c:v>
                </c:pt>
                <c:pt idx="478">
                  <c:v>12.153965967497266</c:v>
                </c:pt>
                <c:pt idx="479">
                  <c:v>12.164204580851646</c:v>
                </c:pt>
                <c:pt idx="480">
                  <c:v>12.174405543583353</c:v>
                </c:pt>
                <c:pt idx="481">
                  <c:v>12.184568994145641</c:v>
                </c:pt>
                <c:pt idx="482">
                  <c:v>12.194695070482636</c:v>
                </c:pt>
                <c:pt idx="483">
                  <c:v>12.204783910031198</c:v>
                </c:pt>
                <c:pt idx="484">
                  <c:v>12.214835649722785</c:v>
                </c:pt>
                <c:pt idx="485">
                  <c:v>12.224850425985313</c:v>
                </c:pt>
                <c:pt idx="486">
                  <c:v>12.234828374745017</c:v>
                </c:pt>
                <c:pt idx="487">
                  <c:v>12.244769631428282</c:v>
                </c:pt>
                <c:pt idx="488">
                  <c:v>12.254674330963491</c:v>
                </c:pt>
                <c:pt idx="489">
                  <c:v>12.264542607782847</c:v>
                </c:pt>
                <c:pt idx="490">
                  <c:v>12.274374595824213</c:v>
                </c:pt>
                <c:pt idx="491">
                  <c:v>12.284170428532908</c:v>
                </c:pt>
                <c:pt idx="492">
                  <c:v>12.293930238863538</c:v>
                </c:pt>
                <c:pt idx="493">
                  <c:v>12.303654159281795</c:v>
                </c:pt>
                <c:pt idx="494">
                  <c:v>12.313342321766243</c:v>
                </c:pt>
                <c:pt idx="495">
                  <c:v>12.32299485781013</c:v>
                </c:pt>
                <c:pt idx="496">
                  <c:v>12.332611898423153</c:v>
                </c:pt>
                <c:pt idx="497">
                  <c:v>12.342193574133253</c:v>
                </c:pt>
                <c:pt idx="498">
                  <c:v>12.351740014988367</c:v>
                </c:pt>
                <c:pt idx="499">
                  <c:v>12.36125135055822</c:v>
                </c:pt>
                <c:pt idx="500">
                  <c:v>12.370727709936054</c:v>
                </c:pt>
                <c:pt idx="501">
                  <c:v>12.380169221740399</c:v>
                </c:pt>
                <c:pt idx="502">
                  <c:v>12.389576014116818</c:v>
                </c:pt>
                <c:pt idx="503">
                  <c:v>12.398948214739638</c:v>
                </c:pt>
                <c:pt idx="504">
                  <c:v>12.40828595081369</c:v>
                </c:pt>
                <c:pt idx="505">
                  <c:v>12.417589349076028</c:v>
                </c:pt>
                <c:pt idx="506">
                  <c:v>12.426858535797658</c:v>
                </c:pt>
                <c:pt idx="507">
                  <c:v>12.436093636785246</c:v>
                </c:pt>
                <c:pt idx="508">
                  <c:v>12.445294777382825</c:v>
                </c:pt>
                <c:pt idx="509">
                  <c:v>12.454462082473503</c:v>
                </c:pt>
                <c:pt idx="510">
                  <c:v>12.463595676481148</c:v>
                </c:pt>
                <c:pt idx="511">
                  <c:v>12.472695683372088</c:v>
                </c:pt>
                <c:pt idx="512">
                  <c:v>12.481762226656782</c:v>
                </c:pt>
                <c:pt idx="513">
                  <c:v>12.490795429391504</c:v>
                </c:pt>
                <c:pt idx="514">
                  <c:v>12.499795414180012</c:v>
                </c:pt>
                <c:pt idx="515">
                  <c:v>12.50876230317521</c:v>
                </c:pt>
                <c:pt idx="516">
                  <c:v>12.517696218080809</c:v>
                </c:pt>
                <c:pt idx="517">
                  <c:v>12.526597280152972</c:v>
                </c:pt>
                <c:pt idx="518">
                  <c:v>12.535465610201973</c:v>
                </c:pt>
                <c:pt idx="519">
                  <c:v>12.54430132859382</c:v>
                </c:pt>
                <c:pt idx="520">
                  <c:v>12.553104555251902</c:v>
                </c:pt>
                <c:pt idx="521">
                  <c:v>12.56187540965861</c:v>
                </c:pt>
                <c:pt idx="522">
                  <c:v>12.570614010856962</c:v>
                </c:pt>
                <c:pt idx="523">
                  <c:v>12.579320477452214</c:v>
                </c:pt>
                <c:pt idx="524">
                  <c:v>12.587994927613476</c:v>
                </c:pt>
                <c:pt idx="525">
                  <c:v>12.59663747907531</c:v>
                </c:pt>
                <c:pt idx="526">
                  <c:v>12.605248249139336</c:v>
                </c:pt>
                <c:pt idx="527">
                  <c:v>12.613827354675813</c:v>
                </c:pt>
                <c:pt idx="528">
                  <c:v>12.622374912125233</c:v>
                </c:pt>
                <c:pt idx="529">
                  <c:v>12.630891037499898</c:v>
                </c:pt>
                <c:pt idx="530">
                  <c:v>12.639375846385501</c:v>
                </c:pt>
                <c:pt idx="531">
                  <c:v>12.647829453942686</c:v>
                </c:pt>
                <c:pt idx="532">
                  <c:v>12.656251974908614</c:v>
                </c:pt>
                <c:pt idx="533">
                  <c:v>12.664643523598524</c:v>
                </c:pt>
                <c:pt idx="534">
                  <c:v>12.673004213907276</c:v>
                </c:pt>
                <c:pt idx="535">
                  <c:v>12.681334159310914</c:v>
                </c:pt>
                <c:pt idx="536">
                  <c:v>12.689633472868183</c:v>
                </c:pt>
                <c:pt idx="537">
                  <c:v>12.69790226722208</c:v>
                </c:pt>
                <c:pt idx="538">
                  <c:v>12.706140654601377</c:v>
                </c:pt>
                <c:pt idx="539">
                  <c:v>12.714348746822147</c:v>
                </c:pt>
                <c:pt idx="540">
                  <c:v>12.722526655289279</c:v>
                </c:pt>
                <c:pt idx="541">
                  <c:v>12.730674490997991</c:v>
                </c:pt>
                <c:pt idx="542">
                  <c:v>12.738792364535334</c:v>
                </c:pt>
                <c:pt idx="543">
                  <c:v>12.746880386081699</c:v>
                </c:pt>
                <c:pt idx="544">
                  <c:v>12.754938665412311</c:v>
                </c:pt>
                <c:pt idx="545">
                  <c:v>12.762967311898706</c:v>
                </c:pt>
                <c:pt idx="546">
                  <c:v>12.770966434510239</c:v>
                </c:pt>
                <c:pt idx="547">
                  <c:v>12.778936141815544</c:v>
                </c:pt>
                <c:pt idx="548">
                  <c:v>12.786876541984013</c:v>
                </c:pt>
                <c:pt idx="549">
                  <c:v>12.794787742787268</c:v>
                </c:pt>
                <c:pt idx="550">
                  <c:v>12.802669851600616</c:v>
                </c:pt>
                <c:pt idx="551">
                  <c:v>12.810522975404515</c:v>
                </c:pt>
                <c:pt idx="552">
                  <c:v>12.818347220786022</c:v>
                </c:pt>
                <c:pt idx="553">
                  <c:v>12.826142693940238</c:v>
                </c:pt>
                <c:pt idx="554">
                  <c:v>12.833909500671751</c:v>
                </c:pt>
                <c:pt idx="555">
                  <c:v>12.841647746396076</c:v>
                </c:pt>
                <c:pt idx="556">
                  <c:v>12.849357536141071</c:v>
                </c:pt>
                <c:pt idx="557">
                  <c:v>12.857038974548386</c:v>
                </c:pt>
                <c:pt idx="558">
                  <c:v>12.864692165874867</c:v>
                </c:pt>
                <c:pt idx="559">
                  <c:v>12.872317213993968</c:v>
                </c:pt>
                <c:pt idx="560">
                  <c:v>12.879914222397176</c:v>
                </c:pt>
                <c:pt idx="561">
                  <c:v>12.8874832941954</c:v>
                </c:pt>
                <c:pt idx="562">
                  <c:v>12.895024532120384</c:v>
                </c:pt>
                <c:pt idx="563">
                  <c:v>12.902538038526089</c:v>
                </c:pt>
                <c:pt idx="564">
                  <c:v>12.91002391539009</c:v>
                </c:pt>
                <c:pt idx="565">
                  <c:v>12.917482264314964</c:v>
                </c:pt>
                <c:pt idx="566">
                  <c:v>12.924913186529654</c:v>
                </c:pt>
                <c:pt idx="567">
                  <c:v>12.932316782890855</c:v>
                </c:pt>
                <c:pt idx="568">
                  <c:v>12.939693153884383</c:v>
                </c:pt>
                <c:pt idx="569">
                  <c:v>12.947042399626536</c:v>
                </c:pt>
                <c:pt idx="570">
                  <c:v>12.954364619865446</c:v>
                </c:pt>
                <c:pt idx="571">
                  <c:v>12.961659913982448</c:v>
                </c:pt>
                <c:pt idx="572">
                  <c:v>12.968928380993416</c:v>
                </c:pt>
                <c:pt idx="573">
                  <c:v>12.976170119550112</c:v>
                </c:pt>
                <c:pt idx="574">
                  <c:v>12.983385227941522</c:v>
                </c:pt>
                <c:pt idx="575">
                  <c:v>12.990573804095199</c:v>
                </c:pt>
                <c:pt idx="576">
                  <c:v>12.997735945578574</c:v>
                </c:pt>
                <c:pt idx="577">
                  <c:v>13.004871749600305</c:v>
                </c:pt>
                <c:pt idx="578">
                  <c:v>13.011981313011573</c:v>
                </c:pt>
                <c:pt idx="579">
                  <c:v>13.01906473230741</c:v>
                </c:pt>
                <c:pt idx="580">
                  <c:v>13.026122103628007</c:v>
                </c:pt>
                <c:pt idx="581">
                  <c:v>13.033153522760013</c:v>
                </c:pt>
                <c:pt idx="582">
                  <c:v>13.040159085137844</c:v>
                </c:pt>
                <c:pt idx="583">
                  <c:v>13.047138885844969</c:v>
                </c:pt>
                <c:pt idx="584">
                  <c:v>13.054093019615207</c:v>
                </c:pt>
                <c:pt idx="585">
                  <c:v>13.061021580834012</c:v>
                </c:pt>
                <c:pt idx="586">
                  <c:v>13.067924663539751</c:v>
                </c:pt>
                <c:pt idx="587">
                  <c:v>13.074802361424982</c:v>
                </c:pt>
                <c:pt idx="588">
                  <c:v>13.081654767837728</c:v>
                </c:pt>
                <c:pt idx="589">
                  <c:v>13.088481975782734</c:v>
                </c:pt>
                <c:pt idx="590">
                  <c:v>13.095284077922754</c:v>
                </c:pt>
                <c:pt idx="591">
                  <c:v>13.102061166579773</c:v>
                </c:pt>
                <c:pt idx="592">
                  <c:v>13.108813333736288</c:v>
                </c:pt>
                <c:pt idx="593">
                  <c:v>13.115540671036547</c:v>
                </c:pt>
                <c:pt idx="594">
                  <c:v>13.122243269787791</c:v>
                </c:pt>
                <c:pt idx="595">
                  <c:v>13.128921220961502</c:v>
                </c:pt>
                <c:pt idx="596">
                  <c:v>13.135574615194617</c:v>
                </c:pt>
                <c:pt idx="597">
                  <c:v>13.142203542790789</c:v>
                </c:pt>
                <c:pt idx="598">
                  <c:v>13.148808093721581</c:v>
                </c:pt>
                <c:pt idx="599">
                  <c:v>13.155388357627711</c:v>
                </c:pt>
                <c:pt idx="600">
                  <c:v>13.161944423820263</c:v>
                </c:pt>
                <c:pt idx="601">
                  <c:v>13.168476381281881</c:v>
                </c:pt>
                <c:pt idx="602">
                  <c:v>13.17498431866801</c:v>
                </c:pt>
                <c:pt idx="603">
                  <c:v>13.181468324308064</c:v>
                </c:pt>
                <c:pt idx="604">
                  <c:v>13.187928486206653</c:v>
                </c:pt>
                <c:pt idx="605">
                  <c:v>13.194364892044767</c:v>
                </c:pt>
                <c:pt idx="606">
                  <c:v>13.200777629180955</c:v>
                </c:pt>
                <c:pt idx="607">
                  <c:v>13.20716678465253</c:v>
                </c:pt>
                <c:pt idx="608">
                  <c:v>13.213532445176739</c:v>
                </c:pt>
                <c:pt idx="609">
                  <c:v>13.219874697151939</c:v>
                </c:pt>
                <c:pt idx="610">
                  <c:v>13.226193626658779</c:v>
                </c:pt>
                <c:pt idx="611">
                  <c:v>13.232489319461354</c:v>
                </c:pt>
                <c:pt idx="612">
                  <c:v>13.238761861008387</c:v>
                </c:pt>
                <c:pt idx="613">
                  <c:v>13.24501133643437</c:v>
                </c:pt>
                <c:pt idx="614">
                  <c:v>13.251237830560735</c:v>
                </c:pt>
                <c:pt idx="615">
                  <c:v>13.257441427896993</c:v>
                </c:pt>
                <c:pt idx="616">
                  <c:v>13.263622212641893</c:v>
                </c:pt>
                <c:pt idx="617">
                  <c:v>13.269780268684555</c:v>
                </c:pt>
                <c:pt idx="618">
                  <c:v>13.27591567960561</c:v>
                </c:pt>
                <c:pt idx="619">
                  <c:v>13.282028528678344</c:v>
                </c:pt>
                <c:pt idx="620">
                  <c:v>13.288118898869813</c:v>
                </c:pt>
                <c:pt idx="621">
                  <c:v>13.29418687284198</c:v>
                </c:pt>
                <c:pt idx="622">
                  <c:v>13.300232532952833</c:v>
                </c:pt>
                <c:pt idx="623">
                  <c:v>13.306255961257508</c:v>
                </c:pt>
                <c:pt idx="624">
                  <c:v>13.312257239509387</c:v>
                </c:pt>
                <c:pt idx="625">
                  <c:v>13.318236449161235</c:v>
                </c:pt>
                <c:pt idx="626">
                  <c:v>13.324193671366274</c:v>
                </c:pt>
                <c:pt idx="627">
                  <c:v>13.330128986979313</c:v>
                </c:pt>
                <c:pt idx="628">
                  <c:v>13.33604247655782</c:v>
                </c:pt>
                <c:pt idx="629">
                  <c:v>13.341934220363036</c:v>
                </c:pt>
                <c:pt idx="630">
                  <c:v>13.347804298361057</c:v>
                </c:pt>
                <c:pt idx="631">
                  <c:v>13.35365279022391</c:v>
                </c:pt>
                <c:pt idx="632">
                  <c:v>13.35947977533065</c:v>
                </c:pt>
                <c:pt idx="633">
                  <c:v>13.365285332768428</c:v>
                </c:pt>
                <c:pt idx="634">
                  <c:v>13.371069541333569</c:v>
                </c:pt>
                <c:pt idx="635">
                  <c:v>13.376832479532631</c:v>
                </c:pt>
                <c:pt idx="636">
                  <c:v>13.382574225583488</c:v>
                </c:pt>
                <c:pt idx="637">
                  <c:v>13.388294857416376</c:v>
                </c:pt>
                <c:pt idx="638">
                  <c:v>13.39399445267496</c:v>
                </c:pt>
                <c:pt idx="639">
                  <c:v>13.399673088717384</c:v>
                </c:pt>
                <c:pt idx="640">
                  <c:v>13.405330842617319</c:v>
                </c:pt>
                <c:pt idx="641">
                  <c:v>13.410967791165014</c:v>
                </c:pt>
                <c:pt idx="642">
                  <c:v>13.416584010868339</c:v>
                </c:pt>
                <c:pt idx="643">
                  <c:v>13.422179577953814</c:v>
                </c:pt>
                <c:pt idx="644">
                  <c:v>13.427754568367655</c:v>
                </c:pt>
                <c:pt idx="645">
                  <c:v>13.433309057776796</c:v>
                </c:pt>
                <c:pt idx="646">
                  <c:v>13.438843121569922</c:v>
                </c:pt>
                <c:pt idx="647">
                  <c:v>13.444356834858494</c:v>
                </c:pt>
                <c:pt idx="648">
                  <c:v>13.449850272477752</c:v>
                </c:pt>
                <c:pt idx="649">
                  <c:v>13.455323508987757</c:v>
                </c:pt>
                <c:pt idx="650">
                  <c:v>13.46077661867438</c:v>
                </c:pt>
                <c:pt idx="651">
                  <c:v>13.466209675550322</c:v>
                </c:pt>
                <c:pt idx="652">
                  <c:v>13.471622753356121</c:v>
                </c:pt>
                <c:pt idx="653">
                  <c:v>13.477015925561137</c:v>
                </c:pt>
                <c:pt idx="654">
                  <c:v>13.482389265364569</c:v>
                </c:pt>
                <c:pt idx="655">
                  <c:v>13.487742845696436</c:v>
                </c:pt>
                <c:pt idx="656">
                  <c:v>13.493076739218571</c:v>
                </c:pt>
                <c:pt idx="657">
                  <c:v>13.498391018325604</c:v>
                </c:pt>
                <c:pt idx="658">
                  <c:v>13.50368575514595</c:v>
                </c:pt>
                <c:pt idx="659">
                  <c:v>13.508961021542783</c:v>
                </c:pt>
                <c:pt idx="660">
                  <c:v>13.514216889115016</c:v>
                </c:pt>
                <c:pt idx="661">
                  <c:v>13.519453429198268</c:v>
                </c:pt>
                <c:pt idx="662">
                  <c:v>13.524670712865833</c:v>
                </c:pt>
                <c:pt idx="663">
                  <c:v>13.529868810929649</c:v>
                </c:pt>
                <c:pt idx="664">
                  <c:v>13.535047793941255</c:v>
                </c:pt>
                <c:pt idx="665">
                  <c:v>13.540207732192748</c:v>
                </c:pt>
                <c:pt idx="666">
                  <c:v>13.545348695717744</c:v>
                </c:pt>
                <c:pt idx="667">
                  <c:v>13.550470754292316</c:v>
                </c:pt>
                <c:pt idx="668">
                  <c:v>13.555573977435952</c:v>
                </c:pt>
                <c:pt idx="669">
                  <c:v>13.560658434412495</c:v>
                </c:pt>
                <c:pt idx="670">
                  <c:v>13.565724194231084</c:v>
                </c:pt>
                <c:pt idx="671">
                  <c:v>13.570771325647085</c:v>
                </c:pt>
                <c:pt idx="672">
                  <c:v>13.575799897163035</c:v>
                </c:pt>
                <c:pt idx="673">
                  <c:v>13.580809977029558</c:v>
                </c:pt>
                <c:pt idx="674">
                  <c:v>13.585801633246307</c:v>
                </c:pt>
                <c:pt idx="675">
                  <c:v>13.590774933562873</c:v>
                </c:pt>
                <c:pt idx="676">
                  <c:v>13.595729945479713</c:v>
                </c:pt>
                <c:pt idx="677">
                  <c:v>13.600666736249062</c:v>
                </c:pt>
                <c:pt idx="678">
                  <c:v>13.605585372875847</c:v>
                </c:pt>
                <c:pt idx="679">
                  <c:v>13.610485922118601</c:v>
                </c:pt>
                <c:pt idx="680">
                  <c:v>13.615368450490356</c:v>
                </c:pt>
                <c:pt idx="681">
                  <c:v>13.620233024259564</c:v>
                </c:pt>
                <c:pt idx="682">
                  <c:v>13.625079709450981</c:v>
                </c:pt>
                <c:pt idx="683">
                  <c:v>13.62990857184657</c:v>
                </c:pt>
                <c:pt idx="684">
                  <c:v>13.634719676986396</c:v>
                </c:pt>
                <c:pt idx="685">
                  <c:v>13.639513090169508</c:v>
                </c:pt>
                <c:pt idx="686">
                  <c:v>13.644288876454834</c:v>
                </c:pt>
                <c:pt idx="687">
                  <c:v>13.649047100662054</c:v>
                </c:pt>
                <c:pt idx="688">
                  <c:v>13.653787827372492</c:v>
                </c:pt>
                <c:pt idx="689">
                  <c:v>13.65851112092998</c:v>
                </c:pt>
                <c:pt idx="690">
                  <c:v>13.663217045441746</c:v>
                </c:pt>
                <c:pt idx="691">
                  <c:v>13.667905664779264</c:v>
                </c:pt>
                <c:pt idx="692">
                  <c:v>13.672577042579142</c:v>
                </c:pt>
                <c:pt idx="693">
                  <c:v>13.67723124224397</c:v>
                </c:pt>
                <c:pt idx="694">
                  <c:v>13.68186832694319</c:v>
                </c:pt>
                <c:pt idx="695">
                  <c:v>13.68648835961395</c:v>
                </c:pt>
                <c:pt idx="696">
                  <c:v>13.691091402961955</c:v>
                </c:pt>
                <c:pt idx="697">
                  <c:v>13.695677519462324</c:v>
                </c:pt>
                <c:pt idx="698">
                  <c:v>13.700246771360433</c:v>
                </c:pt>
                <c:pt idx="699">
                  <c:v>13.704799220672767</c:v>
                </c:pt>
                <c:pt idx="700">
                  <c:v>13.709334929187751</c:v>
                </c:pt>
                <c:pt idx="701">
                  <c:v>13.713853958466597</c:v>
                </c:pt>
                <c:pt idx="702">
                  <c:v>13.718356369844138</c:v>
                </c:pt>
                <c:pt idx="703">
                  <c:v>13.722842224429655</c:v>
                </c:pt>
                <c:pt idx="704">
                  <c:v>13.727311583107717</c:v>
                </c:pt>
                <c:pt idx="705">
                  <c:v>13.731764506538994</c:v>
                </c:pt>
                <c:pt idx="706">
                  <c:v>13.736201055161096</c:v>
                </c:pt>
                <c:pt idx="707">
                  <c:v>13.740621289189379</c:v>
                </c:pt>
                <c:pt idx="708">
                  <c:v>13.74502526861777</c:v>
                </c:pt>
                <c:pt idx="709">
                  <c:v>13.749413053219577</c:v>
                </c:pt>
                <c:pt idx="710">
                  <c:v>13.753784702548304</c:v>
                </c:pt>
                <c:pt idx="711">
                  <c:v>13.758140275938461</c:v>
                </c:pt>
                <c:pt idx="712">
                  <c:v>13.76247983250636</c:v>
                </c:pt>
                <c:pt idx="713">
                  <c:v>13.76680343115093</c:v>
                </c:pt>
                <c:pt idx="714">
                  <c:v>13.771111130554505</c:v>
                </c:pt>
                <c:pt idx="715">
                  <c:v>13.775402989183629</c:v>
                </c:pt>
                <c:pt idx="716">
                  <c:v>13.779679065289846</c:v>
                </c:pt>
                <c:pt idx="717">
                  <c:v>13.783939416910483</c:v>
                </c:pt>
                <c:pt idx="718">
                  <c:v>13.78818410186946</c:v>
                </c:pt>
                <c:pt idx="719">
                  <c:v>13.792413177778048</c:v>
                </c:pt>
                <c:pt idx="720">
                  <c:v>13.796626702035665</c:v>
                </c:pt>
                <c:pt idx="721">
                  <c:v>13.800824731830655</c:v>
                </c:pt>
                <c:pt idx="722">
                  <c:v>13.805007324141066</c:v>
                </c:pt>
                <c:pt idx="723">
                  <c:v>13.809174535735414</c:v>
                </c:pt>
                <c:pt idx="724">
                  <c:v>13.813326423173459</c:v>
                </c:pt>
                <c:pt idx="725">
                  <c:v>13.817463042806979</c:v>
                </c:pt>
                <c:pt idx="726">
                  <c:v>13.821584450780522</c:v>
                </c:pt>
                <c:pt idx="727">
                  <c:v>13.82569070303218</c:v>
                </c:pt>
                <c:pt idx="728">
                  <c:v>13.829781855294339</c:v>
                </c:pt>
                <c:pt idx="729">
                  <c:v>13.833857963094438</c:v>
                </c:pt>
                <c:pt idx="730">
                  <c:v>13.837919081755732</c:v>
                </c:pt>
                <c:pt idx="731">
                  <c:v>13.841965266398025</c:v>
                </c:pt>
                <c:pt idx="732">
                  <c:v>13.845996571938437</c:v>
                </c:pt>
                <c:pt idx="733">
                  <c:v>13.850013053092134</c:v>
                </c:pt>
                <c:pt idx="734">
                  <c:v>13.85401476437308</c:v>
                </c:pt>
                <c:pt idx="735">
                  <c:v>13.858001760094769</c:v>
                </c:pt>
                <c:pt idx="736">
                  <c:v>13.861974094370979</c:v>
                </c:pt>
                <c:pt idx="737">
                  <c:v>13.865931821116478</c:v>
                </c:pt>
                <c:pt idx="738">
                  <c:v>13.869874994047786</c:v>
                </c:pt>
                <c:pt idx="739">
                  <c:v>13.873803666683884</c:v>
                </c:pt>
                <c:pt idx="740">
                  <c:v>13.877717892346945</c:v>
                </c:pt>
                <c:pt idx="741">
                  <c:v>13.881617724163069</c:v>
                </c:pt>
                <c:pt idx="742">
                  <c:v>13.885503215062984</c:v>
                </c:pt>
                <c:pt idx="743">
                  <c:v>13.889374417782781</c:v>
                </c:pt>
                <c:pt idx="744">
                  <c:v>13.893231384864617</c:v>
                </c:pt>
                <c:pt idx="745">
                  <c:v>13.897074168657445</c:v>
                </c:pt>
                <c:pt idx="746">
                  <c:v>13.900902821317707</c:v>
                </c:pt>
                <c:pt idx="747">
                  <c:v>13.904717394810049</c:v>
                </c:pt>
                <c:pt idx="748">
                  <c:v>13.908517940908032</c:v>
                </c:pt>
                <c:pt idx="749">
                  <c:v>13.912304511194822</c:v>
                </c:pt>
                <c:pt idx="750">
                  <c:v>13.916077157063906</c:v>
                </c:pt>
                <c:pt idx="751">
                  <c:v>13.919835929719774</c:v>
                </c:pt>
                <c:pt idx="752">
                  <c:v>13.923580880178621</c:v>
                </c:pt>
                <c:pt idx="753">
                  <c:v>13.927312059269045</c:v>
                </c:pt>
                <c:pt idx="754">
                  <c:v>13.931029517632725</c:v>
                </c:pt>
                <c:pt idx="755">
                  <c:v>13.934733305725118</c:v>
                </c:pt>
                <c:pt idx="756">
                  <c:v>13.938423473816137</c:v>
                </c:pt>
                <c:pt idx="757">
                  <c:v>13.942100071990842</c:v>
                </c:pt>
                <c:pt idx="758">
                  <c:v>13.945763150150109</c:v>
                </c:pt>
                <c:pt idx="759">
                  <c:v>13.949412758011318</c:v>
                </c:pt>
                <c:pt idx="760">
                  <c:v>13.953048945109016</c:v>
                </c:pt>
                <c:pt idx="761">
                  <c:v>13.956671760795601</c:v>
                </c:pt>
                <c:pt idx="762">
                  <c:v>13.960281254241986</c:v>
                </c:pt>
                <c:pt idx="763">
                  <c:v>13.963877474438261</c:v>
                </c:pt>
                <c:pt idx="764">
                  <c:v>13.967460470194373</c:v>
                </c:pt>
                <c:pt idx="765">
                  <c:v>13.971030290140776</c:v>
                </c:pt>
                <c:pt idx="766">
                  <c:v>13.974586982729091</c:v>
                </c:pt>
                <c:pt idx="767">
                  <c:v>13.97813059623277</c:v>
                </c:pt>
                <c:pt idx="768">
                  <c:v>13.981661178747748</c:v>
                </c:pt>
                <c:pt idx="769">
                  <c:v>13.985178778193097</c:v>
                </c:pt>
                <c:pt idx="770">
                  <c:v>13.988683442311673</c:v>
                </c:pt>
                <c:pt idx="771">
                  <c:v>13.992175218670768</c:v>
                </c:pt>
                <c:pt idx="772">
                  <c:v>13.995654154662752</c:v>
                </c:pt>
                <c:pt idx="773">
                  <c:v>13.999120297505723</c:v>
                </c:pt>
                <c:pt idx="774">
                  <c:v>14.002573694244136</c:v>
                </c:pt>
                <c:pt idx="775">
                  <c:v>14.006014391749456</c:v>
                </c:pt>
                <c:pt idx="776">
                  <c:v>14.009442436720786</c:v>
                </c:pt>
                <c:pt idx="777">
                  <c:v>14.012857875685491</c:v>
                </c:pt>
                <c:pt idx="778">
                  <c:v>14.016260754999855</c:v>
                </c:pt>
                <c:pt idx="779">
                  <c:v>14.019651120849687</c:v>
                </c:pt>
                <c:pt idx="780">
                  <c:v>14.023029019250956</c:v>
                </c:pt>
                <c:pt idx="781">
                  <c:v>14.026394496050418</c:v>
                </c:pt>
                <c:pt idx="782">
                  <c:v>14.029747596926235</c:v>
                </c:pt>
                <c:pt idx="783">
                  <c:v>14.033088367388597</c:v>
                </c:pt>
                <c:pt idx="784">
                  <c:v>14.03641685278034</c:v>
                </c:pt>
                <c:pt idx="785">
                  <c:v>14.039733098277553</c:v>
                </c:pt>
                <c:pt idx="786">
                  <c:v>14.043037148890207</c:v>
                </c:pt>
                <c:pt idx="787">
                  <c:v>14.04632904946275</c:v>
                </c:pt>
                <c:pt idx="788">
                  <c:v>14.049608844674731</c:v>
                </c:pt>
                <c:pt idx="789">
                  <c:v>14.052876579041389</c:v>
                </c:pt>
                <c:pt idx="790">
                  <c:v>14.056132296914271</c:v>
                </c:pt>
                <c:pt idx="791">
                  <c:v>14.059376042481828</c:v>
                </c:pt>
                <c:pt idx="792">
                  <c:v>14.062607859770022</c:v>
                </c:pt>
                <c:pt idx="793">
                  <c:v>14.065827792642907</c:v>
                </c:pt>
                <c:pt idx="794">
                  <c:v>14.069035884803242</c:v>
                </c:pt>
                <c:pt idx="795">
                  <c:v>14.072232179793076</c:v>
                </c:pt>
                <c:pt idx="796">
                  <c:v>14.075416720994339</c:v>
                </c:pt>
                <c:pt idx="797">
                  <c:v>14.078589551629435</c:v>
                </c:pt>
                <c:pt idx="798">
                  <c:v>14.081750714761821</c:v>
                </c:pt>
                <c:pt idx="799">
                  <c:v>14.084900253296599</c:v>
                </c:pt>
                <c:pt idx="800">
                  <c:v>14.088038209981091</c:v>
                </c:pt>
                <c:pt idx="801">
                  <c:v>14.091164627405433</c:v>
                </c:pt>
                <c:pt idx="802">
                  <c:v>14.094279548003135</c:v>
                </c:pt>
                <c:pt idx="803">
                  <c:v>14.097383014051667</c:v>
                </c:pt>
                <c:pt idx="804">
                  <c:v>14.100475067673036</c:v>
                </c:pt>
                <c:pt idx="805">
                  <c:v>14.103555750834346</c:v>
                </c:pt>
                <c:pt idx="806">
                  <c:v>14.10662510534838</c:v>
                </c:pt>
                <c:pt idx="807">
                  <c:v>14.109683172874162</c:v>
                </c:pt>
                <c:pt idx="808">
                  <c:v>14.112729994917519</c:v>
                </c:pt>
                <c:pt idx="809">
                  <c:v>14.11576561283165</c:v>
                </c:pt>
                <c:pt idx="810">
                  <c:v>14.118790067817685</c:v>
                </c:pt>
                <c:pt idx="811">
                  <c:v>14.121803400925247</c:v>
                </c:pt>
                <c:pt idx="812">
                  <c:v>14.124805653052999</c:v>
                </c:pt>
                <c:pt idx="813">
                  <c:v>14.127796864949218</c:v>
                </c:pt>
                <c:pt idx="814">
                  <c:v>14.130777077212326</c:v>
                </c:pt>
                <c:pt idx="815">
                  <c:v>14.133746330291459</c:v>
                </c:pt>
                <c:pt idx="816">
                  <c:v>14.136704664487006</c:v>
                </c:pt>
                <c:pt idx="817">
                  <c:v>14.139652119951155</c:v>
                </c:pt>
                <c:pt idx="818">
                  <c:v>14.142588736688451</c:v>
                </c:pt>
                <c:pt idx="819">
                  <c:v>14.145514554556319</c:v>
                </c:pt>
                <c:pt idx="820">
                  <c:v>14.148429613265623</c:v>
                </c:pt>
                <c:pt idx="821">
                  <c:v>14.151333952381195</c:v>
                </c:pt>
                <c:pt idx="822">
                  <c:v>14.154227611322375</c:v>
                </c:pt>
                <c:pt idx="823">
                  <c:v>14.157110629363544</c:v>
                </c:pt>
                <c:pt idx="824">
                  <c:v>14.159983045634661</c:v>
                </c:pt>
                <c:pt idx="825">
                  <c:v>14.162844899121792</c:v>
                </c:pt>
                <c:pt idx="826">
                  <c:v>14.165696228667636</c:v>
                </c:pt>
                <c:pt idx="827">
                  <c:v>14.168537072972057</c:v>
                </c:pt>
                <c:pt idx="828">
                  <c:v>14.171367470592608</c:v>
                </c:pt>
                <c:pt idx="829">
                  <c:v>14.174187459945053</c:v>
                </c:pt>
                <c:pt idx="830">
                  <c:v>14.176997079303886</c:v>
                </c:pt>
                <c:pt idx="831">
                  <c:v>14.179796366802861</c:v>
                </c:pt>
                <c:pt idx="832">
                  <c:v>14.182585360435496</c:v>
                </c:pt>
                <c:pt idx="833">
                  <c:v>14.185364098055594</c:v>
                </c:pt>
                <c:pt idx="834">
                  <c:v>14.188132617377764</c:v>
                </c:pt>
                <c:pt idx="835">
                  <c:v>14.190890955977919</c:v>
                </c:pt>
                <c:pt idx="836">
                  <c:v>14.193639151293796</c:v>
                </c:pt>
                <c:pt idx="837">
                  <c:v>14.196377240625468</c:v>
                </c:pt>
                <c:pt idx="838">
                  <c:v>14.199105261135832</c:v>
                </c:pt>
                <c:pt idx="839">
                  <c:v>14.201823249851136</c:v>
                </c:pt>
                <c:pt idx="840">
                  <c:v>14.204531243661465</c:v>
                </c:pt>
                <c:pt idx="841">
                  <c:v>14.207229279321249</c:v>
                </c:pt>
                <c:pt idx="842">
                  <c:v>14.209917393449757</c:v>
                </c:pt>
                <c:pt idx="843">
                  <c:v>14.212595622531605</c:v>
                </c:pt>
                <c:pt idx="844">
                  <c:v>14.215264002917237</c:v>
                </c:pt>
                <c:pt idx="845">
                  <c:v>14.217922570823427</c:v>
                </c:pt>
                <c:pt idx="846">
                  <c:v>14.22057136233377</c:v>
                </c:pt>
                <c:pt idx="847">
                  <c:v>14.223210413399165</c:v>
                </c:pt>
                <c:pt idx="848">
                  <c:v>14.225839759838314</c:v>
                </c:pt>
                <c:pt idx="849">
                  <c:v>14.2284594373382</c:v>
                </c:pt>
                <c:pt idx="850">
                  <c:v>14.231069481454576</c:v>
                </c:pt>
                <c:pt idx="851">
                  <c:v>14.233669927612437</c:v>
                </c:pt>
                <c:pt idx="852">
                  <c:v>14.23626081110652</c:v>
                </c:pt>
                <c:pt idx="853">
                  <c:v>14.238842167101765</c:v>
                </c:pt>
                <c:pt idx="854">
                  <c:v>14.241414030633802</c:v>
                </c:pt>
                <c:pt idx="855">
                  <c:v>14.243976436609424</c:v>
                </c:pt>
                <c:pt idx="856">
                  <c:v>14.246529419807059</c:v>
                </c:pt>
                <c:pt idx="857">
                  <c:v>14.249073014877245</c:v>
                </c:pt>
                <c:pt idx="858">
                  <c:v>14.2516072563431</c:v>
                </c:pt>
                <c:pt idx="859">
                  <c:v>14.254132178600786</c:v>
                </c:pt>
                <c:pt idx="860">
                  <c:v>14.256647815919983</c:v>
                </c:pt>
                <c:pt idx="861">
                  <c:v>14.25915420244435</c:v>
                </c:pt>
                <c:pt idx="862">
                  <c:v>14.261651372191986</c:v>
                </c:pt>
                <c:pt idx="863">
                  <c:v>14.264139359055902</c:v>
                </c:pt>
                <c:pt idx="864">
                  <c:v>14.266618196804462</c:v>
                </c:pt>
                <c:pt idx="865">
                  <c:v>14.269087919081864</c:v>
                </c:pt>
                <c:pt idx="866">
                  <c:v>14.271548559408579</c:v>
                </c:pt>
                <c:pt idx="867">
                  <c:v>14.274000151181813</c:v>
                </c:pt>
                <c:pt idx="868">
                  <c:v>14.276442727675969</c:v>
                </c:pt>
                <c:pt idx="869">
                  <c:v>14.278876322043075</c:v>
                </c:pt>
                <c:pt idx="870">
                  <c:v>14.28130096731326</c:v>
                </c:pt>
                <c:pt idx="871">
                  <c:v>14.283716696395185</c:v>
                </c:pt>
                <c:pt idx="872">
                  <c:v>14.286123542076496</c:v>
                </c:pt>
                <c:pt idx="873">
                  <c:v>14.288521537024272</c:v>
                </c:pt>
                <c:pt idx="874">
                  <c:v>14.290910713785458</c:v>
                </c:pt>
                <c:pt idx="875">
                  <c:v>14.293291104787322</c:v>
                </c:pt>
                <c:pt idx="876">
                  <c:v>14.295662742337882</c:v>
                </c:pt>
                <c:pt idx="877">
                  <c:v>14.298025658626345</c:v>
                </c:pt>
                <c:pt idx="878">
                  <c:v>14.30037988572356</c:v>
                </c:pt>
                <c:pt idx="879">
                  <c:v>14.302725455582427</c:v>
                </c:pt>
                <c:pt idx="880">
                  <c:v>14.305062400038357</c:v>
                </c:pt>
                <c:pt idx="881">
                  <c:v>14.307390750809686</c:v>
                </c:pt>
                <c:pt idx="882">
                  <c:v>14.309710539498113</c:v>
                </c:pt>
                <c:pt idx="883">
                  <c:v>14.312021797589125</c:v>
                </c:pt>
                <c:pt idx="884">
                  <c:v>14.314324556452432</c:v>
                </c:pt>
                <c:pt idx="885">
                  <c:v>14.316618847342383</c:v>
                </c:pt>
                <c:pt idx="886">
                  <c:v>14.318904701398401</c:v>
                </c:pt>
                <c:pt idx="887">
                  <c:v>14.32118214964539</c:v>
                </c:pt>
                <c:pt idx="888">
                  <c:v>14.323451222994175</c:v>
                </c:pt>
                <c:pt idx="889">
                  <c:v>14.325711952241905</c:v>
                </c:pt>
                <c:pt idx="890">
                  <c:v>14.327964368072482</c:v>
                </c:pt>
                <c:pt idx="891">
                  <c:v>14.330208501056976</c:v>
                </c:pt>
                <c:pt idx="892">
                  <c:v>14.33244438165403</c:v>
                </c:pt>
                <c:pt idx="893">
                  <c:v>14.334672040210288</c:v>
                </c:pt>
                <c:pt idx="894">
                  <c:v>14.336891506960795</c:v>
                </c:pt>
                <c:pt idx="895">
                  <c:v>14.339102812029415</c:v>
                </c:pt>
                <c:pt idx="896">
                  <c:v>14.341305985429235</c:v>
                </c:pt>
                <c:pt idx="897">
                  <c:v>14.343501057062978</c:v>
                </c:pt>
                <c:pt idx="898">
                  <c:v>14.3456880567234</c:v>
                </c:pt>
                <c:pt idx="899">
                  <c:v>14.347867014093705</c:v>
                </c:pt>
                <c:pt idx="900">
                  <c:v>14.350037958747938</c:v>
                </c:pt>
                <c:pt idx="901">
                  <c:v>14.352200920151393</c:v>
                </c:pt>
                <c:pt idx="902">
                  <c:v>14.354355927661011</c:v>
                </c:pt>
                <c:pt idx="903">
                  <c:v>14.356503010525778</c:v>
                </c:pt>
                <c:pt idx="904">
                  <c:v>14.35864219788712</c:v>
                </c:pt>
                <c:pt idx="905">
                  <c:v>14.360773518779304</c:v>
                </c:pt>
                <c:pt idx="906">
                  <c:v>14.362897002129827</c:v>
                </c:pt>
                <c:pt idx="907">
                  <c:v>14.365012676759815</c:v>
                </c:pt>
                <c:pt idx="908">
                  <c:v>14.367120571384397</c:v>
                </c:pt>
                <c:pt idx="909">
                  <c:v>14.369220714613123</c:v>
                </c:pt>
                <c:pt idx="910">
                  <c:v>14.371313134950327</c:v>
                </c:pt>
                <c:pt idx="911">
                  <c:v>14.373397860795526</c:v>
                </c:pt>
                <c:pt idx="912">
                  <c:v>14.375474920443805</c:v>
                </c:pt>
                <c:pt idx="913">
                  <c:v>14.377544342086193</c:v>
                </c:pt>
                <c:pt idx="914">
                  <c:v>14.379606153810061</c:v>
                </c:pt>
                <c:pt idx="915">
                  <c:v>14.381660383599483</c:v>
                </c:pt>
                <c:pt idx="916">
                  <c:v>14.383707059335636</c:v>
                </c:pt>
                <c:pt idx="917">
                  <c:v>14.385746208797167</c:v>
                </c:pt>
                <c:pt idx="918">
                  <c:v>14.387777859660565</c:v>
                </c:pt>
                <c:pt idx="919">
                  <c:v>14.389802039500552</c:v>
                </c:pt>
                <c:pt idx="920">
                  <c:v>14.391818775790448</c:v>
                </c:pt>
                <c:pt idx="921">
                  <c:v>14.39382809590254</c:v>
                </c:pt>
                <c:pt idx="922">
                  <c:v>14.395830027108463</c:v>
                </c:pt>
                <c:pt idx="923">
                  <c:v>14.397824596579566</c:v>
                </c:pt>
                <c:pt idx="924">
                  <c:v>14.399811831387277</c:v>
                </c:pt>
                <c:pt idx="925">
                  <c:v>14.401791758503474</c:v>
                </c:pt>
                <c:pt idx="926">
                  <c:v>14.403764404800855</c:v>
                </c:pt>
                <c:pt idx="927">
                  <c:v>14.405729797053292</c:v>
                </c:pt>
                <c:pt idx="928">
                  <c:v>14.407687961936208</c:v>
                </c:pt>
                <c:pt idx="929">
                  <c:v>14.409638926026929</c:v>
                </c:pt>
                <c:pt idx="930">
                  <c:v>14.411582715805046</c:v>
                </c:pt>
                <c:pt idx="931">
                  <c:v>14.413519357652776</c:v>
                </c:pt>
                <c:pt idx="932">
                  <c:v>14.415448877855326</c:v>
                </c:pt>
                <c:pt idx="933">
                  <c:v>14.417371302601238</c:v>
                </c:pt>
                <c:pt idx="934">
                  <c:v>14.419286657982751</c:v>
                </c:pt>
                <c:pt idx="935">
                  <c:v>14.421194969996156</c:v>
                </c:pt>
                <c:pt idx="936">
                  <c:v>14.423096264542151</c:v>
                </c:pt>
                <c:pt idx="937">
                  <c:v>14.424990567426182</c:v>
                </c:pt>
                <c:pt idx="938">
                  <c:v>14.426877904358804</c:v>
                </c:pt>
                <c:pt idx="939">
                  <c:v>14.428758300956025</c:v>
                </c:pt>
                <c:pt idx="940">
                  <c:v>14.430631782739658</c:v>
                </c:pt>
                <c:pt idx="941">
                  <c:v>14.43249837513766</c:v>
                </c:pt>
                <c:pt idx="942">
                  <c:v>14.434358103484483</c:v>
                </c:pt>
                <c:pt idx="943">
                  <c:v>14.436210993021415</c:v>
                </c:pt>
                <c:pt idx="944">
                  <c:v>14.438057068896928</c:v>
                </c:pt>
                <c:pt idx="945">
                  <c:v>14.43989635616701</c:v>
                </c:pt>
                <c:pt idx="946">
                  <c:v>14.441728879795514</c:v>
                </c:pt>
                <c:pt idx="947">
                  <c:v>14.443554664654489</c:v>
                </c:pt>
                <c:pt idx="948">
                  <c:v>14.445373735524525</c:v>
                </c:pt>
                <c:pt idx="949">
                  <c:v>14.447186117095082</c:v>
                </c:pt>
                <c:pt idx="950">
                  <c:v>14.448991833964838</c:v>
                </c:pt>
                <c:pt idx="951">
                  <c:v>14.450790910642006</c:v>
                </c:pt>
                <c:pt idx="952">
                  <c:v>14.452583371544673</c:v>
                </c:pt>
                <c:pt idx="953">
                  <c:v>14.454369241001139</c:v>
                </c:pt>
                <c:pt idx="954">
                  <c:v>14.456148543250235</c:v>
                </c:pt>
                <c:pt idx="955">
                  <c:v>14.457921302441667</c:v>
                </c:pt>
                <c:pt idx="956">
                  <c:v>14.459687542636326</c:v>
                </c:pt>
                <c:pt idx="957">
                  <c:v>14.461447287806628</c:v>
                </c:pt>
                <c:pt idx="958">
                  <c:v>14.463200561836832</c:v>
                </c:pt>
                <c:pt idx="959">
                  <c:v>14.46494738852337</c:v>
                </c:pt>
                <c:pt idx="960">
                  <c:v>14.466687791575168</c:v>
                </c:pt>
                <c:pt idx="961">
                  <c:v>14.468421794613961</c:v>
                </c:pt>
                <c:pt idx="962">
                  <c:v>14.470149421174625</c:v>
                </c:pt>
                <c:pt idx="963">
                  <c:v>14.471870694705489</c:v>
                </c:pt>
                <c:pt idx="964">
                  <c:v>14.473585638568652</c:v>
                </c:pt>
                <c:pt idx="965">
                  <c:v>14.475294276040309</c:v>
                </c:pt>
                <c:pt idx="966">
                  <c:v>14.476996630311056</c:v>
                </c:pt>
                <c:pt idx="967">
                  <c:v>14.478692724486216</c:v>
                </c:pt>
                <c:pt idx="968">
                  <c:v>14.480382581586138</c:v>
                </c:pt>
                <c:pt idx="969">
                  <c:v>14.482066224546523</c:v>
                </c:pt>
                <c:pt idx="970">
                  <c:v>14.483743676218729</c:v>
                </c:pt>
                <c:pt idx="971">
                  <c:v>14.485414959370084</c:v>
                </c:pt>
                <c:pt idx="972">
                  <c:v>14.487080096684194</c:v>
                </c:pt>
                <c:pt idx="973">
                  <c:v>14.488739110761243</c:v>
                </c:pt>
                <c:pt idx="974">
                  <c:v>14.490392024118316</c:v>
                </c:pt>
                <c:pt idx="975">
                  <c:v>14.492038859189691</c:v>
                </c:pt>
                <c:pt idx="976">
                  <c:v>14.49367963832715</c:v>
                </c:pt>
                <c:pt idx="977">
                  <c:v>14.495314383800276</c:v>
                </c:pt>
                <c:pt idx="978">
                  <c:v>14.496943117796764</c:v>
                </c:pt>
                <c:pt idx="979">
                  <c:v>14.498565862422717</c:v>
                </c:pt>
                <c:pt idx="980">
                  <c:v>14.500182639702949</c:v>
                </c:pt>
                <c:pt idx="981">
                  <c:v>14.501793471581276</c:v>
                </c:pt>
                <c:pt idx="982">
                  <c:v>14.503398379920824</c:v>
                </c:pt>
                <c:pt idx="983">
                  <c:v>14.504997386504323</c:v>
                </c:pt>
                <c:pt idx="984">
                  <c:v>14.506590513034395</c:v>
                </c:pt>
                <c:pt idx="985">
                  <c:v>14.50817778113386</c:v>
                </c:pt>
                <c:pt idx="986">
                  <c:v>14.509759212346019</c:v>
                </c:pt>
                <c:pt idx="987">
                  <c:v>14.511334828134958</c:v>
                </c:pt>
                <c:pt idx="988">
                  <c:v>14.512904649885828</c:v>
                </c:pt>
                <c:pt idx="989">
                  <c:v>14.514468698905141</c:v>
                </c:pt>
                <c:pt idx="990">
                  <c:v>14.516026996421058</c:v>
                </c:pt>
                <c:pt idx="991">
                  <c:v>14.517579563583677</c:v>
                </c:pt>
                <c:pt idx="992">
                  <c:v>14.519126421465325</c:v>
                </c:pt>
                <c:pt idx="993">
                  <c:v>14.520667591060832</c:v>
                </c:pt>
                <c:pt idx="994">
                  <c:v>14.52220309328783</c:v>
                </c:pt>
                <c:pt idx="995">
                  <c:v>14.523732948987025</c:v>
                </c:pt>
                <c:pt idx="996">
                  <c:v>14.525257178922486</c:v>
                </c:pt>
                <c:pt idx="997">
                  <c:v>14.526775803781931</c:v>
                </c:pt>
                <c:pt idx="998">
                  <c:v>14.528288844176995</c:v>
                </c:pt>
                <c:pt idx="999">
                  <c:v>14.529796320643523</c:v>
                </c:pt>
                <c:pt idx="1000">
                  <c:v>14.531298253641845</c:v>
                </c:pt>
                <c:pt idx="1001">
                  <c:v>14.532794663557043</c:v>
                </c:pt>
                <c:pt idx="1002">
                  <c:v>14.534285570699247</c:v>
                </c:pt>
                <c:pt idx="1003">
                  <c:v>14.535770995303894</c:v>
                </c:pt>
                <c:pt idx="1004">
                  <c:v>14.537250957532008</c:v>
                </c:pt>
                <c:pt idx="1005">
                  <c:v>14.538725477470475</c:v>
                </c:pt>
                <c:pt idx="1006">
                  <c:v>14.540194575132325</c:v>
                </c:pt>
                <c:pt idx="1007">
                  <c:v>14.541658270456979</c:v>
                </c:pt>
                <c:pt idx="1008">
                  <c:v>14.543116583310542</c:v>
                </c:pt>
                <c:pt idx="1009">
                  <c:v>14.544569533486069</c:v>
                </c:pt>
                <c:pt idx="1010">
                  <c:v>14.546017140703819</c:v>
                </c:pt>
                <c:pt idx="1011">
                  <c:v>14.547459424611542</c:v>
                </c:pt>
                <c:pt idx="1012">
                  <c:v>14.548896404784733</c:v>
                </c:pt>
                <c:pt idx="1013">
                  <c:v>14.550328100726905</c:v>
                </c:pt>
                <c:pt idx="1014">
                  <c:v>14.551754531869845</c:v>
                </c:pt>
                <c:pt idx="1015">
                  <c:v>14.55317571757389</c:v>
                </c:pt>
                <c:pt idx="1016">
                  <c:v>14.554591677128178</c:v>
                </c:pt>
                <c:pt idx="1017">
                  <c:v>14.556002429750915</c:v>
                </c:pt>
                <c:pt idx="1018">
                  <c:v>14.557407994589639</c:v>
                </c:pt>
                <c:pt idx="1019">
                  <c:v>14.558808390721472</c:v>
                </c:pt>
                <c:pt idx="1020">
                  <c:v>14.560203637153387</c:v>
                </c:pt>
                <c:pt idx="1021">
                  <c:v>14.561593752822461</c:v>
                </c:pt>
                <c:pt idx="1022">
                  <c:v>14.562978756596133</c:v>
                </c:pt>
                <c:pt idx="1023">
                  <c:v>14.56435866727246</c:v>
                </c:pt>
                <c:pt idx="1024">
                  <c:v>14.565733503580374</c:v>
                </c:pt>
                <c:pt idx="1025">
                  <c:v>14.567103284179932</c:v>
                </c:pt>
                <c:pt idx="1026">
                  <c:v>14.568468027662581</c:v>
                </c:pt>
                <c:pt idx="1027">
                  <c:v>14.569827752551387</c:v>
                </c:pt>
                <c:pt idx="1028">
                  <c:v>14.57118247730131</c:v>
                </c:pt>
                <c:pt idx="1029">
                  <c:v>14.572532220299445</c:v>
                </c:pt>
                <c:pt idx="1030">
                  <c:v>14.573876999865272</c:v>
                </c:pt>
                <c:pt idx="1031">
                  <c:v>14.575216834250899</c:v>
                </c:pt>
                <c:pt idx="1032">
                  <c:v>14.576551741641323</c:v>
                </c:pt>
                <c:pt idx="1033">
                  <c:v>14.577881740154661</c:v>
                </c:pt>
                <c:pt idx="1034">
                  <c:v>14.579206847842412</c:v>
                </c:pt>
                <c:pt idx="1035">
                  <c:v>14.580527082689688</c:v>
                </c:pt>
                <c:pt idx="1036">
                  <c:v>14.581842462615468</c:v>
                </c:pt>
                <c:pt idx="1037">
                  <c:v>14.583153005472832</c:v>
                </c:pt>
                <c:pt idx="1038">
                  <c:v>14.584458729049215</c:v>
                </c:pt>
                <c:pt idx="1039">
                  <c:v>14.585759651066638</c:v>
                </c:pt>
                <c:pt idx="1040">
                  <c:v>14.587055789181953</c:v>
                </c:pt>
                <c:pt idx="1041">
                  <c:v>14.588347160987082</c:v>
                </c:pt>
                <c:pt idx="1042">
                  <c:v>14.589633784009258</c:v>
                </c:pt>
                <c:pt idx="1043">
                  <c:v>14.590915675711258</c:v>
                </c:pt>
                <c:pt idx="1044">
                  <c:v>14.592192853491644</c:v>
                </c:pt>
                <c:pt idx="1045">
                  <c:v>14.593465334685</c:v>
                </c:pt>
                <c:pt idx="1046">
                  <c:v>14.59473313656216</c:v>
                </c:pt>
                <c:pt idx="1047">
                  <c:v>14.595996276330455</c:v>
                </c:pt>
                <c:pt idx="1048">
                  <c:v>14.597254771133933</c:v>
                </c:pt>
                <c:pt idx="1049">
                  <c:v>14.598508638053602</c:v>
                </c:pt>
                <c:pt idx="1050">
                  <c:v>14.599757894107652</c:v>
                </c:pt>
                <c:pt idx="1051">
                  <c:v>14.6010025562517</c:v>
                </c:pt>
                <c:pt idx="1052">
                  <c:v>14.602242641379004</c:v>
                </c:pt>
                <c:pt idx="1053">
                  <c:v>14.603478166320704</c:v>
                </c:pt>
                <c:pt idx="1054">
                  <c:v>14.60470914784605</c:v>
                </c:pt>
                <c:pt idx="1055">
                  <c:v>14.605935602662617</c:v>
                </c:pt>
                <c:pt idx="1056">
                  <c:v>14.60715754741655</c:v>
                </c:pt>
                <c:pt idx="1057">
                  <c:v>14.608374998692776</c:v>
                </c:pt>
                <c:pt idx="1058">
                  <c:v>14.609587973015234</c:v>
                </c:pt>
                <c:pt idx="1059">
                  <c:v>14.610796486847102</c:v>
                </c:pt>
                <c:pt idx="1060">
                  <c:v>14.612000556591013</c:v>
                </c:pt>
                <c:pt idx="1061">
                  <c:v>14.613200198589292</c:v>
                </c:pt>
                <c:pt idx="1062">
                  <c:v>14.614395429124153</c:v>
                </c:pt>
                <c:pt idx="1063">
                  <c:v>14.615586264417951</c:v>
                </c:pt>
                <c:pt idx="1064">
                  <c:v>14.616772720633373</c:v>
                </c:pt>
                <c:pt idx="1065">
                  <c:v>14.617954813873679</c:v>
                </c:pt>
                <c:pt idx="1066">
                  <c:v>14.619132560182912</c:v>
                </c:pt>
                <c:pt idx="1067">
                  <c:v>14.62030597554611</c:v>
                </c:pt>
                <c:pt idx="1068">
                  <c:v>14.621475075889533</c:v>
                </c:pt>
                <c:pt idx="1069">
                  <c:v>14.622639877080879</c:v>
                </c:pt>
                <c:pt idx="1070">
                  <c:v>14.623800394929486</c:v>
                </c:pt>
                <c:pt idx="1071">
                  <c:v>14.624956645186563</c:v>
                </c:pt>
                <c:pt idx="1072">
                  <c:v>14.626108643545395</c:v>
                </c:pt>
                <c:pt idx="1073">
                  <c:v>14.62725640564156</c:v>
                </c:pt>
                <c:pt idx="1074">
                  <c:v>14.628399947053136</c:v>
                </c:pt>
                <c:pt idx="1075">
                  <c:v>14.629539283300915</c:v>
                </c:pt>
                <c:pt idx="1076">
                  <c:v>14.630674429848616</c:v>
                </c:pt>
                <c:pt idx="1077">
                  <c:v>14.631805402103094</c:v>
                </c:pt>
                <c:pt idx="1078">
                  <c:v>14.632932215414543</c:v>
                </c:pt>
                <c:pt idx="1079">
                  <c:v>14.634054885076718</c:v>
                </c:pt>
                <c:pt idx="1080">
                  <c:v>14.635173426327128</c:v>
                </c:pt>
                <c:pt idx="1081">
                  <c:v>14.636287854347247</c:v>
                </c:pt>
                <c:pt idx="1082">
                  <c:v>14.637398184262729</c:v>
                </c:pt>
                <c:pt idx="1083">
                  <c:v>14.638504431143598</c:v>
                </c:pt>
                <c:pt idx="1084">
                  <c:v>14.639606610004467</c:v>
                </c:pt>
                <c:pt idx="1085">
                  <c:v>14.640704735804736</c:v>
                </c:pt>
                <c:pt idx="1086">
                  <c:v>14.641798823448788</c:v>
                </c:pt>
                <c:pt idx="1087">
                  <c:v>14.642888887786203</c:v>
                </c:pt>
                <c:pt idx="1088">
                  <c:v>14.643974943611955</c:v>
                </c:pt>
                <c:pt idx="1089">
                  <c:v>14.645057005666608</c:v>
                </c:pt>
                <c:pt idx="1090">
                  <c:v>14.646135088636521</c:v>
                </c:pt>
                <c:pt idx="1091">
                  <c:v>14.647209207154054</c:v>
                </c:pt>
                <c:pt idx="1092">
                  <c:v>14.648279375797749</c:v>
                </c:pt>
                <c:pt idx="1093">
                  <c:v>14.649345609092546</c:v>
                </c:pt>
                <c:pt idx="1094">
                  <c:v>14.650407921509965</c:v>
                </c:pt>
                <c:pt idx="1095">
                  <c:v>14.651466327468315</c:v>
                </c:pt>
                <c:pt idx="1096">
                  <c:v>14.652520841332882</c:v>
                </c:pt>
                <c:pt idx="1097">
                  <c:v>14.653571477416129</c:v>
                </c:pt>
                <c:pt idx="1098">
                  <c:v>14.654618249977883</c:v>
                </c:pt>
                <c:pt idx="1099">
                  <c:v>14.655661173225539</c:v>
                </c:pt>
                <c:pt idx="1100">
                  <c:v>14.65670026131424</c:v>
                </c:pt>
                <c:pt idx="1101">
                  <c:v>14.657735528347082</c:v>
                </c:pt>
                <c:pt idx="1102">
                  <c:v>14.658766988375296</c:v>
                </c:pt>
                <c:pt idx="1103">
                  <c:v>14.659794655398445</c:v>
                </c:pt>
                <c:pt idx="1104">
                  <c:v>14.660818543364606</c:v>
                </c:pt>
                <c:pt idx="1105">
                  <c:v>14.661838666170571</c:v>
                </c:pt>
                <c:pt idx="1106">
                  <c:v>14.662855037662025</c:v>
                </c:pt>
                <c:pt idx="1107">
                  <c:v>14.663867671633739</c:v>
                </c:pt>
                <c:pt idx="1108">
                  <c:v>14.664876581829754</c:v>
                </c:pt>
                <c:pt idx="1109">
                  <c:v>14.665881781943577</c:v>
                </c:pt>
                <c:pt idx="1110">
                  <c:v>14.666883285618351</c:v>
                </c:pt>
                <c:pt idx="1111">
                  <c:v>14.667881106447055</c:v>
                </c:pt>
                <c:pt idx="1112">
                  <c:v>14.668875257972676</c:v>
                </c:pt>
                <c:pt idx="1113">
                  <c:v>14.669865753688409</c:v>
                </c:pt>
                <c:pt idx="1114">
                  <c:v>14.670852607037819</c:v>
                </c:pt>
                <c:pt idx="1115">
                  <c:v>14.671835831415045</c:v>
                </c:pt>
                <c:pt idx="1116">
                  <c:v>14.67281544016496</c:v>
                </c:pt>
                <c:pt idx="1117">
                  <c:v>14.673791446583376</c:v>
                </c:pt>
                <c:pt idx="1118">
                  <c:v>14.674763863917205</c:v>
                </c:pt>
                <c:pt idx="1119">
                  <c:v>14.675732705364647</c:v>
                </c:pt>
                <c:pt idx="1120">
                  <c:v>14.676697984075366</c:v>
                </c:pt>
                <c:pt idx="1121">
                  <c:v>14.677659713150675</c:v>
                </c:pt>
                <c:pt idx="1122">
                  <c:v>14.678617905643708</c:v>
                </c:pt>
                <c:pt idx="1123">
                  <c:v>14.679572574559597</c:v>
                </c:pt>
                <c:pt idx="1124">
                  <c:v>14.680523732855649</c:v>
                </c:pt>
                <c:pt idx="1125">
                  <c:v>14.681471393441527</c:v>
                </c:pt>
                <c:pt idx="1126">
                  <c:v>14.682415569179417</c:v>
                </c:pt>
                <c:pt idx="1127">
                  <c:v>14.683356272884209</c:v>
                </c:pt>
                <c:pt idx="1128">
                  <c:v>14.684293517323667</c:v>
                </c:pt>
                <c:pt idx="1129">
                  <c:v>14.685227315218606</c:v>
                </c:pt>
                <c:pt idx="1130">
                  <c:v>14.686157679243061</c:v>
                </c:pt>
                <c:pt idx="1131">
                  <c:v>14.687084622024461</c:v>
                </c:pt>
                <c:pt idx="1132">
                  <c:v>14.688008156143798</c:v>
                </c:pt>
                <c:pt idx="1133">
                  <c:v>14.688928294135804</c:v>
                </c:pt>
                <c:pt idx="1134">
                  <c:v>14.689845048489113</c:v>
                </c:pt>
                <c:pt idx="1135">
                  <c:v>14.690758431646437</c:v>
                </c:pt>
                <c:pt idx="1136">
                  <c:v>14.691668456004729</c:v>
                </c:pt>
                <c:pt idx="1137">
                  <c:v>14.692575133915357</c:v>
                </c:pt>
                <c:pt idx="1138">
                  <c:v>14.69347847768427</c:v>
                </c:pt>
                <c:pt idx="1139">
                  <c:v>14.69437849957216</c:v>
                </c:pt>
                <c:pt idx="1140">
                  <c:v>14.695275211794637</c:v>
                </c:pt>
                <c:pt idx="1141">
                  <c:v>14.696168626522388</c:v>
                </c:pt>
                <c:pt idx="1142">
                  <c:v>14.697058755881345</c:v>
                </c:pt>
                <c:pt idx="1143">
                  <c:v>14.697945611952852</c:v>
                </c:pt>
                <c:pt idx="1144">
                  <c:v>14.698829206773816</c:v>
                </c:pt>
                <c:pt idx="1145">
                  <c:v>14.699709552336895</c:v>
                </c:pt>
                <c:pt idx="1146">
                  <c:v>14.700586660590636</c:v>
                </c:pt>
                <c:pt idx="1147">
                  <c:v>14.70146054343965</c:v>
                </c:pt>
                <c:pt idx="1148">
                  <c:v>14.702331212744772</c:v>
                </c:pt>
                <c:pt idx="1149">
                  <c:v>14.703198680323219</c:v>
                </c:pt>
                <c:pt idx="1150">
                  <c:v>14.704062957948755</c:v>
                </c:pt>
                <c:pt idx="1151">
                  <c:v>14.704924057351846</c:v>
                </c:pt>
                <c:pt idx="1152">
                  <c:v>14.705781990219823</c:v>
                </c:pt>
                <c:pt idx="1153">
                  <c:v>14.706636768197036</c:v>
                </c:pt>
                <c:pt idx="1154">
                  <c:v>14.707488402885021</c:v>
                </c:pt>
                <c:pt idx="1155">
                  <c:v>14.708336905842645</c:v>
                </c:pt>
                <c:pt idx="1156">
                  <c:v>14.709182288586272</c:v>
                </c:pt>
                <c:pt idx="1157">
                  <c:v>14.710024562589915</c:v>
                </c:pt>
                <c:pt idx="1158">
                  <c:v>14.710863739285397</c:v>
                </c:pt>
                <c:pt idx="1159">
                  <c:v>14.711699830062503</c:v>
                </c:pt>
                <c:pt idx="1160">
                  <c:v>14.712532846269127</c:v>
                </c:pt>
                <c:pt idx="1161">
                  <c:v>14.713362799211444</c:v>
                </c:pt>
                <c:pt idx="1162">
                  <c:v>14.714189700154039</c:v>
                </c:pt>
                <c:pt idx="1163">
                  <c:v>14.715013560320088</c:v>
                </c:pt>
                <c:pt idx="1164">
                  <c:v>14.715834390891484</c:v>
                </c:pt>
                <c:pt idx="1165">
                  <c:v>14.71665220300901</c:v>
                </c:pt>
                <c:pt idx="1166">
                  <c:v>14.717467007772473</c:v>
                </c:pt>
                <c:pt idx="1167">
                  <c:v>14.718278816240868</c:v>
                </c:pt>
                <c:pt idx="1168">
                  <c:v>14.719087639432521</c:v>
                </c:pt>
                <c:pt idx="1169">
                  <c:v>14.719893488325237</c:v>
                </c:pt>
                <c:pt idx="1170">
                  <c:v>14.720696373856457</c:v>
                </c:pt>
                <c:pt idx="1171">
                  <c:v>14.721496306923399</c:v>
                </c:pt>
                <c:pt idx="1172">
                  <c:v>14.722293298383208</c:v>
                </c:pt>
                <c:pt idx="1173">
                  <c:v>14.723087359053105</c:v>
                </c:pt>
                <c:pt idx="1174">
                  <c:v>14.723878499710535</c:v>
                </c:pt>
                <c:pt idx="1175">
                  <c:v>14.724666731093304</c:v>
                </c:pt>
                <c:pt idx="1176">
                  <c:v>14.725452063899738</c:v>
                </c:pt>
                <c:pt idx="1177">
                  <c:v>14.726234508788821</c:v>
                </c:pt>
                <c:pt idx="1178">
                  <c:v>14.727014076380337</c:v>
                </c:pt>
                <c:pt idx="1179">
                  <c:v>14.72779077725502</c:v>
                </c:pt>
                <c:pt idx="1180">
                  <c:v>14.728564621954698</c:v>
                </c:pt>
                <c:pt idx="1181">
                  <c:v>14.729335620982429</c:v>
                </c:pt>
                <c:pt idx="1182">
                  <c:v>14.730103784802649</c:v>
                </c:pt>
                <c:pt idx="1183">
                  <c:v>14.730869123841314</c:v>
                </c:pt>
                <c:pt idx="1184">
                  <c:v>14.731631648486044</c:v>
                </c:pt>
                <c:pt idx="1185">
                  <c:v>14.732391369086249</c:v>
                </c:pt>
                <c:pt idx="1186">
                  <c:v>14.733148295953296</c:v>
                </c:pt>
                <c:pt idx="1187">
                  <c:v>14.733902439360619</c:v>
                </c:pt>
                <c:pt idx="1188">
                  <c:v>14.734653809543886</c:v>
                </c:pt>
                <c:pt idx="1189">
                  <c:v>14.735402416701117</c:v>
                </c:pt>
                <c:pt idx="1190">
                  <c:v>14.736148270992837</c:v>
                </c:pt>
                <c:pt idx="1191">
                  <c:v>14.736891382542201</c:v>
                </c:pt>
                <c:pt idx="1192">
                  <c:v>14.737631761435138</c:v>
                </c:pt>
                <c:pt idx="1193">
                  <c:v>14.738369417720499</c:v>
                </c:pt>
                <c:pt idx="1194">
                  <c:v>14.739104361410167</c:v>
                </c:pt>
                <c:pt idx="1195">
                  <c:v>14.739836602479217</c:v>
                </c:pt>
                <c:pt idx="1196">
                  <c:v>14.740566150866041</c:v>
                </c:pt>
                <c:pt idx="1197">
                  <c:v>14.741293016472484</c:v>
                </c:pt>
                <c:pt idx="1198">
                  <c:v>14.742017209163979</c:v>
                </c:pt>
                <c:pt idx="1199">
                  <c:v>14.742738738769681</c:v>
                </c:pt>
                <c:pt idx="1200">
                  <c:v>14.743457615082599</c:v>
                </c:pt>
                <c:pt idx="1201">
                  <c:v>14.744173847859731</c:v>
                </c:pt>
                <c:pt idx="1202">
                  <c:v>14.744887446822194</c:v>
                </c:pt>
                <c:pt idx="1203">
                  <c:v>14.745598421655357</c:v>
                </c:pt>
                <c:pt idx="1204">
                  <c:v>14.746306782008977</c:v>
                </c:pt>
                <c:pt idx="1205">
                  <c:v>14.747012537497321</c:v>
                </c:pt>
                <c:pt idx="1206">
                  <c:v>14.747715697699304</c:v>
                </c:pt>
                <c:pt idx="1207">
                  <c:v>14.748416272158618</c:v>
                </c:pt>
                <c:pt idx="1208">
                  <c:v>14.749114270383853</c:v>
                </c:pt>
                <c:pt idx="1209">
                  <c:v>14.74980970184864</c:v>
                </c:pt>
                <c:pt idx="1210">
                  <c:v>14.750502575991769</c:v>
                </c:pt>
                <c:pt idx="1211">
                  <c:v>14.751192902217321</c:v>
                </c:pt>
                <c:pt idx="1212">
                  <c:v>14.751880689894799</c:v>
                </c:pt>
                <c:pt idx="1213">
                  <c:v>14.752565948359242</c:v>
                </c:pt>
                <c:pt idx="1214">
                  <c:v>14.753248686911371</c:v>
                </c:pt>
                <c:pt idx="1215">
                  <c:v>14.753928914817701</c:v>
                </c:pt>
                <c:pt idx="1216">
                  <c:v>14.754606641310669</c:v>
                </c:pt>
                <c:pt idx="1217">
                  <c:v>14.755281875588768</c:v>
                </c:pt>
                <c:pt idx="1218">
                  <c:v>14.755954626816658</c:v>
                </c:pt>
                <c:pt idx="1219">
                  <c:v>14.756624904125301</c:v>
                </c:pt>
                <c:pt idx="1220">
                  <c:v>14.757292716612081</c:v>
                </c:pt>
                <c:pt idx="1221">
                  <c:v>14.75795807334093</c:v>
                </c:pt>
                <c:pt idx="1222">
                  <c:v>14.758620983342446</c:v>
                </c:pt>
                <c:pt idx="1223">
                  <c:v>14.759281455614021</c:v>
                </c:pt>
                <c:pt idx="1224">
                  <c:v>14.759939499119959</c:v>
                </c:pt>
                <c:pt idx="1225">
                  <c:v>14.760595122791599</c:v>
                </c:pt>
                <c:pt idx="1226">
                  <c:v>14.761248335527441</c:v>
                </c:pt>
                <c:pt idx="1227">
                  <c:v>14.761899146193256</c:v>
                </c:pt>
                <c:pt idx="1228">
                  <c:v>14.762547563622217</c:v>
                </c:pt>
                <c:pt idx="1229">
                  <c:v>14.763193596615013</c:v>
                </c:pt>
                <c:pt idx="1230">
                  <c:v>14.763837253939974</c:v>
                </c:pt>
                <c:pt idx="1231">
                  <c:v>14.764478544333178</c:v>
                </c:pt>
                <c:pt idx="1232">
                  <c:v>14.765117476498585</c:v>
                </c:pt>
                <c:pt idx="1233">
                  <c:v>14.765754059108145</c:v>
                </c:pt>
                <c:pt idx="1234">
                  <c:v>14.766388300801919</c:v>
                </c:pt>
                <c:pt idx="1235">
                  <c:v>14.767020210188194</c:v>
                </c:pt>
                <c:pt idx="1236">
                  <c:v>14.767649795843603</c:v>
                </c:pt>
                <c:pt idx="1237">
                  <c:v>14.768277066313244</c:v>
                </c:pt>
                <c:pt idx="1238">
                  <c:v>14.768902030110782</c:v>
                </c:pt>
                <c:pt idx="1239">
                  <c:v>14.769524695718584</c:v>
                </c:pt>
                <c:pt idx="1240">
                  <c:v>14.770145071587823</c:v>
                </c:pt>
                <c:pt idx="1241">
                  <c:v>14.770763166138588</c:v>
                </c:pt>
                <c:pt idx="1242">
                  <c:v>14.771378987760013</c:v>
                </c:pt>
                <c:pt idx="1243">
                  <c:v>14.771992544810375</c:v>
                </c:pt>
                <c:pt idx="1244">
                  <c:v>14.772603845617224</c:v>
                </c:pt>
                <c:pt idx="1245">
                  <c:v>14.773212898477476</c:v>
                </c:pt>
                <c:pt idx="1246">
                  <c:v>14.773819711657547</c:v>
                </c:pt>
                <c:pt idx="1247">
                  <c:v>14.774424293393448</c:v>
                </c:pt>
                <c:pt idx="1248">
                  <c:v>14.775026651890906</c:v>
                </c:pt>
                <c:pt idx="1249">
                  <c:v>14.77562679532547</c:v>
                </c:pt>
                <c:pt idx="1250">
                  <c:v>14.776224731842634</c:v>
                </c:pt>
                <c:pt idx="1251">
                  <c:v>14.776820469557924</c:v>
                </c:pt>
                <c:pt idx="1252">
                  <c:v>14.777414016557037</c:v>
                </c:pt>
                <c:pt idx="1253">
                  <c:v>14.778005380895925</c:v>
                </c:pt>
                <c:pt idx="1254">
                  <c:v>14.778594570600925</c:v>
                </c:pt>
                <c:pt idx="1255">
                  <c:v>14.779181593668852</c:v>
                </c:pt>
                <c:pt idx="1256">
                  <c:v>14.779766458067117</c:v>
                </c:pt>
                <c:pt idx="1257">
                  <c:v>14.78034917173383</c:v>
                </c:pt>
                <c:pt idx="1258">
                  <c:v>14.780929742577914</c:v>
                </c:pt>
                <c:pt idx="1259">
                  <c:v>14.781508178479204</c:v>
                </c:pt>
                <c:pt idx="1260">
                  <c:v>14.782084487288564</c:v>
                </c:pt>
                <c:pt idx="1261">
                  <c:v>14.782658676827982</c:v>
                </c:pt>
                <c:pt idx="1262">
                  <c:v>14.783230754890685</c:v>
                </c:pt>
                <c:pt idx="1263">
                  <c:v>14.783800729241241</c:v>
                </c:pt>
                <c:pt idx="1264">
                  <c:v>14.784368607615665</c:v>
                </c:pt>
                <c:pt idx="1265">
                  <c:v>14.784934397721527</c:v>
                </c:pt>
                <c:pt idx="1266">
                  <c:v>14.785498107238048</c:v>
                </c:pt>
                <c:pt idx="1267">
                  <c:v>14.786059743816219</c:v>
                </c:pt>
                <c:pt idx="1268">
                  <c:v>14.786619315078886</c:v>
                </c:pt>
                <c:pt idx="1269">
                  <c:v>14.78717682862087</c:v>
                </c:pt>
                <c:pt idx="1270">
                  <c:v>14.787732292009059</c:v>
                </c:pt>
                <c:pt idx="1271">
                  <c:v>14.788285712782519</c:v>
                </c:pt>
                <c:pt idx="1272">
                  <c:v>14.788837098452595</c:v>
                </c:pt>
                <c:pt idx="1273">
                  <c:v>14.789386456502999</c:v>
                </c:pt>
                <c:pt idx="1274">
                  <c:v>14.789933794389936</c:v>
                </c:pt>
                <c:pt idx="1275">
                  <c:v>14.790479119542185</c:v>
                </c:pt>
                <c:pt idx="1276">
                  <c:v>14.791022439361209</c:v>
                </c:pt>
                <c:pt idx="1277">
                  <c:v>14.791563761221253</c:v>
                </c:pt>
                <c:pt idx="1278">
                  <c:v>14.792103092469441</c:v>
                </c:pt>
                <c:pt idx="1279">
                  <c:v>14.79264044042589</c:v>
                </c:pt>
                <c:pt idx="1280">
                  <c:v>14.793175812383787</c:v>
                </c:pt>
                <c:pt idx="1281">
                  <c:v>14.793709215609503</c:v>
                </c:pt>
                <c:pt idx="1282">
                  <c:v>14.794240657342693</c:v>
                </c:pt>
                <c:pt idx="1283">
                  <c:v>14.794770144796384</c:v>
                </c:pt>
                <c:pt idx="1284">
                  <c:v>14.795297685157083</c:v>
                </c:pt>
                <c:pt idx="1285">
                  <c:v>14.795823285584863</c:v>
                </c:pt>
                <c:pt idx="1286">
                  <c:v>14.796346953213476</c:v>
                </c:pt>
                <c:pt idx="1287">
                  <c:v>14.796868695150433</c:v>
                </c:pt>
                <c:pt idx="1288">
                  <c:v>14.797388518477113</c:v>
                </c:pt>
                <c:pt idx="1289">
                  <c:v>14.797906430248855</c:v>
                </c:pt>
                <c:pt idx="1290">
                  <c:v>14.798422437495049</c:v>
                </c:pt>
                <c:pt idx="1291">
                  <c:v>14.79893654721924</c:v>
                </c:pt>
                <c:pt idx="1292">
                  <c:v>14.799448766399216</c:v>
                </c:pt>
                <c:pt idx="1293">
                  <c:v>14.79995910198711</c:v>
                </c:pt>
                <c:pt idx="1294">
                  <c:v>14.80046756090948</c:v>
                </c:pt>
                <c:pt idx="1295">
                  <c:v>14.800974150067427</c:v>
                </c:pt>
                <c:pt idx="1296">
                  <c:v>14.801478876336658</c:v>
                </c:pt>
                <c:pt idx="1297">
                  <c:v>14.801981746567613</c:v>
                </c:pt>
                <c:pt idx="1298">
                  <c:v>14.802482767585527</c:v>
                </c:pt>
                <c:pt idx="1299">
                  <c:v>14.802981946190545</c:v>
                </c:pt>
                <c:pt idx="1300">
                  <c:v>14.803479289157798</c:v>
                </c:pt>
                <c:pt idx="1301">
                  <c:v>14.803974803237512</c:v>
                </c:pt>
                <c:pt idx="1302">
                  <c:v>14.804468495155083</c:v>
                </c:pt>
                <c:pt idx="1303">
                  <c:v>14.80496037161118</c:v>
                </c:pt>
                <c:pt idx="1304">
                  <c:v>14.805450439281827</c:v>
                </c:pt>
                <c:pt idx="1305">
                  <c:v>14.805938704818502</c:v>
                </c:pt>
                <c:pt idx="1306">
                  <c:v>14.806425174848222</c:v>
                </c:pt>
                <c:pt idx="1307">
                  <c:v>14.806909855973634</c:v>
                </c:pt>
                <c:pt idx="1308">
                  <c:v>14.807392754773106</c:v>
                </c:pt>
                <c:pt idx="1309">
                  <c:v>14.807873877800816</c:v>
                </c:pt>
                <c:pt idx="1310">
                  <c:v>14.808353231586837</c:v>
                </c:pt>
                <c:pt idx="1311">
                  <c:v>14.808830822637232</c:v>
                </c:pt>
                <c:pt idx="1312">
                  <c:v>14.809306657434137</c:v>
                </c:pt>
                <c:pt idx="1313">
                  <c:v>14.809780742435851</c:v>
                </c:pt>
                <c:pt idx="1314">
                  <c:v>14.81025308407693</c:v>
                </c:pt>
                <c:pt idx="1315">
                  <c:v>14.810723688768258</c:v>
                </c:pt>
                <c:pt idx="1316">
                  <c:v>14.811192562897149</c:v>
                </c:pt>
                <c:pt idx="1317">
                  <c:v>14.811659712827433</c:v>
                </c:pt>
                <c:pt idx="1318">
                  <c:v>14.812125144899531</c:v>
                </c:pt>
                <c:pt idx="1319">
                  <c:v>14.81258886543055</c:v>
                </c:pt>
                <c:pt idx="1320">
                  <c:v>14.813050880714371</c:v>
                </c:pt>
                <c:pt idx="1321">
                  <c:v>14.813511197021727</c:v>
                </c:pt>
                <c:pt idx="1322">
                  <c:v>14.813969820600294</c:v>
                </c:pt>
                <c:pt idx="1323">
                  <c:v>14.81442675767477</c:v>
                </c:pt>
                <c:pt idx="1324">
                  <c:v>14.814882014446964</c:v>
                </c:pt>
                <c:pt idx="1325">
                  <c:v>14.81533559709588</c:v>
                </c:pt>
                <c:pt idx="1326">
                  <c:v>14.815787511777799</c:v>
                </c:pt>
                <c:pt idx="1327">
                  <c:v>14.816237764626365</c:v>
                </c:pt>
                <c:pt idx="1328">
                  <c:v>14.816686361752664</c:v>
                </c:pt>
                <c:pt idx="1329">
                  <c:v>14.817133309245312</c:v>
                </c:pt>
                <c:pt idx="1330">
                  <c:v>14.817578613170534</c:v>
                </c:pt>
                <c:pt idx="1331">
                  <c:v>14.818022279572247</c:v>
                </c:pt>
                <c:pt idx="1332">
                  <c:v>14.818464314472143</c:v>
                </c:pt>
                <c:pt idx="1333">
                  <c:v>14.818904723869771</c:v>
                </c:pt>
                <c:pt idx="1334">
                  <c:v>14.819343513742616</c:v>
                </c:pt>
                <c:pt idx="1335">
                  <c:v>14.819780690046189</c:v>
                </c:pt>
                <c:pt idx="1336">
                  <c:v>14.820216258714089</c:v>
                </c:pt>
                <c:pt idx="1337">
                  <c:v>14.820650225658104</c:v>
                </c:pt>
                <c:pt idx="1338">
                  <c:v>14.821082596768278</c:v>
                </c:pt>
                <c:pt idx="1339">
                  <c:v>14.821513377913002</c:v>
                </c:pt>
                <c:pt idx="1340">
                  <c:v>14.821942574939076</c:v>
                </c:pt>
                <c:pt idx="1341">
                  <c:v>14.822370193671809</c:v>
                </c:pt>
                <c:pt idx="1342">
                  <c:v>14.822796239915085</c:v>
                </c:pt>
                <c:pt idx="1343">
                  <c:v>14.823220719451445</c:v>
                </c:pt>
                <c:pt idx="1344">
                  <c:v>14.823643638042167</c:v>
                </c:pt>
                <c:pt idx="1345">
                  <c:v>14.824065001427343</c:v>
                </c:pt>
                <c:pt idx="1346">
                  <c:v>14.824484815325954</c:v>
                </c:pt>
                <c:pt idx="1347">
                  <c:v>14.824903085435954</c:v>
                </c:pt>
                <c:pt idx="1348">
                  <c:v>14.825319817434345</c:v>
                </c:pt>
                <c:pt idx="1349">
                  <c:v>14.825735016977246</c:v>
                </c:pt>
                <c:pt idx="1350">
                  <c:v>14.826148689699981</c:v>
                </c:pt>
                <c:pt idx="1351">
                  <c:v>14.826560841217153</c:v>
                </c:pt>
                <c:pt idx="1352">
                  <c:v>14.826971477122719</c:v>
                </c:pt>
                <c:pt idx="1353">
                  <c:v>14.827380602990056</c:v>
                </c:pt>
                <c:pt idx="1354">
                  <c:v>14.827788224372059</c:v>
                </c:pt>
                <c:pt idx="1355">
                  <c:v>14.828194346801194</c:v>
                </c:pt>
                <c:pt idx="1356">
                  <c:v>14.828598975789586</c:v>
                </c:pt>
                <c:pt idx="1357">
                  <c:v>14.829002116829088</c:v>
                </c:pt>
                <c:pt idx="1358">
                  <c:v>14.829403775391359</c:v>
                </c:pt>
                <c:pt idx="1359">
                  <c:v>14.829803956927941</c:v>
                </c:pt>
                <c:pt idx="1360">
                  <c:v>14.830202666870321</c:v>
                </c:pt>
                <c:pt idx="1361">
                  <c:v>14.830599910630019</c:v>
                </c:pt>
                <c:pt idx="1362">
                  <c:v>14.83099569359865</c:v>
                </c:pt>
                <c:pt idx="1363">
                  <c:v>14.831390021148009</c:v>
                </c:pt>
                <c:pt idx="1364">
                  <c:v>14.831782898630131</c:v>
                </c:pt>
                <c:pt idx="1365">
                  <c:v>14.832174331377374</c:v>
                </c:pt>
                <c:pt idx="1366">
                  <c:v>14.832564324702481</c:v>
                </c:pt>
                <c:pt idx="1367">
                  <c:v>14.832952883898669</c:v>
                </c:pt>
                <c:pt idx="1368">
                  <c:v>14.833340014239681</c:v>
                </c:pt>
                <c:pt idx="1369">
                  <c:v>14.833725720979871</c:v>
                </c:pt>
                <c:pt idx="1370">
                  <c:v>14.834110009354267</c:v>
                </c:pt>
                <c:pt idx="1371">
                  <c:v>14.834492884578655</c:v>
                </c:pt>
                <c:pt idx="1372">
                  <c:v>14.834874351849626</c:v>
                </c:pt>
                <c:pt idx="1373">
                  <c:v>14.835254416344679</c:v>
                </c:pt>
                <c:pt idx="1374">
                  <c:v>14.835633083222262</c:v>
                </c:pt>
                <c:pt idx="1375">
                  <c:v>14.836010357621856</c:v>
                </c:pt>
                <c:pt idx="1376">
                  <c:v>14.836386244664043</c:v>
                </c:pt>
                <c:pt idx="1377">
                  <c:v>14.836760749450576</c:v>
                </c:pt>
                <c:pt idx="1378">
                  <c:v>14.837133877064449</c:v>
                </c:pt>
                <c:pt idx="1379">
                  <c:v>14.837505632569957</c:v>
                </c:pt>
                <c:pt idx="1380">
                  <c:v>14.837876021012782</c:v>
                </c:pt>
                <c:pt idx="1381">
                  <c:v>14.838245047420044</c:v>
                </c:pt>
                <c:pt idx="1382">
                  <c:v>14.838612716800379</c:v>
                </c:pt>
                <c:pt idx="1383">
                  <c:v>14.838979034144005</c:v>
                </c:pt>
                <c:pt idx="1384">
                  <c:v>14.839344004422788</c:v>
                </c:pt>
                <c:pt idx="1385">
                  <c:v>14.839707632590311</c:v>
                </c:pt>
                <c:pt idx="1386">
                  <c:v>14.840069923581947</c:v>
                </c:pt>
                <c:pt idx="1387">
                  <c:v>14.840430882314909</c:v>
                </c:pt>
                <c:pt idx="1388">
                  <c:v>14.840790513688336</c:v>
                </c:pt>
                <c:pt idx="1389">
                  <c:v>14.841148822583351</c:v>
                </c:pt>
                <c:pt idx="1390">
                  <c:v>14.841505813863124</c:v>
                </c:pt>
                <c:pt idx="1391">
                  <c:v>14.841861492372946</c:v>
                </c:pt>
                <c:pt idx="1392">
                  <c:v>14.842215862940284</c:v>
                </c:pt>
                <c:pt idx="1393">
                  <c:v>14.842568930374858</c:v>
                </c:pt>
                <c:pt idx="1394">
                  <c:v>14.842920699468699</c:v>
                </c:pt>
                <c:pt idx="1395">
                  <c:v>14.843271174996218</c:v>
                </c:pt>
                <c:pt idx="1396">
                  <c:v>14.843620361714271</c:v>
                </c:pt>
                <c:pt idx="1397">
                  <c:v>14.843968264362211</c:v>
                </c:pt>
                <c:pt idx="1398">
                  <c:v>14.844314887661977</c:v>
                </c:pt>
                <c:pt idx="1399">
                  <c:v>14.844660236318134</c:v>
                </c:pt>
                <c:pt idx="1400">
                  <c:v>14.845004315017951</c:v>
                </c:pt>
                <c:pt idx="1401">
                  <c:v>14.845347128431458</c:v>
                </c:pt>
                <c:pt idx="1402">
                  <c:v>14.845688681211515</c:v>
                </c:pt>
                <c:pt idx="1403">
                  <c:v>14.846028977993871</c:v>
                </c:pt>
                <c:pt idx="1404">
                  <c:v>14.846368023397225</c:v>
                </c:pt>
                <c:pt idx="1405">
                  <c:v>14.846705822023296</c:v>
                </c:pt>
                <c:pt idx="1406">
                  <c:v>14.847042378456877</c:v>
                </c:pt>
                <c:pt idx="1407">
                  <c:v>14.847377697265904</c:v>
                </c:pt>
                <c:pt idx="1408">
                  <c:v>14.847711783001515</c:v>
                </c:pt>
                <c:pt idx="1409">
                  <c:v>14.848044640198106</c:v>
                </c:pt>
                <c:pt idx="1410">
                  <c:v>14.848376273373413</c:v>
                </c:pt>
                <c:pt idx="1411">
                  <c:v>14.848706687028542</c:v>
                </c:pt>
                <c:pt idx="1412">
                  <c:v>14.84903588564806</c:v>
                </c:pt>
                <c:pt idx="1413">
                  <c:v>14.849363873700034</c:v>
                </c:pt>
                <c:pt idx="1414">
                  <c:v>14.849690655636104</c:v>
                </c:pt>
                <c:pt idx="1415">
                  <c:v>14.850016235891545</c:v>
                </c:pt>
                <c:pt idx="1416">
                  <c:v>14.850340618885312</c:v>
                </c:pt>
                <c:pt idx="1417">
                  <c:v>14.850663809020116</c:v>
                </c:pt>
                <c:pt idx="1418">
                  <c:v>14.850985810682479</c:v>
                </c:pt>
                <c:pt idx="1419">
                  <c:v>14.851306628242789</c:v>
                </c:pt>
                <c:pt idx="1420">
                  <c:v>14.851626266055362</c:v>
                </c:pt>
                <c:pt idx="1421">
                  <c:v>14.851944728458509</c:v>
                </c:pt>
                <c:pt idx="1422">
                  <c:v>14.85226201977458</c:v>
                </c:pt>
                <c:pt idx="1423">
                  <c:v>14.85257814431003</c:v>
                </c:pt>
                <c:pt idx="1424">
                  <c:v>14.852893106355486</c:v>
                </c:pt>
                <c:pt idx="1425">
                  <c:v>14.853206910185788</c:v>
                </c:pt>
                <c:pt idx="1426">
                  <c:v>14.853519560060061</c:v>
                </c:pt>
                <c:pt idx="1427">
                  <c:v>14.853831060221768</c:v>
                </c:pt>
                <c:pt idx="1428">
                  <c:v>14.854141414898763</c:v>
                </c:pt>
                <c:pt idx="1429">
                  <c:v>14.854450628303359</c:v>
                </c:pt>
                <c:pt idx="1430">
                  <c:v>14.854758704632374</c:v>
                </c:pt>
                <c:pt idx="1431">
                  <c:v>14.855065648067196</c:v>
                </c:pt>
                <c:pt idx="1432">
                  <c:v>14.855371462773835</c:v>
                </c:pt>
                <c:pt idx="1433">
                  <c:v>14.855676152902982</c:v>
                </c:pt>
                <c:pt idx="1434">
                  <c:v>14.855979722590064</c:v>
                </c:pt>
                <c:pt idx="1435">
                  <c:v>14.856282175955302</c:v>
                </c:pt>
                <c:pt idx="1436">
                  <c:v>14.856583517103763</c:v>
                </c:pt>
                <c:pt idx="1437">
                  <c:v>14.856883750125421</c:v>
                </c:pt>
                <c:pt idx="1438">
                  <c:v>14.857182879095214</c:v>
                </c:pt>
                <c:pt idx="1439">
                  <c:v>14.857480908073082</c:v>
                </c:pt>
                <c:pt idx="1440">
                  <c:v>14.857777841104049</c:v>
                </c:pt>
                <c:pt idx="1441">
                  <c:v>14.858073682218256</c:v>
                </c:pt>
                <c:pt idx="1442">
                  <c:v>14.85836843543103</c:v>
                </c:pt>
                <c:pt idx="1443">
                  <c:v>14.858662104742924</c:v>
                </c:pt>
                <c:pt idx="1444">
                  <c:v>14.85895469413979</c:v>
                </c:pt>
                <c:pt idx="1445">
                  <c:v>14.859246207592813</c:v>
                </c:pt>
                <c:pt idx="1446">
                  <c:v>14.859536649058581</c:v>
                </c:pt>
                <c:pt idx="1447">
                  <c:v>14.859826022479131</c:v>
                </c:pt>
                <c:pt idx="1448">
                  <c:v>14.860114331782006</c:v>
                </c:pt>
                <c:pt idx="1449">
                  <c:v>14.860401580880298</c:v>
                </c:pt>
                <c:pt idx="1450">
                  <c:v>14.860687773672717</c:v>
                </c:pt>
                <c:pt idx="1451">
                  <c:v>14.860972914043634</c:v>
                </c:pt>
                <c:pt idx="1452">
                  <c:v>14.861257005863138</c:v>
                </c:pt>
                <c:pt idx="1453">
                  <c:v>14.861540052987083</c:v>
                </c:pt>
                <c:pt idx="1454">
                  <c:v>14.861822059257143</c:v>
                </c:pt>
                <c:pt idx="1455">
                  <c:v>14.862103028500872</c:v>
                </c:pt>
                <c:pt idx="1456">
                  <c:v>14.86238296453174</c:v>
                </c:pt>
                <c:pt idx="1457">
                  <c:v>14.862661871149202</c:v>
                </c:pt>
                <c:pt idx="1458">
                  <c:v>14.862939752138733</c:v>
                </c:pt>
                <c:pt idx="1459">
                  <c:v>14.863216611271891</c:v>
                </c:pt>
                <c:pt idx="1460">
                  <c:v>14.863492452306371</c:v>
                </c:pt>
                <c:pt idx="1461">
                  <c:v>14.863767278986039</c:v>
                </c:pt>
                <c:pt idx="1462">
                  <c:v>14.864041095040999</c:v>
                </c:pt>
                <c:pt idx="1463">
                  <c:v>14.864313904187641</c:v>
                </c:pt>
                <c:pt idx="1464">
                  <c:v>14.864585710128685</c:v>
                </c:pt>
                <c:pt idx="1465">
                  <c:v>14.864856516553234</c:v>
                </c:pt>
                <c:pt idx="1466">
                  <c:v>14.865126327136826</c:v>
                </c:pt>
                <c:pt idx="1467">
                  <c:v>14.865395145541486</c:v>
                </c:pt>
                <c:pt idx="1468">
                  <c:v>14.865662975415768</c:v>
                </c:pt>
                <c:pt idx="1469">
                  <c:v>14.865929820394811</c:v>
                </c:pt>
                <c:pt idx="1470">
                  <c:v>14.86619568410039</c:v>
                </c:pt>
                <c:pt idx="1471">
                  <c:v>14.866460570140953</c:v>
                </c:pt>
                <c:pt idx="1472">
                  <c:v>14.866724482111689</c:v>
                </c:pt>
                <c:pt idx="1473">
                  <c:v>14.866987423594557</c:v>
                </c:pt>
                <c:pt idx="1474">
                  <c:v>14.86724939815835</c:v>
                </c:pt>
                <c:pt idx="1475">
                  <c:v>14.867510409358735</c:v>
                </c:pt>
                <c:pt idx="1476">
                  <c:v>14.867770460738305</c:v>
                </c:pt>
                <c:pt idx="1477">
                  <c:v>14.868029555826624</c:v>
                </c:pt>
                <c:pt idx="1478">
                  <c:v>14.868287698140279</c:v>
                </c:pt>
                <c:pt idx="1479">
                  <c:v>14.868544891182921</c:v>
                </c:pt>
                <c:pt idx="1480">
                  <c:v>14.868801138445326</c:v>
                </c:pt>
                <c:pt idx="1481">
                  <c:v>14.86905644340542</c:v>
                </c:pt>
                <c:pt idx="1482">
                  <c:v>14.869310809528352</c:v>
                </c:pt>
                <c:pt idx="1483">
                  <c:v>14.869564240266522</c:v>
                </c:pt>
                <c:pt idx="1484">
                  <c:v>14.869816739059635</c:v>
                </c:pt>
                <c:pt idx="1485">
                  <c:v>14.87006830933475</c:v>
                </c:pt>
                <c:pt idx="1486">
                  <c:v>14.87031895450632</c:v>
                </c:pt>
                <c:pt idx="1487">
                  <c:v>14.870568677976243</c:v>
                </c:pt>
                <c:pt idx="1488">
                  <c:v>14.87081748313391</c:v>
                </c:pt>
                <c:pt idx="1489">
                  <c:v>14.871065373356245</c:v>
                </c:pt>
                <c:pt idx="1490">
                  <c:v>14.871312352007756</c:v>
                </c:pt>
                <c:pt idx="1491">
                  <c:v>14.871558422440573</c:v>
                </c:pt>
                <c:pt idx="1492">
                  <c:v>14.87180358799451</c:v>
                </c:pt>
                <c:pt idx="1493">
                  <c:v>14.872047851997088</c:v>
                </c:pt>
                <c:pt idx="1494">
                  <c:v>14.8722912177636</c:v>
                </c:pt>
                <c:pt idx="1495">
                  <c:v>14.872533688597141</c:v>
                </c:pt>
                <c:pt idx="1496">
                  <c:v>14.872775267788667</c:v>
                </c:pt>
                <c:pt idx="1497">
                  <c:v>14.873015958617025</c:v>
                </c:pt>
                <c:pt idx="1498">
                  <c:v>14.873255764349008</c:v>
                </c:pt>
                <c:pt idx="1499">
                  <c:v>14.873494688239395</c:v>
                </c:pt>
                <c:pt idx="1500">
                  <c:v>14.873732733531002</c:v>
                </c:pt>
                <c:pt idx="1501">
                  <c:v>14.873969903454705</c:v>
                </c:pt>
                <c:pt idx="1502">
                  <c:v>14.874206201229519</c:v>
                </c:pt>
                <c:pt idx="1503">
                  <c:v>14.874441630062606</c:v>
                </c:pt>
                <c:pt idx="1504">
                  <c:v>14.874676193149341</c:v>
                </c:pt>
                <c:pt idx="1505">
                  <c:v>14.874909893673347</c:v>
                </c:pt>
                <c:pt idx="1506">
                  <c:v>14.875142734806541</c:v>
                </c:pt>
                <c:pt idx="1507">
                  <c:v>14.875374719709173</c:v>
                </c:pt>
                <c:pt idx="1508">
                  <c:v>14.875605851529878</c:v>
                </c:pt>
                <c:pt idx="1509">
                  <c:v>14.875836133405704</c:v>
                </c:pt>
                <c:pt idx="1510">
                  <c:v>14.87606556846217</c:v>
                </c:pt>
                <c:pt idx="1511">
                  <c:v>14.8762941598133</c:v>
                </c:pt>
                <c:pt idx="1512">
                  <c:v>14.87652191056166</c:v>
                </c:pt>
                <c:pt idx="1513">
                  <c:v>14.876748823798419</c:v>
                </c:pt>
                <c:pt idx="1514">
                  <c:v>14.87697490260337</c:v>
                </c:pt>
                <c:pt idx="1515">
                  <c:v>14.877200150044981</c:v>
                </c:pt>
                <c:pt idx="1516">
                  <c:v>14.877424569180441</c:v>
                </c:pt>
                <c:pt idx="1517">
                  <c:v>14.87764816305569</c:v>
                </c:pt>
                <c:pt idx="1518">
                  <c:v>14.877870934705475</c:v>
                </c:pt>
                <c:pt idx="1519">
                  <c:v>14.878092887153377</c:v>
                </c:pt>
                <c:pt idx="1520">
                  <c:v>14.878314023411864</c:v>
                </c:pt>
                <c:pt idx="1521">
                  <c:v>14.87853434648232</c:v>
                </c:pt>
                <c:pt idx="1522">
                  <c:v>14.878753859355095</c:v>
                </c:pt>
                <c:pt idx="1523">
                  <c:v>14.878972565009542</c:v>
                </c:pt>
                <c:pt idx="1524">
                  <c:v>14.879190466414061</c:v>
                </c:pt>
                <c:pt idx="1525">
                  <c:v>14.87940756652613</c:v>
                </c:pt>
                <c:pt idx="1526">
                  <c:v>14.879623868292358</c:v>
                </c:pt>
                <c:pt idx="1527">
                  <c:v>14.879839374648512</c:v>
                </c:pt>
                <c:pt idx="1528">
                  <c:v>14.88005408851957</c:v>
                </c:pt>
                <c:pt idx="1529">
                  <c:v>14.88026801281975</c:v>
                </c:pt>
                <c:pt idx="1530">
                  <c:v>14.880481150452553</c:v>
                </c:pt>
                <c:pt idx="1531">
                  <c:v>14.880693504310804</c:v>
                </c:pt>
                <c:pt idx="1532">
                  <c:v>14.88090507727669</c:v>
                </c:pt>
                <c:pt idx="1533">
                  <c:v>14.881115872221802</c:v>
                </c:pt>
                <c:pt idx="1534">
                  <c:v>14.881325892007167</c:v>
                </c:pt>
                <c:pt idx="1535">
                  <c:v>14.88153513948329</c:v>
                </c:pt>
                <c:pt idx="1536">
                  <c:v>14.8817436174902</c:v>
                </c:pt>
                <c:pt idx="1537">
                  <c:v>14.881951328857479</c:v>
                </c:pt>
                <c:pt idx="1538">
                  <c:v>14.882158276404303</c:v>
                </c:pt>
                <c:pt idx="1539">
                  <c:v>14.88236446293948</c:v>
                </c:pt>
                <c:pt idx="1540">
                  <c:v>14.882569891261491</c:v>
                </c:pt>
                <c:pt idx="1541">
                  <c:v>14.882774564158527</c:v>
                </c:pt>
                <c:pt idx="1542">
                  <c:v>14.882978484408525</c:v>
                </c:pt>
                <c:pt idx="1543">
                  <c:v>14.883181654779207</c:v>
                </c:pt>
                <c:pt idx="1544">
                  <c:v>14.883384078028117</c:v>
                </c:pt>
                <c:pt idx="1545">
                  <c:v>14.883585756902654</c:v>
                </c:pt>
                <c:pt idx="1546">
                  <c:v>14.883786694140124</c:v>
                </c:pt>
                <c:pt idx="1547">
                  <c:v>14.883986892467757</c:v>
                </c:pt>
                <c:pt idx="1548">
                  <c:v>14.884186354602759</c:v>
                </c:pt>
                <c:pt idx="1549">
                  <c:v>14.884385083252347</c:v>
                </c:pt>
                <c:pt idx="1550">
                  <c:v>14.884583081113773</c:v>
                </c:pt>
                <c:pt idx="1551">
                  <c:v>14.884780350874381</c:v>
                </c:pt>
                <c:pt idx="1552">
                  <c:v>14.884976895211627</c:v>
                </c:pt>
                <c:pt idx="1553">
                  <c:v>14.885172716793123</c:v>
                </c:pt>
                <c:pt idx="1554">
                  <c:v>14.885367818276672</c:v>
                </c:pt>
                <c:pt idx="1555">
                  <c:v>14.885562202310297</c:v>
                </c:pt>
                <c:pt idx="1556">
                  <c:v>14.885755871532291</c:v>
                </c:pt>
                <c:pt idx="1557">
                  <c:v>14.885948828571246</c:v>
                </c:pt>
                <c:pt idx="1558">
                  <c:v>14.886141076046082</c:v>
                </c:pt>
                <c:pt idx="1559">
                  <c:v>14.886332616566088</c:v>
                </c:pt>
                <c:pt idx="1560">
                  <c:v>14.886523452730966</c:v>
                </c:pt>
                <c:pt idx="1561">
                  <c:v>14.886713587130849</c:v>
                </c:pt>
                <c:pt idx="1562">
                  <c:v>14.886903022346351</c:v>
                </c:pt>
                <c:pt idx="1563">
                  <c:v>14.887091760948593</c:v>
                </c:pt>
                <c:pt idx="1564">
                  <c:v>14.887279805499244</c:v>
                </c:pt>
                <c:pt idx="1565">
                  <c:v>14.88746715855055</c:v>
                </c:pt>
                <c:pt idx="1566">
                  <c:v>14.887653822645373</c:v>
                </c:pt>
                <c:pt idx="1567">
                  <c:v>14.887839800317225</c:v>
                </c:pt>
                <c:pt idx="1568">
                  <c:v>14.888025094090301</c:v>
                </c:pt>
                <c:pt idx="1569">
                  <c:v>14.888209706479511</c:v>
                </c:pt>
                <c:pt idx="1570">
                  <c:v>14.888393639990522</c:v>
                </c:pt>
                <c:pt idx="1571">
                  <c:v>14.888576897119782</c:v>
                </c:pt>
                <c:pt idx="1572">
                  <c:v>14.888759480354562</c:v>
                </c:pt>
                <c:pt idx="1573">
                  <c:v>14.888941392172985</c:v>
                </c:pt>
                <c:pt idx="1574">
                  <c:v>14.889122635044062</c:v>
                </c:pt>
                <c:pt idx="1575">
                  <c:v>14.889303211427722</c:v>
                </c:pt>
                <c:pt idx="1576">
                  <c:v>14.889483123774854</c:v>
                </c:pt>
                <c:pt idx="1577">
                  <c:v>14.889662374527326</c:v>
                </c:pt>
                <c:pt idx="1578">
                  <c:v>14.889840966118037</c:v>
                </c:pt>
                <c:pt idx="1579">
                  <c:v>14.890018900970926</c:v>
                </c:pt>
                <c:pt idx="1580">
                  <c:v>14.890196181501031</c:v>
                </c:pt>
                <c:pt idx="1581">
                  <c:v>14.890372810114503</c:v>
                </c:pt>
                <c:pt idx="1582">
                  <c:v>14.890548789208648</c:v>
                </c:pt>
                <c:pt idx="1583">
                  <c:v>14.890724121171949</c:v>
                </c:pt>
                <c:pt idx="1584">
                  <c:v>14.890898808384115</c:v>
                </c:pt>
                <c:pt idx="1585">
                  <c:v>14.891072853216096</c:v>
                </c:pt>
                <c:pt idx="1586">
                  <c:v>14.891246258030133</c:v>
                </c:pt>
                <c:pt idx="1587">
                  <c:v>14.891419025179772</c:v>
                </c:pt>
                <c:pt idx="1588">
                  <c:v>14.891591157009906</c:v>
                </c:pt>
                <c:pt idx="1589">
                  <c:v>14.891762655856807</c:v>
                </c:pt>
                <c:pt idx="1590">
                  <c:v>14.891933524048154</c:v>
                </c:pt>
                <c:pt idx="1591">
                  <c:v>14.892103763903068</c:v>
                </c:pt>
                <c:pt idx="1592">
                  <c:v>14.892273377732138</c:v>
                </c:pt>
                <c:pt idx="1593">
                  <c:v>14.892442367837464</c:v>
                </c:pt>
                <c:pt idx="1594">
                  <c:v>14.892610736512673</c:v>
                </c:pt>
                <c:pt idx="1595">
                  <c:v>14.892778486042959</c:v>
                </c:pt>
                <c:pt idx="1596">
                  <c:v>14.892945618705118</c:v>
                </c:pt>
                <c:pt idx="1597">
                  <c:v>14.893112136767565</c:v>
                </c:pt>
                <c:pt idx="1598">
                  <c:v>14.89327804249038</c:v>
                </c:pt>
                <c:pt idx="1599">
                  <c:v>14.89344333812533</c:v>
                </c:pt>
                <c:pt idx="1600">
                  <c:v>14.893608025915901</c:v>
                </c:pt>
                <c:pt idx="1601">
                  <c:v>14.893772108097327</c:v>
                </c:pt>
                <c:pt idx="1602">
                  <c:v>14.893935586896626</c:v>
                </c:pt>
                <c:pt idx="1603">
                  <c:v>14.894098464532627</c:v>
                </c:pt>
                <c:pt idx="1604">
                  <c:v>14.894260743215995</c:v>
                </c:pt>
                <c:pt idx="1605">
                  <c:v>14.894422425149271</c:v>
                </c:pt>
                <c:pt idx="1606">
                  <c:v>14.894583512526891</c:v>
                </c:pt>
                <c:pt idx="1607">
                  <c:v>14.894744007535227</c:v>
                </c:pt>
                <c:pt idx="1608">
                  <c:v>14.894903912352607</c:v>
                </c:pt>
                <c:pt idx="1609">
                  <c:v>14.895063229149351</c:v>
                </c:pt>
                <c:pt idx="1610">
                  <c:v>14.895221960087795</c:v>
                </c:pt>
                <c:pt idx="1611">
                  <c:v>14.895380107322326</c:v>
                </c:pt>
                <c:pt idx="1612">
                  <c:v>14.895537672999412</c:v>
                </c:pt>
                <c:pt idx="1613">
                  <c:v>14.89569465925762</c:v>
                </c:pt>
                <c:pt idx="1614">
                  <c:v>14.895851068227655</c:v>
                </c:pt>
                <c:pt idx="1615">
                  <c:v>14.896006902032394</c:v>
                </c:pt>
                <c:pt idx="1616">
                  <c:v>14.896162162786895</c:v>
                </c:pt>
                <c:pt idx="1617">
                  <c:v>14.896316852598453</c:v>
                </c:pt>
                <c:pt idx="1618">
                  <c:v>14.896470973566599</c:v>
                </c:pt>
                <c:pt idx="1619">
                  <c:v>14.896624527783153</c:v>
                </c:pt>
                <c:pt idx="1620">
                  <c:v>14.896777517332239</c:v>
                </c:pt>
                <c:pt idx="1621">
                  <c:v>14.896929944290321</c:v>
                </c:pt>
                <c:pt idx="1622">
                  <c:v>14.897081810726222</c:v>
                </c:pt>
                <c:pt idx="1623">
                  <c:v>14.897233118701161</c:v>
                </c:pt>
                <c:pt idx="1624">
                  <c:v>14.897383870268772</c:v>
                </c:pt>
                <c:pt idx="1625">
                  <c:v>14.897534067475148</c:v>
                </c:pt>
                <c:pt idx="1626">
                  <c:v>14.897683712358843</c:v>
                </c:pt>
                <c:pt idx="1627">
                  <c:v>14.897832806950923</c:v>
                </c:pt>
                <c:pt idx="1628">
                  <c:v>14.897981353274991</c:v>
                </c:pt>
                <c:pt idx="1629">
                  <c:v>14.898129353347198</c:v>
                </c:pt>
                <c:pt idx="1630">
                  <c:v>14.898276809176284</c:v>
                </c:pt>
                <c:pt idx="1631">
                  <c:v>14.898423722763605</c:v>
                </c:pt>
                <c:pt idx="1632">
                  <c:v>14.898570096103155</c:v>
                </c:pt>
                <c:pt idx="1633">
                  <c:v>14.898715931181595</c:v>
                </c:pt>
                <c:pt idx="1634">
                  <c:v>14.898861229978285</c:v>
                </c:pt>
                <c:pt idx="1635">
                  <c:v>14.899005994465298</c:v>
                </c:pt>
                <c:pt idx="1636">
                  <c:v>14.899150226607466</c:v>
                </c:pt>
                <c:pt idx="1637">
                  <c:v>14.899293928362383</c:v>
                </c:pt>
                <c:pt idx="1638">
                  <c:v>14.899437101680451</c:v>
                </c:pt>
                <c:pt idx="1639">
                  <c:v>14.899579748504907</c:v>
                </c:pt>
                <c:pt idx="1640">
                  <c:v>14.899721870771828</c:v>
                </c:pt>
                <c:pt idx="1641">
                  <c:v>14.89986347041018</c:v>
                </c:pt>
                <c:pt idx="1642">
                  <c:v>14.900004549341833</c:v>
                </c:pt>
                <c:pt idx="1643">
                  <c:v>14.900145109481592</c:v>
                </c:pt>
                <c:pt idx="1644">
                  <c:v>14.900285152737219</c:v>
                </c:pt>
                <c:pt idx="1645">
                  <c:v>14.900424681009458</c:v>
                </c:pt>
                <c:pt idx="1646">
                  <c:v>14.900563696192069</c:v>
                </c:pt>
                <c:pt idx="1647">
                  <c:v>14.900702200171843</c:v>
                </c:pt>
                <c:pt idx="1648">
                  <c:v>14.900840194828636</c:v>
                </c:pt>
                <c:pt idx="1649">
                  <c:v>14.900977682035387</c:v>
                </c:pt>
                <c:pt idx="1650">
                  <c:v>14.901114663658156</c:v>
                </c:pt>
                <c:pt idx="1651">
                  <c:v>14.901251141556131</c:v>
                </c:pt>
                <c:pt idx="1652">
                  <c:v>14.901387117581667</c:v>
                </c:pt>
                <c:pt idx="1653">
                  <c:v>14.90152259358031</c:v>
                </c:pt>
                <c:pt idx="1654">
                  <c:v>14.901657571390817</c:v>
                </c:pt>
                <c:pt idx="1655">
                  <c:v>14.901792052845183</c:v>
                </c:pt>
                <c:pt idx="1656">
                  <c:v>14.901926039768668</c:v>
                </c:pt>
                <c:pt idx="1657">
                  <c:v>14.902059533979815</c:v>
                </c:pt>
                <c:pt idx="1658">
                  <c:v>14.902192537290487</c:v>
                </c:pt>
                <c:pt idx="1659">
                  <c:v>14.90232505150588</c:v>
                </c:pt>
                <c:pt idx="1660">
                  <c:v>14.902457078424549</c:v>
                </c:pt>
                <c:pt idx="1661">
                  <c:v>14.902588619838442</c:v>
                </c:pt>
                <c:pt idx="1662">
                  <c:v>14.902719677532911</c:v>
                </c:pt>
                <c:pt idx="1663">
                  <c:v>14.902850253286749</c:v>
                </c:pt>
                <c:pt idx="1664">
                  <c:v>14.9029803488722</c:v>
                </c:pt>
                <c:pt idx="1665">
                  <c:v>14.903109966054998</c:v>
                </c:pt>
                <c:pt idx="1666">
                  <c:v>14.903239106594381</c:v>
                </c:pt>
                <c:pt idx="1667">
                  <c:v>14.903367772243117</c:v>
                </c:pt>
                <c:pt idx="1668">
                  <c:v>14.903495964747528</c:v>
                </c:pt>
                <c:pt idx="1669">
                  <c:v>14.903623685847519</c:v>
                </c:pt>
                <c:pt idx="1670">
                  <c:v>14.903750937276589</c:v>
                </c:pt>
                <c:pt idx="1671">
                  <c:v>14.903877720761868</c:v>
                </c:pt>
                <c:pt idx="1672">
                  <c:v>14.904004038024135</c:v>
                </c:pt>
                <c:pt idx="1673">
                  <c:v>14.904129890777838</c:v>
                </c:pt>
                <c:pt idx="1674">
                  <c:v>14.904255280731125</c:v>
                </c:pt>
                <c:pt idx="1675">
                  <c:v>14.904380209585856</c:v>
                </c:pt>
                <c:pt idx="1676">
                  <c:v>14.904504679037638</c:v>
                </c:pt>
                <c:pt idx="1677">
                  <c:v>14.904628690775841</c:v>
                </c:pt>
                <c:pt idx="1678">
                  <c:v>14.904752246483621</c:v>
                </c:pt>
                <c:pt idx="1679">
                  <c:v>14.904875347837951</c:v>
                </c:pt>
                <c:pt idx="1680">
                  <c:v>14.904997996509627</c:v>
                </c:pt>
                <c:pt idx="1681">
                  <c:v>14.90512019416331</c:v>
                </c:pt>
                <c:pt idx="1682">
                  <c:v>14.905241942457533</c:v>
                </c:pt>
                <c:pt idx="1683">
                  <c:v>14.905363243044736</c:v>
                </c:pt>
                <c:pt idx="1684">
                  <c:v>14.905484097571277</c:v>
                </c:pt>
                <c:pt idx="1685">
                  <c:v>14.905604507677465</c:v>
                </c:pt>
                <c:pt idx="1686">
                  <c:v>14.905724474997573</c:v>
                </c:pt>
                <c:pt idx="1687">
                  <c:v>14.905844001159863</c:v>
                </c:pt>
                <c:pt idx="1688">
                  <c:v>14.905963087786615</c:v>
                </c:pt>
                <c:pt idx="1689">
                  <c:v>14.906081736494142</c:v>
                </c:pt>
                <c:pt idx="1690">
                  <c:v>14.906199948892807</c:v>
                </c:pt>
                <c:pt idx="1691">
                  <c:v>14.90631772658706</c:v>
                </c:pt>
                <c:pt idx="1692">
                  <c:v>14.906435071175443</c:v>
                </c:pt>
                <c:pt idx="1693">
                  <c:v>14.906551984250624</c:v>
                </c:pt>
                <c:pt idx="1694">
                  <c:v>14.906668467399417</c:v>
                </c:pt>
                <c:pt idx="1695">
                  <c:v>14.906784522202795</c:v>
                </c:pt>
                <c:pt idx="1696">
                  <c:v>14.906900150235922</c:v>
                </c:pt>
                <c:pt idx="1697">
                  <c:v>14.907015353068161</c:v>
                </c:pt>
                <c:pt idx="1698">
                  <c:v>14.907130132263118</c:v>
                </c:pt>
                <c:pt idx="1699">
                  <c:v>14.907244489378636</c:v>
                </c:pt>
                <c:pt idx="1700">
                  <c:v>14.907358425966837</c:v>
                </c:pt>
                <c:pt idx="1701">
                  <c:v>14.907471943574134</c:v>
                </c:pt>
                <c:pt idx="1702">
                  <c:v>14.90758504374125</c:v>
                </c:pt>
                <c:pt idx="1703">
                  <c:v>14.907697728003248</c:v>
                </c:pt>
                <c:pt idx="1704">
                  <c:v>14.907809997889538</c:v>
                </c:pt>
                <c:pt idx="1705">
                  <c:v>14.907921854923915</c:v>
                </c:pt>
                <c:pt idx="1706">
                  <c:v>14.908033300624565</c:v>
                </c:pt>
                <c:pt idx="1707">
                  <c:v>14.90814433650409</c:v>
                </c:pt>
                <c:pt idx="1708">
                  <c:v>14.908254964069535</c:v>
                </c:pt>
                <c:pt idx="1709">
                  <c:v>14.908365184822399</c:v>
                </c:pt>
                <c:pt idx="1710">
                  <c:v>14.90847500025866</c:v>
                </c:pt>
                <c:pt idx="1711">
                  <c:v>14.908584411868798</c:v>
                </c:pt>
                <c:pt idx="1712">
                  <c:v>14.908693421137807</c:v>
                </c:pt>
                <c:pt idx="1713">
                  <c:v>14.908802029545223</c:v>
                </c:pt>
                <c:pt idx="1714">
                  <c:v>14.90891023856514</c:v>
                </c:pt>
                <c:pt idx="1715">
                  <c:v>14.909018049666235</c:v>
                </c:pt>
                <c:pt idx="1716">
                  <c:v>14.90912546431178</c:v>
                </c:pt>
                <c:pt idx="1717">
                  <c:v>14.909232483959668</c:v>
                </c:pt>
                <c:pt idx="1718">
                  <c:v>14.909339110062428</c:v>
                </c:pt>
                <c:pt idx="1719">
                  <c:v>14.909445344067255</c:v>
                </c:pt>
                <c:pt idx="1720">
                  <c:v>14.909551187416012</c:v>
                </c:pt>
                <c:pt idx="1721">
                  <c:v>14.90965664154527</c:v>
                </c:pt>
                <c:pt idx="1722">
                  <c:v>14.909761707886309</c:v>
                </c:pt>
                <c:pt idx="1723">
                  <c:v>14.909866387865149</c:v>
                </c:pt>
                <c:pt idx="1724">
                  <c:v>14.909970682902568</c:v>
                </c:pt>
                <c:pt idx="1725">
                  <c:v>14.910074594414114</c:v>
                </c:pt>
                <c:pt idx="1726">
                  <c:v>14.910178123810136</c:v>
                </c:pt>
                <c:pt idx="1727">
                  <c:v>14.910281272495794</c:v>
                </c:pt>
                <c:pt idx="1728">
                  <c:v>14.910384041871081</c:v>
                </c:pt>
                <c:pt idx="1729">
                  <c:v>14.910486433330838</c:v>
                </c:pt>
                <c:pt idx="1730">
                  <c:v>14.910588448264782</c:v>
                </c:pt>
                <c:pt idx="1731">
                  <c:v>14.910690088057521</c:v>
                </c:pt>
                <c:pt idx="1732">
                  <c:v>14.910791354088561</c:v>
                </c:pt>
                <c:pt idx="1733">
                  <c:v>14.910892247732347</c:v>
                </c:pt>
                <c:pt idx="1734">
                  <c:v>14.910992770358265</c:v>
                </c:pt>
                <c:pt idx="1735">
                  <c:v>14.91109292333066</c:v>
                </c:pt>
                <c:pt idx="1736">
                  <c:v>14.911192708008873</c:v>
                </c:pt>
                <c:pt idx="1737">
                  <c:v>14.911292125747233</c:v>
                </c:pt>
                <c:pt idx="1738">
                  <c:v>14.911391177895094</c:v>
                </c:pt>
                <c:pt idx="1739">
                  <c:v>14.911489865796849</c:v>
                </c:pt>
                <c:pt idx="1740">
                  <c:v>14.911588190791946</c:v>
                </c:pt>
                <c:pt idx="1741">
                  <c:v>14.911686154214909</c:v>
                </c:pt>
                <c:pt idx="1742">
                  <c:v>14.911783757395352</c:v>
                </c:pt>
                <c:pt idx="1743">
                  <c:v>14.911881001657999</c:v>
                </c:pt>
                <c:pt idx="1744">
                  <c:v>14.91197788832271</c:v>
                </c:pt>
                <c:pt idx="1745">
                  <c:v>14.912074418704481</c:v>
                </c:pt>
                <c:pt idx="1746">
                  <c:v>14.912170594113476</c:v>
                </c:pt>
                <c:pt idx="1747">
                  <c:v>14.912266415855047</c:v>
                </c:pt>
                <c:pt idx="1748">
                  <c:v>14.912361885229737</c:v>
                </c:pt>
                <c:pt idx="1749">
                  <c:v>14.912457003533316</c:v>
                </c:pt>
                <c:pt idx="1750">
                  <c:v>14.912551772056776</c:v>
                </c:pt>
                <c:pt idx="1751">
                  <c:v>14.912646192086376</c:v>
                </c:pt>
                <c:pt idx="1752">
                  <c:v>14.912740264903633</c:v>
                </c:pt>
                <c:pt idx="1753">
                  <c:v>14.912833991785359</c:v>
                </c:pt>
                <c:pt idx="1754">
                  <c:v>14.912927374003671</c:v>
                </c:pt>
                <c:pt idx="1755">
                  <c:v>14.913020412825999</c:v>
                </c:pt>
                <c:pt idx="1756">
                  <c:v>14.913113109515125</c:v>
                </c:pt>
                <c:pt idx="1757">
                  <c:v>14.913205465329181</c:v>
                </c:pt>
                <c:pt idx="1758">
                  <c:v>14.913297481521669</c:v>
                </c:pt>
                <c:pt idx="1759">
                  <c:v>14.913389159341486</c:v>
                </c:pt>
                <c:pt idx="1760">
                  <c:v>14.913480500032936</c:v>
                </c:pt>
                <c:pt idx="1761">
                  <c:v>14.913571504835746</c:v>
                </c:pt>
                <c:pt idx="1762">
                  <c:v>14.913662174985086</c:v>
                </c:pt>
                <c:pt idx="1763">
                  <c:v>14.913752511711582</c:v>
                </c:pt>
                <c:pt idx="1764">
                  <c:v>14.913842516241337</c:v>
                </c:pt>
                <c:pt idx="1765">
                  <c:v>14.913932189795942</c:v>
                </c:pt>
                <c:pt idx="1766">
                  <c:v>14.914021533592495</c:v>
                </c:pt>
                <c:pt idx="1767">
                  <c:v>14.914110548843624</c:v>
                </c:pt>
                <c:pt idx="1768">
                  <c:v>14.914199236757497</c:v>
                </c:pt>
                <c:pt idx="1769">
                  <c:v>14.914287598537829</c:v>
                </c:pt>
                <c:pt idx="1770">
                  <c:v>14.914375635383925</c:v>
                </c:pt>
                <c:pt idx="1771">
                  <c:v>14.914463348490665</c:v>
                </c:pt>
                <c:pt idx="1772">
                  <c:v>14.914550739048543</c:v>
                </c:pt>
                <c:pt idx="1773">
                  <c:v>14.914637808243674</c:v>
                </c:pt>
                <c:pt idx="1774">
                  <c:v>14.914724557257811</c:v>
                </c:pt>
                <c:pt idx="1775">
                  <c:v>14.914810987268357</c:v>
                </c:pt>
                <c:pt idx="1776">
                  <c:v>14.914897099448392</c:v>
                </c:pt>
                <c:pt idx="1777">
                  <c:v>14.914982894966682</c:v>
                </c:pt>
                <c:pt idx="1778">
                  <c:v>14.915068374987687</c:v>
                </c:pt>
                <c:pt idx="1779">
                  <c:v>14.915153540671596</c:v>
                </c:pt>
                <c:pt idx="1780">
                  <c:v>14.915238393174322</c:v>
                </c:pt>
                <c:pt idx="1781">
                  <c:v>14.915322933647532</c:v>
                </c:pt>
                <c:pt idx="1782">
                  <c:v>14.915407163238658</c:v>
                </c:pt>
                <c:pt idx="1783">
                  <c:v>14.915491083090915</c:v>
                </c:pt>
                <c:pt idx="1784">
                  <c:v>14.915574694343304</c:v>
                </c:pt>
                <c:pt idx="1785">
                  <c:v>14.915657998130648</c:v>
                </c:pt>
                <c:pt idx="1786">
                  <c:v>14.915740995583594</c:v>
                </c:pt>
                <c:pt idx="1787">
                  <c:v>14.915823687828631</c:v>
                </c:pt>
                <c:pt idx="1788">
                  <c:v>14.915906075988104</c:v>
                </c:pt>
                <c:pt idx="1789">
                  <c:v>14.915988161180232</c:v>
                </c:pt>
                <c:pt idx="1790">
                  <c:v>14.916069944519119</c:v>
                </c:pt>
                <c:pt idx="1791">
                  <c:v>14.916151427114782</c:v>
                </c:pt>
                <c:pt idx="1792">
                  <c:v>14.916232610073141</c:v>
                </c:pt>
                <c:pt idx="1793">
                  <c:v>14.916313494496064</c:v>
                </c:pt>
                <c:pt idx="1794">
                  <c:v>14.916394081481354</c:v>
                </c:pt>
                <c:pt idx="1795">
                  <c:v>14.916474372122789</c:v>
                </c:pt>
                <c:pt idx="1796">
                  <c:v>14.916554367510116</c:v>
                </c:pt>
                <c:pt idx="1797">
                  <c:v>14.916634068729079</c:v>
                </c:pt>
                <c:pt idx="1798">
                  <c:v>14.916713476861426</c:v>
                </c:pt>
                <c:pt idx="1799">
                  <c:v>14.916792592984933</c:v>
                </c:pt>
                <c:pt idx="1800">
                  <c:v>14.916871418173407</c:v>
                </c:pt>
                <c:pt idx="1801">
                  <c:v>14.916949953496708</c:v>
                </c:pt>
                <c:pt idx="1802">
                  <c:v>14.917028200020763</c:v>
                </c:pt>
                <c:pt idx="1803">
                  <c:v>14.917106158807576</c:v>
                </c:pt>
                <c:pt idx="1804">
                  <c:v>14.917183830915251</c:v>
                </c:pt>
                <c:pt idx="1805">
                  <c:v>14.917261217397995</c:v>
                </c:pt>
                <c:pt idx="1806">
                  <c:v>14.917338319306143</c:v>
                </c:pt>
                <c:pt idx="1807">
                  <c:v>14.917415137686167</c:v>
                </c:pt>
                <c:pt idx="1808">
                  <c:v>14.917491673580688</c:v>
                </c:pt>
                <c:pt idx="1809">
                  <c:v>14.917567928028493</c:v>
                </c:pt>
                <c:pt idx="1810">
                  <c:v>14.917643902064553</c:v>
                </c:pt>
                <c:pt idx="1811">
                  <c:v>14.917719596720032</c:v>
                </c:pt>
                <c:pt idx="1812">
                  <c:v>14.917795013022298</c:v>
                </c:pt>
                <c:pt idx="1813">
                  <c:v>14.917870151994945</c:v>
                </c:pt>
                <c:pt idx="1814">
                  <c:v>14.917945014657802</c:v>
                </c:pt>
                <c:pt idx="1815">
                  <c:v>14.918019602026948</c:v>
                </c:pt>
                <c:pt idx="1816">
                  <c:v>14.918093915114724</c:v>
                </c:pt>
                <c:pt idx="1817">
                  <c:v>14.91816795492975</c:v>
                </c:pt>
                <c:pt idx="1818">
                  <c:v>14.918241722476937</c:v>
                </c:pt>
                <c:pt idx="1819">
                  <c:v>14.918315218757497</c:v>
                </c:pt>
                <c:pt idx="1820">
                  <c:v>14.918388444768969</c:v>
                </c:pt>
                <c:pt idx="1821">
                  <c:v>14.918461401505212</c:v>
                </c:pt>
                <c:pt idx="1822">
                  <c:v>14.918534089956442</c:v>
                </c:pt>
                <c:pt idx="1823">
                  <c:v>14.918606511109221</c:v>
                </c:pt>
                <c:pt idx="1824">
                  <c:v>14.918678665946496</c:v>
                </c:pt>
                <c:pt idx="1825">
                  <c:v>14.918750555447593</c:v>
                </c:pt>
                <c:pt idx="1826">
                  <c:v>14.918822180588233</c:v>
                </c:pt>
                <c:pt idx="1827">
                  <c:v>14.918893542340557</c:v>
                </c:pt>
                <c:pt idx="1828">
                  <c:v>14.918964641673124</c:v>
                </c:pt>
                <c:pt idx="1829">
                  <c:v>14.919035479550939</c:v>
                </c:pt>
                <c:pt idx="1830">
                  <c:v>14.919106056935449</c:v>
                </c:pt>
                <c:pt idx="1831">
                  <c:v>14.919176374784573</c:v>
                </c:pt>
                <c:pt idx="1832">
                  <c:v>14.919246434052704</c:v>
                </c:pt>
                <c:pt idx="1833">
                  <c:v>14.919316235690729</c:v>
                </c:pt>
                <c:pt idx="1834">
                  <c:v>14.91938578064603</c:v>
                </c:pt>
                <c:pt idx="1835">
                  <c:v>14.919455069862515</c:v>
                </c:pt>
                <c:pt idx="1836">
                  <c:v>14.919524104280613</c:v>
                </c:pt>
                <c:pt idx="1837">
                  <c:v>14.919592884837304</c:v>
                </c:pt>
                <c:pt idx="1838">
                  <c:v>14.919661412466111</c:v>
                </c:pt>
                <c:pt idx="1839">
                  <c:v>14.919729688097133</c:v>
                </c:pt>
                <c:pt idx="1840">
                  <c:v>14.919797712657045</c:v>
                </c:pt>
                <c:pt idx="1841">
                  <c:v>14.919865487069115</c:v>
                </c:pt>
                <c:pt idx="1842">
                  <c:v>14.919933012253214</c:v>
                </c:pt>
                <c:pt idx="1843">
                  <c:v>14.920000289125836</c:v>
                </c:pt>
                <c:pt idx="1844">
                  <c:v>14.920067318600097</c:v>
                </c:pt>
                <c:pt idx="1845">
                  <c:v>14.920134101585763</c:v>
                </c:pt>
                <c:pt idx="1846">
                  <c:v>14.920200638989245</c:v>
                </c:pt>
                <c:pt idx="1847">
                  <c:v>14.920266931713632</c:v>
                </c:pt>
                <c:pt idx="1848">
                  <c:v>14.920332980658683</c:v>
                </c:pt>
                <c:pt idx="1849">
                  <c:v>14.920398786720853</c:v>
                </c:pt>
                <c:pt idx="1850">
                  <c:v>14.920464350793301</c:v>
                </c:pt>
                <c:pt idx="1851">
                  <c:v>14.920529673765897</c:v>
                </c:pt>
                <c:pt idx="1852">
                  <c:v>14.920594756525244</c:v>
                </c:pt>
                <c:pt idx="1853">
                  <c:v>14.920659599954678</c:v>
                </c:pt>
                <c:pt idx="1854">
                  <c:v>14.920724204934295</c:v>
                </c:pt>
                <c:pt idx="1855">
                  <c:v>14.92078857234095</c:v>
                </c:pt>
                <c:pt idx="1856">
                  <c:v>14.920852703048272</c:v>
                </c:pt>
                <c:pt idx="1857">
                  <c:v>14.920916597926682</c:v>
                </c:pt>
                <c:pt idx="1858">
                  <c:v>14.920980257843393</c:v>
                </c:pt>
                <c:pt idx="1859">
                  <c:v>14.92104368366244</c:v>
                </c:pt>
                <c:pt idx="1860">
                  <c:v>14.921106876244668</c:v>
                </c:pt>
                <c:pt idx="1861">
                  <c:v>14.921169836447767</c:v>
                </c:pt>
                <c:pt idx="1862">
                  <c:v>14.921232565126269</c:v>
                </c:pt>
                <c:pt idx="1863">
                  <c:v>14.921295063131558</c:v>
                </c:pt>
                <c:pt idx="1864">
                  <c:v>14.921357331311897</c:v>
                </c:pt>
                <c:pt idx="1865">
                  <c:v>14.921419370512425</c:v>
                </c:pt>
                <c:pt idx="1866">
                  <c:v>14.921481181575171</c:v>
                </c:pt>
                <c:pt idx="1867">
                  <c:v>14.921542765339071</c:v>
                </c:pt>
                <c:pt idx="1868">
                  <c:v>14.921604122639973</c:v>
                </c:pt>
                <c:pt idx="1869">
                  <c:v>14.921665254310657</c:v>
                </c:pt>
                <c:pt idx="1870">
                  <c:v>14.921726161180835</c:v>
                </c:pt>
                <c:pt idx="1871">
                  <c:v>14.921786844077168</c:v>
                </c:pt>
                <c:pt idx="1872">
                  <c:v>14.921847303823281</c:v>
                </c:pt>
                <c:pt idx="1873">
                  <c:v>14.921907541239765</c:v>
                </c:pt>
                <c:pt idx="1874">
                  <c:v>14.921967557144201</c:v>
                </c:pt>
                <c:pt idx="1875">
                  <c:v>14.922027352351154</c:v>
                </c:pt>
                <c:pt idx="1876">
                  <c:v>14.922086927672202</c:v>
                </c:pt>
                <c:pt idx="1877">
                  <c:v>14.922146283915936</c:v>
                </c:pt>
                <c:pt idx="1878">
                  <c:v>14.92220542188797</c:v>
                </c:pt>
                <c:pt idx="1879">
                  <c:v>14.922264342390955</c:v>
                </c:pt>
                <c:pt idx="1880">
                  <c:v>14.922323046224601</c:v>
                </c:pt>
                <c:pt idx="1881">
                  <c:v>14.922381534185664</c:v>
                </c:pt>
                <c:pt idx="1882">
                  <c:v>14.922439807067979</c:v>
                </c:pt>
                <c:pt idx="1883">
                  <c:v>14.922497865662459</c:v>
                </c:pt>
                <c:pt idx="1884">
                  <c:v>14.922555710757102</c:v>
                </c:pt>
                <c:pt idx="1885">
                  <c:v>14.922613343137025</c:v>
                </c:pt>
                <c:pt idx="1886">
                  <c:v>14.922670763584437</c:v>
                </c:pt>
                <c:pt idx="1887">
                  <c:v>14.922727972878688</c:v>
                </c:pt>
                <c:pt idx="1888">
                  <c:v>14.922784971796252</c:v>
                </c:pt>
                <c:pt idx="1889">
                  <c:v>14.922841761110751</c:v>
                </c:pt>
                <c:pt idx="1890">
                  <c:v>14.922898341592962</c:v>
                </c:pt>
                <c:pt idx="1891">
                  <c:v>14.922954714010828</c:v>
                </c:pt>
                <c:pt idx="1892">
                  <c:v>14.923010879129466</c:v>
                </c:pt>
                <c:pt idx="1893">
                  <c:v>14.923066837711183</c:v>
                </c:pt>
                <c:pt idx="1894">
                  <c:v>14.923122590515479</c:v>
                </c:pt>
                <c:pt idx="1895">
                  <c:v>14.923178138299063</c:v>
                </c:pt>
                <c:pt idx="1896">
                  <c:v>14.923233481815862</c:v>
                </c:pt>
                <c:pt idx="1897">
                  <c:v>14.923288621817028</c:v>
                </c:pt>
                <c:pt idx="1898">
                  <c:v>14.923343559050954</c:v>
                </c:pt>
                <c:pt idx="1899">
                  <c:v>14.923398294263277</c:v>
                </c:pt>
                <c:pt idx="1900">
                  <c:v>14.923452828196899</c:v>
                </c:pt>
                <c:pt idx="1901">
                  <c:v>14.92350716159198</c:v>
                </c:pt>
                <c:pt idx="1902">
                  <c:v>14.923561295185969</c:v>
                </c:pt>
                <c:pt idx="1903">
                  <c:v>14.923615229713594</c:v>
                </c:pt>
                <c:pt idx="1904">
                  <c:v>14.923668965906883</c:v>
                </c:pt>
                <c:pt idx="1905">
                  <c:v>14.923722504495181</c:v>
                </c:pt>
                <c:pt idx="1906">
                  <c:v>14.923775846205139</c:v>
                </c:pt>
                <c:pt idx="1907">
                  <c:v>14.923828991760741</c:v>
                </c:pt>
                <c:pt idx="1908">
                  <c:v>14.923881941883312</c:v>
                </c:pt>
                <c:pt idx="1909">
                  <c:v>14.92393469729152</c:v>
                </c:pt>
                <c:pt idx="1910">
                  <c:v>14.92398725870139</c:v>
                </c:pt>
                <c:pt idx="1911">
                  <c:v>14.924039626826314</c:v>
                </c:pt>
                <c:pt idx="1912">
                  <c:v>14.924091802377065</c:v>
                </c:pt>
                <c:pt idx="1913">
                  <c:v>14.9241437860618</c:v>
                </c:pt>
                <c:pt idx="1914">
                  <c:v>14.924195578586067</c:v>
                </c:pt>
                <c:pt idx="1915">
                  <c:v>14.924247180652825</c:v>
                </c:pt>
                <c:pt idx="1916">
                  <c:v>14.924298592962447</c:v>
                </c:pt>
                <c:pt idx="1917">
                  <c:v>14.924349816212732</c:v>
                </c:pt>
                <c:pt idx="1918">
                  <c:v>14.924400851098909</c:v>
                </c:pt>
                <c:pt idx="1919">
                  <c:v>14.924451698313652</c:v>
                </c:pt>
                <c:pt idx="1920">
                  <c:v>14.924502358547089</c:v>
                </c:pt>
                <c:pt idx="1921">
                  <c:v>14.92455283248681</c:v>
                </c:pt>
                <c:pt idx="1922">
                  <c:v>14.924603120817876</c:v>
                </c:pt>
                <c:pt idx="1923">
                  <c:v>14.924653224222826</c:v>
                </c:pt>
                <c:pt idx="1924">
                  <c:v>14.924703143381697</c:v>
                </c:pt>
                <c:pt idx="1925">
                  <c:v>14.924752878972017</c:v>
                </c:pt>
                <c:pt idx="1926">
                  <c:v>14.924802431668825</c:v>
                </c:pt>
                <c:pt idx="1927">
                  <c:v>14.924851802144678</c:v>
                </c:pt>
                <c:pt idx="1928">
                  <c:v>14.924900991069663</c:v>
                </c:pt>
                <c:pt idx="1929">
                  <c:v>14.924949999111396</c:v>
                </c:pt>
                <c:pt idx="1930">
                  <c:v>14.924998826935047</c:v>
                </c:pt>
                <c:pt idx="1931">
                  <c:v>14.925047475203334</c:v>
                </c:pt>
                <c:pt idx="1932">
                  <c:v>14.925095944576533</c:v>
                </c:pt>
                <c:pt idx="1933">
                  <c:v>14.925144235712505</c:v>
                </c:pt>
                <c:pt idx="1934">
                  <c:v>14.925192349266682</c:v>
                </c:pt>
                <c:pt idx="1935">
                  <c:v>14.925240285892086</c:v>
                </c:pt>
                <c:pt idx="1936">
                  <c:v>14.925288046239345</c:v>
                </c:pt>
                <c:pt idx="1937">
                  <c:v>14.925335630956686</c:v>
                </c:pt>
                <c:pt idx="1938">
                  <c:v>14.925383040689958</c:v>
                </c:pt>
                <c:pt idx="1939">
                  <c:v>14.925430276082629</c:v>
                </c:pt>
                <c:pt idx="1940">
                  <c:v>14.925477337775808</c:v>
                </c:pt>
                <c:pt idx="1941">
                  <c:v>14.925524226408244</c:v>
                </c:pt>
                <c:pt idx="1942">
                  <c:v>14.925570942616332</c:v>
                </c:pt>
                <c:pt idx="1943">
                  <c:v>14.925617487034136</c:v>
                </c:pt>
                <c:pt idx="1944">
                  <c:v>14.92566386029338</c:v>
                </c:pt>
                <c:pt idx="1945">
                  <c:v>14.925710063023466</c:v>
                </c:pt>
                <c:pt idx="1946">
                  <c:v>14.92575609585149</c:v>
                </c:pt>
                <c:pt idx="1947">
                  <c:v>14.92580195940223</c:v>
                </c:pt>
                <c:pt idx="1948">
                  <c:v>14.925847654298174</c:v>
                </c:pt>
                <c:pt idx="1949">
                  <c:v>14.925893181159521</c:v>
                </c:pt>
                <c:pt idx="1950">
                  <c:v>14.925938540604186</c:v>
                </c:pt>
                <c:pt idx="1951">
                  <c:v>14.925983733247811</c:v>
                </c:pt>
                <c:pt idx="1952">
                  <c:v>14.926028759703781</c:v>
                </c:pt>
                <c:pt idx="1953">
                  <c:v>14.926073620583216</c:v>
                </c:pt>
                <c:pt idx="1954">
                  <c:v>14.926118316494993</c:v>
                </c:pt>
                <c:pt idx="1955">
                  <c:v>14.926162848045754</c:v>
                </c:pt>
                <c:pt idx="1956">
                  <c:v>14.926207215839908</c:v>
                </c:pt>
                <c:pt idx="1957">
                  <c:v>14.926251420479634</c:v>
                </c:pt>
                <c:pt idx="1958">
                  <c:v>14.926295462564905</c:v>
                </c:pt>
                <c:pt idx="1959">
                  <c:v>14.926339342693485</c:v>
                </c:pt>
                <c:pt idx="1960">
                  <c:v>14.926383061460943</c:v>
                </c:pt>
                <c:pt idx="1961">
                  <c:v>14.926426619460651</c:v>
                </c:pt>
                <c:pt idx="1962">
                  <c:v>14.926470017283805</c:v>
                </c:pt>
                <c:pt idx="1963">
                  <c:v>14.926513255519422</c:v>
                </c:pt>
                <c:pt idx="1964">
                  <c:v>14.926556334754359</c:v>
                </c:pt>
                <c:pt idx="1965">
                  <c:v>14.926599255573311</c:v>
                </c:pt>
                <c:pt idx="1966">
                  <c:v>14.926642018558827</c:v>
                </c:pt>
                <c:pt idx="1967">
                  <c:v>14.926684624291305</c:v>
                </c:pt>
                <c:pt idx="1968">
                  <c:v>14.926727073349014</c:v>
                </c:pt>
                <c:pt idx="1969">
                  <c:v>14.926769366308102</c:v>
                </c:pt>
                <c:pt idx="1970">
                  <c:v>14.92681150374259</c:v>
                </c:pt>
                <c:pt idx="1971">
                  <c:v>14.926853486224392</c:v>
                </c:pt>
                <c:pt idx="1972">
                  <c:v>14.926895314323314</c:v>
                </c:pt>
                <c:pt idx="1973">
                  <c:v>14.926936988607078</c:v>
                </c:pt>
                <c:pt idx="1974">
                  <c:v>14.926978509641305</c:v>
                </c:pt>
                <c:pt idx="1975">
                  <c:v>14.927019877989544</c:v>
                </c:pt>
                <c:pt idx="1976">
                  <c:v>14.927061094213272</c:v>
                </c:pt>
                <c:pt idx="1977">
                  <c:v>14.927102158871897</c:v>
                </c:pt>
                <c:pt idx="1978">
                  <c:v>14.927143072522771</c:v>
                </c:pt>
                <c:pt idx="1979">
                  <c:v>14.927183835721197</c:v>
                </c:pt>
                <c:pt idx="1980">
                  <c:v>14.927224449020438</c:v>
                </c:pt>
                <c:pt idx="1981">
                  <c:v>14.927264912971721</c:v>
                </c:pt>
                <c:pt idx="1982">
                  <c:v>14.927305228124245</c:v>
                </c:pt>
                <c:pt idx="1983">
                  <c:v>14.92734539502519</c:v>
                </c:pt>
                <c:pt idx="1984">
                  <c:v>14.927385414219723</c:v>
                </c:pt>
                <c:pt idx="1985">
                  <c:v>14.92742528625101</c:v>
                </c:pt>
                <c:pt idx="1986">
                  <c:v>14.927465011660214</c:v>
                </c:pt>
                <c:pt idx="1987">
                  <c:v>14.927504590986512</c:v>
                </c:pt>
                <c:pt idx="1988">
                  <c:v>14.927544024767098</c:v>
                </c:pt>
                <c:pt idx="1989">
                  <c:v>14.927583313537188</c:v>
                </c:pt>
                <c:pt idx="1990">
                  <c:v>14.927622457830031</c:v>
                </c:pt>
                <c:pt idx="1991">
                  <c:v>14.927661458176917</c:v>
                </c:pt>
                <c:pt idx="1992">
                  <c:v>14.927700315107183</c:v>
                </c:pt>
                <c:pt idx="1993">
                  <c:v>14.927739029148213</c:v>
                </c:pt>
                <c:pt idx="1994">
                  <c:v>14.927777600825458</c:v>
                </c:pt>
                <c:pt idx="1995">
                  <c:v>14.927816030662436</c:v>
                </c:pt>
                <c:pt idx="1996">
                  <c:v>14.927854319180737</c:v>
                </c:pt>
                <c:pt idx="1997">
                  <c:v>14.927892466900033</c:v>
                </c:pt>
                <c:pt idx="1998">
                  <c:v>14.927930474338091</c:v>
                </c:pt>
                <c:pt idx="1999">
                  <c:v>14.927968342010765</c:v>
                </c:pt>
                <c:pt idx="2000">
                  <c:v>14.928006070432017</c:v>
                </c:pt>
              </c:numCache>
            </c:numRef>
          </c:yVal>
        </c:ser>
        <c:dLbls/>
        <c:axId val="134408832"/>
        <c:axId val="134583040"/>
      </c:scatterChart>
      <c:valAx>
        <c:axId val="134408832"/>
        <c:scaling>
          <c:orientation val="minMax"/>
        </c:scaling>
        <c:axPos val="b"/>
        <c:title>
          <c:tx>
            <c:rich>
              <a:bodyPr/>
              <a:lstStyle/>
              <a:p>
                <a:pPr>
                  <a:defRPr sz="1100" b="0" i="0" u="none" strike="noStrike" baseline="0">
                    <a:solidFill>
                      <a:srgbClr val="000000"/>
                    </a:solidFill>
                    <a:latin typeface="Calibri"/>
                    <a:ea typeface="Calibri"/>
                    <a:cs typeface="Calibri"/>
                  </a:defRPr>
                </a:pPr>
                <a:r>
                  <a:rPr lang="en-US" sz="1100" b="1" i="0" u="none" strike="noStrike" baseline="0">
                    <a:effectLst/>
                  </a:rPr>
                  <a:t>PHOTOSYNTHETIC PHOTON FLUX DENSITY</a:t>
                </a:r>
                <a:r>
                  <a:rPr lang="en-US" sz="1000" b="1" i="0" u="none" strike="noStrike" baseline="0">
                    <a:solidFill>
                      <a:srgbClr val="000000"/>
                    </a:solidFill>
                    <a:latin typeface="Arial"/>
                    <a:cs typeface="Arial"/>
                  </a:rPr>
                  <a:t> [</a:t>
                </a:r>
                <a:r>
                  <a:rPr lang="en-US" sz="1000" b="1" i="0" u="none" strike="noStrike" baseline="0">
                    <a:solidFill>
                      <a:srgbClr val="000000"/>
                    </a:solidFill>
                    <a:latin typeface="Symbol"/>
                    <a:cs typeface="Arial"/>
                  </a:rPr>
                  <a:t>m</a:t>
                </a:r>
                <a:r>
                  <a:rPr lang="en-US" sz="1000" b="1" i="0" u="none" strike="noStrike" baseline="0">
                    <a:solidFill>
                      <a:srgbClr val="000000"/>
                    </a:solidFill>
                    <a:latin typeface="Arial"/>
                    <a:cs typeface="Arial"/>
                  </a:rPr>
                  <a:t>mol (photons) m</a:t>
                </a:r>
                <a:r>
                  <a:rPr lang="en-US" sz="1000" b="1" i="0" u="none" strike="noStrike" baseline="30000">
                    <a:solidFill>
                      <a:srgbClr val="000000"/>
                    </a:solidFill>
                    <a:latin typeface="Arial"/>
                    <a:cs typeface="Arial"/>
                  </a:rPr>
                  <a:t>-2</a:t>
                </a:r>
                <a:r>
                  <a:rPr lang="en-US" sz="1000" b="1" i="0" u="none" strike="noStrike" baseline="0">
                    <a:solidFill>
                      <a:srgbClr val="000000"/>
                    </a:solidFill>
                    <a:latin typeface="Arial"/>
                    <a:cs typeface="Arial"/>
                  </a:rPr>
                  <a:t> s</a:t>
                </a:r>
                <a:r>
                  <a:rPr lang="en-US" sz="1000" b="1" i="0" u="none" strike="noStrike" baseline="30000">
                    <a:solidFill>
                      <a:srgbClr val="000000"/>
                    </a:solidFill>
                    <a:latin typeface="Arial"/>
                    <a:cs typeface="Arial"/>
                  </a:rPr>
                  <a:t>-1</a:t>
                </a:r>
                <a:r>
                  <a:rPr lang="en-US" sz="1000" b="1" i="0" u="none" strike="noStrike" baseline="0">
                    <a:solidFill>
                      <a:srgbClr val="000000"/>
                    </a:solidFill>
                    <a:latin typeface="Arial"/>
                    <a:cs typeface="Arial"/>
                  </a:rPr>
                  <a:t>]</a:t>
                </a:r>
                <a:endParaRPr lang="en-US"/>
              </a:p>
            </c:rich>
          </c:tx>
          <c:layout>
            <c:manualLayout>
              <c:xMode val="edge"/>
              <c:yMode val="edge"/>
              <c:x val="0.31068012129551775"/>
              <c:y val="0.8634813648293963"/>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cs-CZ"/>
          </a:p>
        </c:txPr>
        <c:crossAx val="134583040"/>
        <c:crosses val="autoZero"/>
        <c:crossBetween val="midCat"/>
        <c:majorUnit val="250"/>
      </c:valAx>
      <c:valAx>
        <c:axId val="134583040"/>
        <c:scaling>
          <c:orientation val="minMax"/>
        </c:scaling>
        <c:axPos val="l"/>
        <c:title>
          <c:tx>
            <c:rich>
              <a:bodyPr/>
              <a:lstStyle/>
              <a:p>
                <a:pPr>
                  <a:defRPr sz="1100" b="0" i="0" u="none" strike="noStrike" baseline="0">
                    <a:solidFill>
                      <a:srgbClr val="000000"/>
                    </a:solidFill>
                    <a:latin typeface="Calibri"/>
                    <a:ea typeface="Calibri"/>
                    <a:cs typeface="Calibri"/>
                  </a:defRPr>
                </a:pPr>
                <a:r>
                  <a:rPr lang="en-US" sz="1000" b="1" i="0" u="none" strike="noStrike" baseline="0">
                    <a:solidFill>
                      <a:srgbClr val="000000"/>
                    </a:solidFill>
                    <a:latin typeface="Arial"/>
                    <a:cs typeface="Arial"/>
                  </a:rPr>
                  <a:t>NET PHOTOSYNTHESIS RATE</a:t>
                </a:r>
              </a:p>
              <a:p>
                <a:pPr>
                  <a:defRPr sz="1100" b="0" i="0" u="none" strike="noStrike" baseline="0">
                    <a:solidFill>
                      <a:srgbClr val="000000"/>
                    </a:solidFill>
                    <a:latin typeface="Calibri"/>
                    <a:ea typeface="Calibri"/>
                    <a:cs typeface="Calibri"/>
                  </a:defRPr>
                </a:pPr>
                <a:r>
                  <a:rPr lang="en-US" sz="1000" b="1" i="0" u="none" strike="noStrike" baseline="0">
                    <a:solidFill>
                      <a:srgbClr val="000000"/>
                    </a:solidFill>
                    <a:latin typeface="Arial"/>
                    <a:cs typeface="Arial"/>
                  </a:rPr>
                  <a:t>[</a:t>
                </a:r>
                <a:r>
                  <a:rPr lang="en-US" sz="1000" b="1" i="0" u="none" strike="noStrike" baseline="0">
                    <a:solidFill>
                      <a:srgbClr val="000000"/>
                    </a:solidFill>
                    <a:latin typeface="Symbol"/>
                    <a:cs typeface="Arial"/>
                  </a:rPr>
                  <a:t>m</a:t>
                </a:r>
                <a:r>
                  <a:rPr lang="en-US" sz="1000" b="1" i="0" u="none" strike="noStrike" baseline="0">
                    <a:solidFill>
                      <a:srgbClr val="000000"/>
                    </a:solidFill>
                    <a:latin typeface="Arial"/>
                    <a:cs typeface="Arial"/>
                  </a:rPr>
                  <a:t>mol (CO</a:t>
                </a:r>
                <a:r>
                  <a:rPr lang="en-US" sz="1000" b="1" i="0" u="none" strike="noStrike" baseline="-25000">
                    <a:solidFill>
                      <a:srgbClr val="000000"/>
                    </a:solidFill>
                    <a:latin typeface="Arial"/>
                    <a:cs typeface="Arial"/>
                  </a:rPr>
                  <a:t>2</a:t>
                </a:r>
                <a:r>
                  <a:rPr lang="en-US" sz="1000" b="1" i="0" u="none" strike="noStrike" baseline="0">
                    <a:solidFill>
                      <a:srgbClr val="000000"/>
                    </a:solidFill>
                    <a:latin typeface="Arial"/>
                    <a:cs typeface="Arial"/>
                  </a:rPr>
                  <a:t>) m</a:t>
                </a:r>
                <a:r>
                  <a:rPr lang="en-US" sz="1000" b="1" i="0" u="none" strike="noStrike" baseline="30000">
                    <a:solidFill>
                      <a:srgbClr val="000000"/>
                    </a:solidFill>
                    <a:latin typeface="Arial"/>
                    <a:cs typeface="Arial"/>
                  </a:rPr>
                  <a:t>-2</a:t>
                </a:r>
                <a:r>
                  <a:rPr lang="en-US" sz="1000" b="1" i="0" u="none" strike="noStrike" baseline="0">
                    <a:solidFill>
                      <a:srgbClr val="000000"/>
                    </a:solidFill>
                    <a:latin typeface="Arial"/>
                    <a:cs typeface="Arial"/>
                  </a:rPr>
                  <a:t> s</a:t>
                </a:r>
                <a:r>
                  <a:rPr lang="en-US" sz="1000" b="1" i="0" u="none" strike="noStrike" baseline="30000">
                    <a:solidFill>
                      <a:srgbClr val="000000"/>
                    </a:solidFill>
                    <a:latin typeface="Arial"/>
                    <a:cs typeface="Arial"/>
                  </a:rPr>
                  <a:t>-1</a:t>
                </a:r>
                <a:r>
                  <a:rPr lang="en-US" sz="1000" b="1" i="0" u="none" strike="noStrike" baseline="0">
                    <a:solidFill>
                      <a:srgbClr val="000000"/>
                    </a:solidFill>
                    <a:latin typeface="Arial"/>
                    <a:cs typeface="Arial"/>
                  </a:rPr>
                  <a:t>]</a:t>
                </a:r>
                <a:endParaRPr lang="en-US"/>
              </a:p>
            </c:rich>
          </c:tx>
          <c:layout>
            <c:manualLayout>
              <c:xMode val="edge"/>
              <c:yMode val="edge"/>
              <c:x val="2.5889967637540458E-2"/>
              <c:y val="0.20136517935258089"/>
            </c:manualLayout>
          </c:layout>
          <c:spPr>
            <a:noFill/>
            <a:ln w="25400">
              <a:noFill/>
            </a:ln>
          </c:spPr>
        </c:title>
        <c:numFmt formatCode="0.00"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cs-CZ"/>
          </a:p>
        </c:txPr>
        <c:crossAx val="134408832"/>
        <c:crosses val="autoZero"/>
        <c:crossBetween val="midCat"/>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cs-CZ"/>
    </a:p>
  </c:txPr>
  <c:printSettings>
    <c:headerFooter alignWithMargins="0"/>
    <c:pageMargins b="0.98425196899999956" l="0.78740157499999996" r="0.78740157499999996" t="0.98425196899999956" header="0.49212598500000038" footer="0.49212598500000038"/>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cs-CZ"/>
  <c:chart>
    <c:plotArea>
      <c:layout>
        <c:manualLayout>
          <c:layoutTarget val="inner"/>
          <c:xMode val="edge"/>
          <c:yMode val="edge"/>
          <c:x val="0.16504880449914749"/>
          <c:y val="8.8737201365187743E-2"/>
          <c:w val="0.78640900967240868"/>
          <c:h val="0.73720136518771329"/>
        </c:manualLayout>
      </c:layout>
      <c:scatterChart>
        <c:scatterStyle val="lineMarker"/>
        <c:ser>
          <c:idx val="0"/>
          <c:order val="0"/>
          <c:spPr>
            <a:ln w="3175">
              <a:solidFill>
                <a:srgbClr val="000000"/>
              </a:solidFill>
              <a:prstDash val="solid"/>
            </a:ln>
          </c:spPr>
          <c:marker>
            <c:symbol val="none"/>
          </c:marker>
          <c:xVal>
            <c:numRef>
              <c:f>'Fitting Equation 9'!$J$9:$J$2009</c:f>
              <c:numCache>
                <c:formatCode>General</c:formatCode>
                <c:ptCount val="20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pt idx="361">
                  <c:v>361</c:v>
                </c:pt>
                <c:pt idx="362">
                  <c:v>362</c:v>
                </c:pt>
                <c:pt idx="363">
                  <c:v>363</c:v>
                </c:pt>
                <c:pt idx="364">
                  <c:v>364</c:v>
                </c:pt>
                <c:pt idx="365">
                  <c:v>365</c:v>
                </c:pt>
                <c:pt idx="366">
                  <c:v>366</c:v>
                </c:pt>
                <c:pt idx="367">
                  <c:v>367</c:v>
                </c:pt>
                <c:pt idx="368">
                  <c:v>368</c:v>
                </c:pt>
                <c:pt idx="369">
                  <c:v>369</c:v>
                </c:pt>
                <c:pt idx="370">
                  <c:v>370</c:v>
                </c:pt>
                <c:pt idx="371">
                  <c:v>371</c:v>
                </c:pt>
                <c:pt idx="372">
                  <c:v>372</c:v>
                </c:pt>
                <c:pt idx="373">
                  <c:v>373</c:v>
                </c:pt>
                <c:pt idx="374">
                  <c:v>374</c:v>
                </c:pt>
                <c:pt idx="375">
                  <c:v>375</c:v>
                </c:pt>
                <c:pt idx="376">
                  <c:v>376</c:v>
                </c:pt>
                <c:pt idx="377">
                  <c:v>377</c:v>
                </c:pt>
                <c:pt idx="378">
                  <c:v>378</c:v>
                </c:pt>
                <c:pt idx="379">
                  <c:v>379</c:v>
                </c:pt>
                <c:pt idx="380">
                  <c:v>380</c:v>
                </c:pt>
                <c:pt idx="381">
                  <c:v>381</c:v>
                </c:pt>
                <c:pt idx="382">
                  <c:v>382</c:v>
                </c:pt>
                <c:pt idx="383">
                  <c:v>383</c:v>
                </c:pt>
                <c:pt idx="384">
                  <c:v>384</c:v>
                </c:pt>
                <c:pt idx="385">
                  <c:v>385</c:v>
                </c:pt>
                <c:pt idx="386">
                  <c:v>386</c:v>
                </c:pt>
                <c:pt idx="387">
                  <c:v>387</c:v>
                </c:pt>
                <c:pt idx="388">
                  <c:v>388</c:v>
                </c:pt>
                <c:pt idx="389">
                  <c:v>389</c:v>
                </c:pt>
                <c:pt idx="390">
                  <c:v>390</c:v>
                </c:pt>
                <c:pt idx="391">
                  <c:v>391</c:v>
                </c:pt>
                <c:pt idx="392">
                  <c:v>392</c:v>
                </c:pt>
                <c:pt idx="393">
                  <c:v>393</c:v>
                </c:pt>
                <c:pt idx="394">
                  <c:v>394</c:v>
                </c:pt>
                <c:pt idx="395">
                  <c:v>395</c:v>
                </c:pt>
                <c:pt idx="396">
                  <c:v>396</c:v>
                </c:pt>
                <c:pt idx="397">
                  <c:v>397</c:v>
                </c:pt>
                <c:pt idx="398">
                  <c:v>398</c:v>
                </c:pt>
                <c:pt idx="399">
                  <c:v>399</c:v>
                </c:pt>
                <c:pt idx="400">
                  <c:v>400</c:v>
                </c:pt>
                <c:pt idx="401">
                  <c:v>401</c:v>
                </c:pt>
                <c:pt idx="402">
                  <c:v>402</c:v>
                </c:pt>
                <c:pt idx="403">
                  <c:v>403</c:v>
                </c:pt>
                <c:pt idx="404">
                  <c:v>404</c:v>
                </c:pt>
                <c:pt idx="405">
                  <c:v>405</c:v>
                </c:pt>
                <c:pt idx="406">
                  <c:v>406</c:v>
                </c:pt>
                <c:pt idx="407">
                  <c:v>407</c:v>
                </c:pt>
                <c:pt idx="408">
                  <c:v>408</c:v>
                </c:pt>
                <c:pt idx="409">
                  <c:v>409</c:v>
                </c:pt>
                <c:pt idx="410">
                  <c:v>410</c:v>
                </c:pt>
                <c:pt idx="411">
                  <c:v>411</c:v>
                </c:pt>
                <c:pt idx="412">
                  <c:v>412</c:v>
                </c:pt>
                <c:pt idx="413">
                  <c:v>413</c:v>
                </c:pt>
                <c:pt idx="414">
                  <c:v>414</c:v>
                </c:pt>
                <c:pt idx="415">
                  <c:v>415</c:v>
                </c:pt>
                <c:pt idx="416">
                  <c:v>416</c:v>
                </c:pt>
                <c:pt idx="417">
                  <c:v>417</c:v>
                </c:pt>
                <c:pt idx="418">
                  <c:v>418</c:v>
                </c:pt>
                <c:pt idx="419">
                  <c:v>419</c:v>
                </c:pt>
                <c:pt idx="420">
                  <c:v>420</c:v>
                </c:pt>
                <c:pt idx="421">
                  <c:v>421</c:v>
                </c:pt>
                <c:pt idx="422">
                  <c:v>422</c:v>
                </c:pt>
                <c:pt idx="423">
                  <c:v>423</c:v>
                </c:pt>
                <c:pt idx="424">
                  <c:v>424</c:v>
                </c:pt>
                <c:pt idx="425">
                  <c:v>425</c:v>
                </c:pt>
                <c:pt idx="426">
                  <c:v>426</c:v>
                </c:pt>
                <c:pt idx="427">
                  <c:v>427</c:v>
                </c:pt>
                <c:pt idx="428">
                  <c:v>428</c:v>
                </c:pt>
                <c:pt idx="429">
                  <c:v>429</c:v>
                </c:pt>
                <c:pt idx="430">
                  <c:v>430</c:v>
                </c:pt>
                <c:pt idx="431">
                  <c:v>431</c:v>
                </c:pt>
                <c:pt idx="432">
                  <c:v>432</c:v>
                </c:pt>
                <c:pt idx="433">
                  <c:v>433</c:v>
                </c:pt>
                <c:pt idx="434">
                  <c:v>434</c:v>
                </c:pt>
                <c:pt idx="435">
                  <c:v>435</c:v>
                </c:pt>
                <c:pt idx="436">
                  <c:v>436</c:v>
                </c:pt>
                <c:pt idx="437">
                  <c:v>437</c:v>
                </c:pt>
                <c:pt idx="438">
                  <c:v>438</c:v>
                </c:pt>
                <c:pt idx="439">
                  <c:v>439</c:v>
                </c:pt>
                <c:pt idx="440">
                  <c:v>440</c:v>
                </c:pt>
                <c:pt idx="441">
                  <c:v>441</c:v>
                </c:pt>
                <c:pt idx="442">
                  <c:v>442</c:v>
                </c:pt>
                <c:pt idx="443">
                  <c:v>443</c:v>
                </c:pt>
                <c:pt idx="444">
                  <c:v>444</c:v>
                </c:pt>
                <c:pt idx="445">
                  <c:v>445</c:v>
                </c:pt>
                <c:pt idx="446">
                  <c:v>446</c:v>
                </c:pt>
                <c:pt idx="447">
                  <c:v>447</c:v>
                </c:pt>
                <c:pt idx="448">
                  <c:v>448</c:v>
                </c:pt>
                <c:pt idx="449">
                  <c:v>449</c:v>
                </c:pt>
                <c:pt idx="450">
                  <c:v>450</c:v>
                </c:pt>
                <c:pt idx="451">
                  <c:v>451</c:v>
                </c:pt>
                <c:pt idx="452">
                  <c:v>452</c:v>
                </c:pt>
                <c:pt idx="453">
                  <c:v>453</c:v>
                </c:pt>
                <c:pt idx="454">
                  <c:v>454</c:v>
                </c:pt>
                <c:pt idx="455">
                  <c:v>455</c:v>
                </c:pt>
                <c:pt idx="456">
                  <c:v>456</c:v>
                </c:pt>
                <c:pt idx="457">
                  <c:v>457</c:v>
                </c:pt>
                <c:pt idx="458">
                  <c:v>458</c:v>
                </c:pt>
                <c:pt idx="459">
                  <c:v>459</c:v>
                </c:pt>
                <c:pt idx="460">
                  <c:v>460</c:v>
                </c:pt>
                <c:pt idx="461">
                  <c:v>461</c:v>
                </c:pt>
                <c:pt idx="462">
                  <c:v>462</c:v>
                </c:pt>
                <c:pt idx="463">
                  <c:v>463</c:v>
                </c:pt>
                <c:pt idx="464">
                  <c:v>464</c:v>
                </c:pt>
                <c:pt idx="465">
                  <c:v>465</c:v>
                </c:pt>
                <c:pt idx="466">
                  <c:v>466</c:v>
                </c:pt>
                <c:pt idx="467">
                  <c:v>467</c:v>
                </c:pt>
                <c:pt idx="468">
                  <c:v>468</c:v>
                </c:pt>
                <c:pt idx="469">
                  <c:v>469</c:v>
                </c:pt>
                <c:pt idx="470">
                  <c:v>470</c:v>
                </c:pt>
                <c:pt idx="471">
                  <c:v>471</c:v>
                </c:pt>
                <c:pt idx="472">
                  <c:v>472</c:v>
                </c:pt>
                <c:pt idx="473">
                  <c:v>473</c:v>
                </c:pt>
                <c:pt idx="474">
                  <c:v>474</c:v>
                </c:pt>
                <c:pt idx="475">
                  <c:v>475</c:v>
                </c:pt>
                <c:pt idx="476">
                  <c:v>476</c:v>
                </c:pt>
                <c:pt idx="477">
                  <c:v>477</c:v>
                </c:pt>
                <c:pt idx="478">
                  <c:v>478</c:v>
                </c:pt>
                <c:pt idx="479">
                  <c:v>479</c:v>
                </c:pt>
                <c:pt idx="480">
                  <c:v>480</c:v>
                </c:pt>
                <c:pt idx="481">
                  <c:v>481</c:v>
                </c:pt>
                <c:pt idx="482">
                  <c:v>482</c:v>
                </c:pt>
                <c:pt idx="483">
                  <c:v>483</c:v>
                </c:pt>
                <c:pt idx="484">
                  <c:v>484</c:v>
                </c:pt>
                <c:pt idx="485">
                  <c:v>485</c:v>
                </c:pt>
                <c:pt idx="486">
                  <c:v>486</c:v>
                </c:pt>
                <c:pt idx="487">
                  <c:v>487</c:v>
                </c:pt>
                <c:pt idx="488">
                  <c:v>488</c:v>
                </c:pt>
                <c:pt idx="489">
                  <c:v>489</c:v>
                </c:pt>
                <c:pt idx="490">
                  <c:v>490</c:v>
                </c:pt>
                <c:pt idx="491">
                  <c:v>491</c:v>
                </c:pt>
                <c:pt idx="492">
                  <c:v>492</c:v>
                </c:pt>
                <c:pt idx="493">
                  <c:v>493</c:v>
                </c:pt>
                <c:pt idx="494">
                  <c:v>494</c:v>
                </c:pt>
                <c:pt idx="495">
                  <c:v>495</c:v>
                </c:pt>
                <c:pt idx="496">
                  <c:v>496</c:v>
                </c:pt>
                <c:pt idx="497">
                  <c:v>497</c:v>
                </c:pt>
                <c:pt idx="498">
                  <c:v>498</c:v>
                </c:pt>
                <c:pt idx="499">
                  <c:v>499</c:v>
                </c:pt>
                <c:pt idx="500">
                  <c:v>500</c:v>
                </c:pt>
                <c:pt idx="501">
                  <c:v>501</c:v>
                </c:pt>
                <c:pt idx="502">
                  <c:v>502</c:v>
                </c:pt>
                <c:pt idx="503">
                  <c:v>503</c:v>
                </c:pt>
                <c:pt idx="504">
                  <c:v>504</c:v>
                </c:pt>
                <c:pt idx="505">
                  <c:v>505</c:v>
                </c:pt>
                <c:pt idx="506">
                  <c:v>506</c:v>
                </c:pt>
                <c:pt idx="507">
                  <c:v>507</c:v>
                </c:pt>
                <c:pt idx="508">
                  <c:v>508</c:v>
                </c:pt>
                <c:pt idx="509">
                  <c:v>509</c:v>
                </c:pt>
                <c:pt idx="510">
                  <c:v>510</c:v>
                </c:pt>
                <c:pt idx="511">
                  <c:v>511</c:v>
                </c:pt>
                <c:pt idx="512">
                  <c:v>512</c:v>
                </c:pt>
                <c:pt idx="513">
                  <c:v>513</c:v>
                </c:pt>
                <c:pt idx="514">
                  <c:v>514</c:v>
                </c:pt>
                <c:pt idx="515">
                  <c:v>515</c:v>
                </c:pt>
                <c:pt idx="516">
                  <c:v>516</c:v>
                </c:pt>
                <c:pt idx="517">
                  <c:v>517</c:v>
                </c:pt>
                <c:pt idx="518">
                  <c:v>518</c:v>
                </c:pt>
                <c:pt idx="519">
                  <c:v>519</c:v>
                </c:pt>
                <c:pt idx="520">
                  <c:v>520</c:v>
                </c:pt>
                <c:pt idx="521">
                  <c:v>521</c:v>
                </c:pt>
                <c:pt idx="522">
                  <c:v>522</c:v>
                </c:pt>
                <c:pt idx="523">
                  <c:v>523</c:v>
                </c:pt>
                <c:pt idx="524">
                  <c:v>524</c:v>
                </c:pt>
                <c:pt idx="525">
                  <c:v>525</c:v>
                </c:pt>
                <c:pt idx="526">
                  <c:v>526</c:v>
                </c:pt>
                <c:pt idx="527">
                  <c:v>527</c:v>
                </c:pt>
                <c:pt idx="528">
                  <c:v>528</c:v>
                </c:pt>
                <c:pt idx="529">
                  <c:v>529</c:v>
                </c:pt>
                <c:pt idx="530">
                  <c:v>530</c:v>
                </c:pt>
                <c:pt idx="531">
                  <c:v>531</c:v>
                </c:pt>
                <c:pt idx="532">
                  <c:v>532</c:v>
                </c:pt>
                <c:pt idx="533">
                  <c:v>533</c:v>
                </c:pt>
                <c:pt idx="534">
                  <c:v>534</c:v>
                </c:pt>
                <c:pt idx="535">
                  <c:v>535</c:v>
                </c:pt>
                <c:pt idx="536">
                  <c:v>536</c:v>
                </c:pt>
                <c:pt idx="537">
                  <c:v>537</c:v>
                </c:pt>
                <c:pt idx="538">
                  <c:v>538</c:v>
                </c:pt>
                <c:pt idx="539">
                  <c:v>539</c:v>
                </c:pt>
                <c:pt idx="540">
                  <c:v>540</c:v>
                </c:pt>
                <c:pt idx="541">
                  <c:v>541</c:v>
                </c:pt>
                <c:pt idx="542">
                  <c:v>542</c:v>
                </c:pt>
                <c:pt idx="543">
                  <c:v>543</c:v>
                </c:pt>
                <c:pt idx="544">
                  <c:v>544</c:v>
                </c:pt>
                <c:pt idx="545">
                  <c:v>545</c:v>
                </c:pt>
                <c:pt idx="546">
                  <c:v>546</c:v>
                </c:pt>
                <c:pt idx="547">
                  <c:v>547</c:v>
                </c:pt>
                <c:pt idx="548">
                  <c:v>548</c:v>
                </c:pt>
                <c:pt idx="549">
                  <c:v>549</c:v>
                </c:pt>
                <c:pt idx="550">
                  <c:v>550</c:v>
                </c:pt>
                <c:pt idx="551">
                  <c:v>551</c:v>
                </c:pt>
                <c:pt idx="552">
                  <c:v>552</c:v>
                </c:pt>
                <c:pt idx="553">
                  <c:v>553</c:v>
                </c:pt>
                <c:pt idx="554">
                  <c:v>554</c:v>
                </c:pt>
                <c:pt idx="555">
                  <c:v>555</c:v>
                </c:pt>
                <c:pt idx="556">
                  <c:v>556</c:v>
                </c:pt>
                <c:pt idx="557">
                  <c:v>557</c:v>
                </c:pt>
                <c:pt idx="558">
                  <c:v>558</c:v>
                </c:pt>
                <c:pt idx="559">
                  <c:v>559</c:v>
                </c:pt>
                <c:pt idx="560">
                  <c:v>560</c:v>
                </c:pt>
                <c:pt idx="561">
                  <c:v>561</c:v>
                </c:pt>
                <c:pt idx="562">
                  <c:v>562</c:v>
                </c:pt>
                <c:pt idx="563">
                  <c:v>563</c:v>
                </c:pt>
                <c:pt idx="564">
                  <c:v>564</c:v>
                </c:pt>
                <c:pt idx="565">
                  <c:v>565</c:v>
                </c:pt>
                <c:pt idx="566">
                  <c:v>566</c:v>
                </c:pt>
                <c:pt idx="567">
                  <c:v>567</c:v>
                </c:pt>
                <c:pt idx="568">
                  <c:v>568</c:v>
                </c:pt>
                <c:pt idx="569">
                  <c:v>569</c:v>
                </c:pt>
                <c:pt idx="570">
                  <c:v>570</c:v>
                </c:pt>
                <c:pt idx="571">
                  <c:v>571</c:v>
                </c:pt>
                <c:pt idx="572">
                  <c:v>572</c:v>
                </c:pt>
                <c:pt idx="573">
                  <c:v>573</c:v>
                </c:pt>
                <c:pt idx="574">
                  <c:v>574</c:v>
                </c:pt>
                <c:pt idx="575">
                  <c:v>575</c:v>
                </c:pt>
                <c:pt idx="576">
                  <c:v>576</c:v>
                </c:pt>
                <c:pt idx="577">
                  <c:v>577</c:v>
                </c:pt>
                <c:pt idx="578">
                  <c:v>578</c:v>
                </c:pt>
                <c:pt idx="579">
                  <c:v>579</c:v>
                </c:pt>
                <c:pt idx="580">
                  <c:v>580</c:v>
                </c:pt>
                <c:pt idx="581">
                  <c:v>581</c:v>
                </c:pt>
                <c:pt idx="582">
                  <c:v>582</c:v>
                </c:pt>
                <c:pt idx="583">
                  <c:v>583</c:v>
                </c:pt>
                <c:pt idx="584">
                  <c:v>584</c:v>
                </c:pt>
                <c:pt idx="585">
                  <c:v>585</c:v>
                </c:pt>
                <c:pt idx="586">
                  <c:v>586</c:v>
                </c:pt>
                <c:pt idx="587">
                  <c:v>587</c:v>
                </c:pt>
                <c:pt idx="588">
                  <c:v>588</c:v>
                </c:pt>
                <c:pt idx="589">
                  <c:v>589</c:v>
                </c:pt>
                <c:pt idx="590">
                  <c:v>590</c:v>
                </c:pt>
                <c:pt idx="591">
                  <c:v>591</c:v>
                </c:pt>
                <c:pt idx="592">
                  <c:v>592</c:v>
                </c:pt>
                <c:pt idx="593">
                  <c:v>593</c:v>
                </c:pt>
                <c:pt idx="594">
                  <c:v>594</c:v>
                </c:pt>
                <c:pt idx="595">
                  <c:v>595</c:v>
                </c:pt>
                <c:pt idx="596">
                  <c:v>596</c:v>
                </c:pt>
                <c:pt idx="597">
                  <c:v>597</c:v>
                </c:pt>
                <c:pt idx="598">
                  <c:v>598</c:v>
                </c:pt>
                <c:pt idx="599">
                  <c:v>599</c:v>
                </c:pt>
                <c:pt idx="600">
                  <c:v>600</c:v>
                </c:pt>
                <c:pt idx="601">
                  <c:v>601</c:v>
                </c:pt>
                <c:pt idx="602">
                  <c:v>602</c:v>
                </c:pt>
                <c:pt idx="603">
                  <c:v>603</c:v>
                </c:pt>
                <c:pt idx="604">
                  <c:v>604</c:v>
                </c:pt>
                <c:pt idx="605">
                  <c:v>605</c:v>
                </c:pt>
                <c:pt idx="606">
                  <c:v>606</c:v>
                </c:pt>
                <c:pt idx="607">
                  <c:v>607</c:v>
                </c:pt>
                <c:pt idx="608">
                  <c:v>608</c:v>
                </c:pt>
                <c:pt idx="609">
                  <c:v>609</c:v>
                </c:pt>
                <c:pt idx="610">
                  <c:v>610</c:v>
                </c:pt>
                <c:pt idx="611">
                  <c:v>611</c:v>
                </c:pt>
                <c:pt idx="612">
                  <c:v>612</c:v>
                </c:pt>
                <c:pt idx="613">
                  <c:v>613</c:v>
                </c:pt>
                <c:pt idx="614">
                  <c:v>614</c:v>
                </c:pt>
                <c:pt idx="615">
                  <c:v>615</c:v>
                </c:pt>
                <c:pt idx="616">
                  <c:v>616</c:v>
                </c:pt>
                <c:pt idx="617">
                  <c:v>617</c:v>
                </c:pt>
                <c:pt idx="618">
                  <c:v>618</c:v>
                </c:pt>
                <c:pt idx="619">
                  <c:v>619</c:v>
                </c:pt>
                <c:pt idx="620">
                  <c:v>620</c:v>
                </c:pt>
                <c:pt idx="621">
                  <c:v>621</c:v>
                </c:pt>
                <c:pt idx="622">
                  <c:v>622</c:v>
                </c:pt>
                <c:pt idx="623">
                  <c:v>623</c:v>
                </c:pt>
                <c:pt idx="624">
                  <c:v>624</c:v>
                </c:pt>
                <c:pt idx="625">
                  <c:v>625</c:v>
                </c:pt>
                <c:pt idx="626">
                  <c:v>626</c:v>
                </c:pt>
                <c:pt idx="627">
                  <c:v>627</c:v>
                </c:pt>
                <c:pt idx="628">
                  <c:v>628</c:v>
                </c:pt>
                <c:pt idx="629">
                  <c:v>629</c:v>
                </c:pt>
                <c:pt idx="630">
                  <c:v>630</c:v>
                </c:pt>
                <c:pt idx="631">
                  <c:v>631</c:v>
                </c:pt>
                <c:pt idx="632">
                  <c:v>632</c:v>
                </c:pt>
                <c:pt idx="633">
                  <c:v>633</c:v>
                </c:pt>
                <c:pt idx="634">
                  <c:v>634</c:v>
                </c:pt>
                <c:pt idx="635">
                  <c:v>635</c:v>
                </c:pt>
                <c:pt idx="636">
                  <c:v>636</c:v>
                </c:pt>
                <c:pt idx="637">
                  <c:v>637</c:v>
                </c:pt>
                <c:pt idx="638">
                  <c:v>638</c:v>
                </c:pt>
                <c:pt idx="639">
                  <c:v>639</c:v>
                </c:pt>
                <c:pt idx="640">
                  <c:v>640</c:v>
                </c:pt>
                <c:pt idx="641">
                  <c:v>641</c:v>
                </c:pt>
                <c:pt idx="642">
                  <c:v>642</c:v>
                </c:pt>
                <c:pt idx="643">
                  <c:v>643</c:v>
                </c:pt>
                <c:pt idx="644">
                  <c:v>644</c:v>
                </c:pt>
                <c:pt idx="645">
                  <c:v>645</c:v>
                </c:pt>
                <c:pt idx="646">
                  <c:v>646</c:v>
                </c:pt>
                <c:pt idx="647">
                  <c:v>647</c:v>
                </c:pt>
                <c:pt idx="648">
                  <c:v>648</c:v>
                </c:pt>
                <c:pt idx="649">
                  <c:v>649</c:v>
                </c:pt>
                <c:pt idx="650">
                  <c:v>650</c:v>
                </c:pt>
                <c:pt idx="651">
                  <c:v>651</c:v>
                </c:pt>
                <c:pt idx="652">
                  <c:v>652</c:v>
                </c:pt>
                <c:pt idx="653">
                  <c:v>653</c:v>
                </c:pt>
                <c:pt idx="654">
                  <c:v>654</c:v>
                </c:pt>
                <c:pt idx="655">
                  <c:v>655</c:v>
                </c:pt>
                <c:pt idx="656">
                  <c:v>656</c:v>
                </c:pt>
                <c:pt idx="657">
                  <c:v>657</c:v>
                </c:pt>
                <c:pt idx="658">
                  <c:v>658</c:v>
                </c:pt>
                <c:pt idx="659">
                  <c:v>659</c:v>
                </c:pt>
                <c:pt idx="660">
                  <c:v>660</c:v>
                </c:pt>
                <c:pt idx="661">
                  <c:v>661</c:v>
                </c:pt>
                <c:pt idx="662">
                  <c:v>662</c:v>
                </c:pt>
                <c:pt idx="663">
                  <c:v>663</c:v>
                </c:pt>
                <c:pt idx="664">
                  <c:v>664</c:v>
                </c:pt>
                <c:pt idx="665">
                  <c:v>665</c:v>
                </c:pt>
                <c:pt idx="666">
                  <c:v>666</c:v>
                </c:pt>
                <c:pt idx="667">
                  <c:v>667</c:v>
                </c:pt>
                <c:pt idx="668">
                  <c:v>668</c:v>
                </c:pt>
                <c:pt idx="669">
                  <c:v>669</c:v>
                </c:pt>
                <c:pt idx="670">
                  <c:v>670</c:v>
                </c:pt>
                <c:pt idx="671">
                  <c:v>671</c:v>
                </c:pt>
                <c:pt idx="672">
                  <c:v>672</c:v>
                </c:pt>
                <c:pt idx="673">
                  <c:v>673</c:v>
                </c:pt>
                <c:pt idx="674">
                  <c:v>674</c:v>
                </c:pt>
                <c:pt idx="675">
                  <c:v>675</c:v>
                </c:pt>
                <c:pt idx="676">
                  <c:v>676</c:v>
                </c:pt>
                <c:pt idx="677">
                  <c:v>677</c:v>
                </c:pt>
                <c:pt idx="678">
                  <c:v>678</c:v>
                </c:pt>
                <c:pt idx="679">
                  <c:v>679</c:v>
                </c:pt>
                <c:pt idx="680">
                  <c:v>680</c:v>
                </c:pt>
                <c:pt idx="681">
                  <c:v>681</c:v>
                </c:pt>
                <c:pt idx="682">
                  <c:v>682</c:v>
                </c:pt>
                <c:pt idx="683">
                  <c:v>683</c:v>
                </c:pt>
                <c:pt idx="684">
                  <c:v>684</c:v>
                </c:pt>
                <c:pt idx="685">
                  <c:v>685</c:v>
                </c:pt>
                <c:pt idx="686">
                  <c:v>686</c:v>
                </c:pt>
                <c:pt idx="687">
                  <c:v>687</c:v>
                </c:pt>
                <c:pt idx="688">
                  <c:v>688</c:v>
                </c:pt>
                <c:pt idx="689">
                  <c:v>689</c:v>
                </c:pt>
                <c:pt idx="690">
                  <c:v>690</c:v>
                </c:pt>
                <c:pt idx="691">
                  <c:v>691</c:v>
                </c:pt>
                <c:pt idx="692">
                  <c:v>692</c:v>
                </c:pt>
                <c:pt idx="693">
                  <c:v>693</c:v>
                </c:pt>
                <c:pt idx="694">
                  <c:v>694</c:v>
                </c:pt>
                <c:pt idx="695">
                  <c:v>695</c:v>
                </c:pt>
                <c:pt idx="696">
                  <c:v>696</c:v>
                </c:pt>
                <c:pt idx="697">
                  <c:v>697</c:v>
                </c:pt>
                <c:pt idx="698">
                  <c:v>698</c:v>
                </c:pt>
                <c:pt idx="699">
                  <c:v>699</c:v>
                </c:pt>
                <c:pt idx="700">
                  <c:v>700</c:v>
                </c:pt>
                <c:pt idx="701">
                  <c:v>701</c:v>
                </c:pt>
                <c:pt idx="702">
                  <c:v>702</c:v>
                </c:pt>
                <c:pt idx="703">
                  <c:v>703</c:v>
                </c:pt>
                <c:pt idx="704">
                  <c:v>704</c:v>
                </c:pt>
                <c:pt idx="705">
                  <c:v>705</c:v>
                </c:pt>
                <c:pt idx="706">
                  <c:v>706</c:v>
                </c:pt>
                <c:pt idx="707">
                  <c:v>707</c:v>
                </c:pt>
                <c:pt idx="708">
                  <c:v>708</c:v>
                </c:pt>
                <c:pt idx="709">
                  <c:v>709</c:v>
                </c:pt>
                <c:pt idx="710">
                  <c:v>710</c:v>
                </c:pt>
                <c:pt idx="711">
                  <c:v>711</c:v>
                </c:pt>
                <c:pt idx="712">
                  <c:v>712</c:v>
                </c:pt>
                <c:pt idx="713">
                  <c:v>713</c:v>
                </c:pt>
                <c:pt idx="714">
                  <c:v>714</c:v>
                </c:pt>
                <c:pt idx="715">
                  <c:v>715</c:v>
                </c:pt>
                <c:pt idx="716">
                  <c:v>716</c:v>
                </c:pt>
                <c:pt idx="717">
                  <c:v>717</c:v>
                </c:pt>
                <c:pt idx="718">
                  <c:v>718</c:v>
                </c:pt>
                <c:pt idx="719">
                  <c:v>719</c:v>
                </c:pt>
                <c:pt idx="720">
                  <c:v>720</c:v>
                </c:pt>
                <c:pt idx="721">
                  <c:v>721</c:v>
                </c:pt>
                <c:pt idx="722">
                  <c:v>722</c:v>
                </c:pt>
                <c:pt idx="723">
                  <c:v>723</c:v>
                </c:pt>
                <c:pt idx="724">
                  <c:v>724</c:v>
                </c:pt>
                <c:pt idx="725">
                  <c:v>725</c:v>
                </c:pt>
                <c:pt idx="726">
                  <c:v>726</c:v>
                </c:pt>
                <c:pt idx="727">
                  <c:v>727</c:v>
                </c:pt>
                <c:pt idx="728">
                  <c:v>728</c:v>
                </c:pt>
                <c:pt idx="729">
                  <c:v>729</c:v>
                </c:pt>
                <c:pt idx="730">
                  <c:v>730</c:v>
                </c:pt>
                <c:pt idx="731">
                  <c:v>731</c:v>
                </c:pt>
                <c:pt idx="732">
                  <c:v>732</c:v>
                </c:pt>
                <c:pt idx="733">
                  <c:v>733</c:v>
                </c:pt>
                <c:pt idx="734">
                  <c:v>734</c:v>
                </c:pt>
                <c:pt idx="735">
                  <c:v>735</c:v>
                </c:pt>
                <c:pt idx="736">
                  <c:v>736</c:v>
                </c:pt>
                <c:pt idx="737">
                  <c:v>737</c:v>
                </c:pt>
                <c:pt idx="738">
                  <c:v>738</c:v>
                </c:pt>
                <c:pt idx="739">
                  <c:v>739</c:v>
                </c:pt>
                <c:pt idx="740">
                  <c:v>740</c:v>
                </c:pt>
                <c:pt idx="741">
                  <c:v>741</c:v>
                </c:pt>
                <c:pt idx="742">
                  <c:v>742</c:v>
                </c:pt>
                <c:pt idx="743">
                  <c:v>743</c:v>
                </c:pt>
                <c:pt idx="744">
                  <c:v>744</c:v>
                </c:pt>
                <c:pt idx="745">
                  <c:v>745</c:v>
                </c:pt>
                <c:pt idx="746">
                  <c:v>746</c:v>
                </c:pt>
                <c:pt idx="747">
                  <c:v>747</c:v>
                </c:pt>
                <c:pt idx="748">
                  <c:v>748</c:v>
                </c:pt>
                <c:pt idx="749">
                  <c:v>749</c:v>
                </c:pt>
                <c:pt idx="750">
                  <c:v>750</c:v>
                </c:pt>
                <c:pt idx="751">
                  <c:v>751</c:v>
                </c:pt>
                <c:pt idx="752">
                  <c:v>752</c:v>
                </c:pt>
                <c:pt idx="753">
                  <c:v>753</c:v>
                </c:pt>
                <c:pt idx="754">
                  <c:v>754</c:v>
                </c:pt>
                <c:pt idx="755">
                  <c:v>755</c:v>
                </c:pt>
                <c:pt idx="756">
                  <c:v>756</c:v>
                </c:pt>
                <c:pt idx="757">
                  <c:v>757</c:v>
                </c:pt>
                <c:pt idx="758">
                  <c:v>758</c:v>
                </c:pt>
                <c:pt idx="759">
                  <c:v>759</c:v>
                </c:pt>
                <c:pt idx="760">
                  <c:v>760</c:v>
                </c:pt>
                <c:pt idx="761">
                  <c:v>761</c:v>
                </c:pt>
                <c:pt idx="762">
                  <c:v>762</c:v>
                </c:pt>
                <c:pt idx="763">
                  <c:v>763</c:v>
                </c:pt>
                <c:pt idx="764">
                  <c:v>764</c:v>
                </c:pt>
                <c:pt idx="765">
                  <c:v>765</c:v>
                </c:pt>
                <c:pt idx="766">
                  <c:v>766</c:v>
                </c:pt>
                <c:pt idx="767">
                  <c:v>767</c:v>
                </c:pt>
                <c:pt idx="768">
                  <c:v>768</c:v>
                </c:pt>
                <c:pt idx="769">
                  <c:v>769</c:v>
                </c:pt>
                <c:pt idx="770">
                  <c:v>770</c:v>
                </c:pt>
                <c:pt idx="771">
                  <c:v>771</c:v>
                </c:pt>
                <c:pt idx="772">
                  <c:v>772</c:v>
                </c:pt>
                <c:pt idx="773">
                  <c:v>773</c:v>
                </c:pt>
                <c:pt idx="774">
                  <c:v>774</c:v>
                </c:pt>
                <c:pt idx="775">
                  <c:v>775</c:v>
                </c:pt>
                <c:pt idx="776">
                  <c:v>776</c:v>
                </c:pt>
                <c:pt idx="777">
                  <c:v>777</c:v>
                </c:pt>
                <c:pt idx="778">
                  <c:v>778</c:v>
                </c:pt>
                <c:pt idx="779">
                  <c:v>779</c:v>
                </c:pt>
                <c:pt idx="780">
                  <c:v>780</c:v>
                </c:pt>
                <c:pt idx="781">
                  <c:v>781</c:v>
                </c:pt>
                <c:pt idx="782">
                  <c:v>782</c:v>
                </c:pt>
                <c:pt idx="783">
                  <c:v>783</c:v>
                </c:pt>
                <c:pt idx="784">
                  <c:v>784</c:v>
                </c:pt>
                <c:pt idx="785">
                  <c:v>785</c:v>
                </c:pt>
                <c:pt idx="786">
                  <c:v>786</c:v>
                </c:pt>
                <c:pt idx="787">
                  <c:v>787</c:v>
                </c:pt>
                <c:pt idx="788">
                  <c:v>788</c:v>
                </c:pt>
                <c:pt idx="789">
                  <c:v>789</c:v>
                </c:pt>
                <c:pt idx="790">
                  <c:v>790</c:v>
                </c:pt>
                <c:pt idx="791">
                  <c:v>791</c:v>
                </c:pt>
                <c:pt idx="792">
                  <c:v>792</c:v>
                </c:pt>
                <c:pt idx="793">
                  <c:v>793</c:v>
                </c:pt>
                <c:pt idx="794">
                  <c:v>794</c:v>
                </c:pt>
                <c:pt idx="795">
                  <c:v>795</c:v>
                </c:pt>
                <c:pt idx="796">
                  <c:v>796</c:v>
                </c:pt>
                <c:pt idx="797">
                  <c:v>797</c:v>
                </c:pt>
                <c:pt idx="798">
                  <c:v>798</c:v>
                </c:pt>
                <c:pt idx="799">
                  <c:v>799</c:v>
                </c:pt>
                <c:pt idx="800">
                  <c:v>800</c:v>
                </c:pt>
                <c:pt idx="801">
                  <c:v>801</c:v>
                </c:pt>
                <c:pt idx="802">
                  <c:v>802</c:v>
                </c:pt>
                <c:pt idx="803">
                  <c:v>803</c:v>
                </c:pt>
                <c:pt idx="804">
                  <c:v>804</c:v>
                </c:pt>
                <c:pt idx="805">
                  <c:v>805</c:v>
                </c:pt>
                <c:pt idx="806">
                  <c:v>806</c:v>
                </c:pt>
                <c:pt idx="807">
                  <c:v>807</c:v>
                </c:pt>
                <c:pt idx="808">
                  <c:v>808</c:v>
                </c:pt>
                <c:pt idx="809">
                  <c:v>809</c:v>
                </c:pt>
                <c:pt idx="810">
                  <c:v>810</c:v>
                </c:pt>
                <c:pt idx="811">
                  <c:v>811</c:v>
                </c:pt>
                <c:pt idx="812">
                  <c:v>812</c:v>
                </c:pt>
                <c:pt idx="813">
                  <c:v>813</c:v>
                </c:pt>
                <c:pt idx="814">
                  <c:v>814</c:v>
                </c:pt>
                <c:pt idx="815">
                  <c:v>815</c:v>
                </c:pt>
                <c:pt idx="816">
                  <c:v>816</c:v>
                </c:pt>
                <c:pt idx="817">
                  <c:v>817</c:v>
                </c:pt>
                <c:pt idx="818">
                  <c:v>818</c:v>
                </c:pt>
                <c:pt idx="819">
                  <c:v>819</c:v>
                </c:pt>
                <c:pt idx="820">
                  <c:v>820</c:v>
                </c:pt>
                <c:pt idx="821">
                  <c:v>821</c:v>
                </c:pt>
                <c:pt idx="822">
                  <c:v>822</c:v>
                </c:pt>
                <c:pt idx="823">
                  <c:v>823</c:v>
                </c:pt>
                <c:pt idx="824">
                  <c:v>824</c:v>
                </c:pt>
                <c:pt idx="825">
                  <c:v>825</c:v>
                </c:pt>
                <c:pt idx="826">
                  <c:v>826</c:v>
                </c:pt>
                <c:pt idx="827">
                  <c:v>827</c:v>
                </c:pt>
                <c:pt idx="828">
                  <c:v>828</c:v>
                </c:pt>
                <c:pt idx="829">
                  <c:v>829</c:v>
                </c:pt>
                <c:pt idx="830">
                  <c:v>830</c:v>
                </c:pt>
                <c:pt idx="831">
                  <c:v>831</c:v>
                </c:pt>
                <c:pt idx="832">
                  <c:v>832</c:v>
                </c:pt>
                <c:pt idx="833">
                  <c:v>833</c:v>
                </c:pt>
                <c:pt idx="834">
                  <c:v>834</c:v>
                </c:pt>
                <c:pt idx="835">
                  <c:v>835</c:v>
                </c:pt>
                <c:pt idx="836">
                  <c:v>836</c:v>
                </c:pt>
                <c:pt idx="837">
                  <c:v>837</c:v>
                </c:pt>
                <c:pt idx="838">
                  <c:v>838</c:v>
                </c:pt>
                <c:pt idx="839">
                  <c:v>839</c:v>
                </c:pt>
                <c:pt idx="840">
                  <c:v>840</c:v>
                </c:pt>
                <c:pt idx="841">
                  <c:v>841</c:v>
                </c:pt>
                <c:pt idx="842">
                  <c:v>842</c:v>
                </c:pt>
                <c:pt idx="843">
                  <c:v>843</c:v>
                </c:pt>
                <c:pt idx="844">
                  <c:v>844</c:v>
                </c:pt>
                <c:pt idx="845">
                  <c:v>845</c:v>
                </c:pt>
                <c:pt idx="846">
                  <c:v>846</c:v>
                </c:pt>
                <c:pt idx="847">
                  <c:v>847</c:v>
                </c:pt>
                <c:pt idx="848">
                  <c:v>848</c:v>
                </c:pt>
                <c:pt idx="849">
                  <c:v>849</c:v>
                </c:pt>
                <c:pt idx="850">
                  <c:v>850</c:v>
                </c:pt>
                <c:pt idx="851">
                  <c:v>851</c:v>
                </c:pt>
                <c:pt idx="852">
                  <c:v>852</c:v>
                </c:pt>
                <c:pt idx="853">
                  <c:v>853</c:v>
                </c:pt>
                <c:pt idx="854">
                  <c:v>854</c:v>
                </c:pt>
                <c:pt idx="855">
                  <c:v>855</c:v>
                </c:pt>
                <c:pt idx="856">
                  <c:v>856</c:v>
                </c:pt>
                <c:pt idx="857">
                  <c:v>857</c:v>
                </c:pt>
                <c:pt idx="858">
                  <c:v>858</c:v>
                </c:pt>
                <c:pt idx="859">
                  <c:v>859</c:v>
                </c:pt>
                <c:pt idx="860">
                  <c:v>860</c:v>
                </c:pt>
                <c:pt idx="861">
                  <c:v>861</c:v>
                </c:pt>
                <c:pt idx="862">
                  <c:v>862</c:v>
                </c:pt>
                <c:pt idx="863">
                  <c:v>863</c:v>
                </c:pt>
                <c:pt idx="864">
                  <c:v>864</c:v>
                </c:pt>
                <c:pt idx="865">
                  <c:v>865</c:v>
                </c:pt>
                <c:pt idx="866">
                  <c:v>866</c:v>
                </c:pt>
                <c:pt idx="867">
                  <c:v>867</c:v>
                </c:pt>
                <c:pt idx="868">
                  <c:v>868</c:v>
                </c:pt>
                <c:pt idx="869">
                  <c:v>869</c:v>
                </c:pt>
                <c:pt idx="870">
                  <c:v>870</c:v>
                </c:pt>
                <c:pt idx="871">
                  <c:v>871</c:v>
                </c:pt>
                <c:pt idx="872">
                  <c:v>872</c:v>
                </c:pt>
                <c:pt idx="873">
                  <c:v>873</c:v>
                </c:pt>
                <c:pt idx="874">
                  <c:v>874</c:v>
                </c:pt>
                <c:pt idx="875">
                  <c:v>875</c:v>
                </c:pt>
                <c:pt idx="876">
                  <c:v>876</c:v>
                </c:pt>
                <c:pt idx="877">
                  <c:v>877</c:v>
                </c:pt>
                <c:pt idx="878">
                  <c:v>878</c:v>
                </c:pt>
                <c:pt idx="879">
                  <c:v>879</c:v>
                </c:pt>
                <c:pt idx="880">
                  <c:v>880</c:v>
                </c:pt>
                <c:pt idx="881">
                  <c:v>881</c:v>
                </c:pt>
                <c:pt idx="882">
                  <c:v>882</c:v>
                </c:pt>
                <c:pt idx="883">
                  <c:v>883</c:v>
                </c:pt>
                <c:pt idx="884">
                  <c:v>884</c:v>
                </c:pt>
                <c:pt idx="885">
                  <c:v>885</c:v>
                </c:pt>
                <c:pt idx="886">
                  <c:v>886</c:v>
                </c:pt>
                <c:pt idx="887">
                  <c:v>887</c:v>
                </c:pt>
                <c:pt idx="888">
                  <c:v>888</c:v>
                </c:pt>
                <c:pt idx="889">
                  <c:v>889</c:v>
                </c:pt>
                <c:pt idx="890">
                  <c:v>890</c:v>
                </c:pt>
                <c:pt idx="891">
                  <c:v>891</c:v>
                </c:pt>
                <c:pt idx="892">
                  <c:v>892</c:v>
                </c:pt>
                <c:pt idx="893">
                  <c:v>893</c:v>
                </c:pt>
                <c:pt idx="894">
                  <c:v>894</c:v>
                </c:pt>
                <c:pt idx="895">
                  <c:v>895</c:v>
                </c:pt>
                <c:pt idx="896">
                  <c:v>896</c:v>
                </c:pt>
                <c:pt idx="897">
                  <c:v>897</c:v>
                </c:pt>
                <c:pt idx="898">
                  <c:v>898</c:v>
                </c:pt>
                <c:pt idx="899">
                  <c:v>899</c:v>
                </c:pt>
                <c:pt idx="900">
                  <c:v>900</c:v>
                </c:pt>
                <c:pt idx="901">
                  <c:v>901</c:v>
                </c:pt>
                <c:pt idx="902">
                  <c:v>902</c:v>
                </c:pt>
                <c:pt idx="903">
                  <c:v>903</c:v>
                </c:pt>
                <c:pt idx="904">
                  <c:v>904</c:v>
                </c:pt>
                <c:pt idx="905">
                  <c:v>905</c:v>
                </c:pt>
                <c:pt idx="906">
                  <c:v>906</c:v>
                </c:pt>
                <c:pt idx="907">
                  <c:v>907</c:v>
                </c:pt>
                <c:pt idx="908">
                  <c:v>908</c:v>
                </c:pt>
                <c:pt idx="909">
                  <c:v>909</c:v>
                </c:pt>
                <c:pt idx="910">
                  <c:v>910</c:v>
                </c:pt>
                <c:pt idx="911">
                  <c:v>911</c:v>
                </c:pt>
                <c:pt idx="912">
                  <c:v>912</c:v>
                </c:pt>
                <c:pt idx="913">
                  <c:v>913</c:v>
                </c:pt>
                <c:pt idx="914">
                  <c:v>914</c:v>
                </c:pt>
                <c:pt idx="915">
                  <c:v>915</c:v>
                </c:pt>
                <c:pt idx="916">
                  <c:v>916</c:v>
                </c:pt>
                <c:pt idx="917">
                  <c:v>917</c:v>
                </c:pt>
                <c:pt idx="918">
                  <c:v>918</c:v>
                </c:pt>
                <c:pt idx="919">
                  <c:v>919</c:v>
                </c:pt>
                <c:pt idx="920">
                  <c:v>920</c:v>
                </c:pt>
                <c:pt idx="921">
                  <c:v>921</c:v>
                </c:pt>
                <c:pt idx="922">
                  <c:v>922</c:v>
                </c:pt>
                <c:pt idx="923">
                  <c:v>923</c:v>
                </c:pt>
                <c:pt idx="924">
                  <c:v>924</c:v>
                </c:pt>
                <c:pt idx="925">
                  <c:v>925</c:v>
                </c:pt>
                <c:pt idx="926">
                  <c:v>926</c:v>
                </c:pt>
                <c:pt idx="927">
                  <c:v>927</c:v>
                </c:pt>
                <c:pt idx="928">
                  <c:v>928</c:v>
                </c:pt>
                <c:pt idx="929">
                  <c:v>929</c:v>
                </c:pt>
                <c:pt idx="930">
                  <c:v>930</c:v>
                </c:pt>
                <c:pt idx="931">
                  <c:v>931</c:v>
                </c:pt>
                <c:pt idx="932">
                  <c:v>932</c:v>
                </c:pt>
                <c:pt idx="933">
                  <c:v>933</c:v>
                </c:pt>
                <c:pt idx="934">
                  <c:v>934</c:v>
                </c:pt>
                <c:pt idx="935">
                  <c:v>935</c:v>
                </c:pt>
                <c:pt idx="936">
                  <c:v>936</c:v>
                </c:pt>
                <c:pt idx="937">
                  <c:v>937</c:v>
                </c:pt>
                <c:pt idx="938">
                  <c:v>938</c:v>
                </c:pt>
                <c:pt idx="939">
                  <c:v>939</c:v>
                </c:pt>
                <c:pt idx="940">
                  <c:v>940</c:v>
                </c:pt>
                <c:pt idx="941">
                  <c:v>941</c:v>
                </c:pt>
                <c:pt idx="942">
                  <c:v>942</c:v>
                </c:pt>
                <c:pt idx="943">
                  <c:v>943</c:v>
                </c:pt>
                <c:pt idx="944">
                  <c:v>944</c:v>
                </c:pt>
                <c:pt idx="945">
                  <c:v>945</c:v>
                </c:pt>
                <c:pt idx="946">
                  <c:v>946</c:v>
                </c:pt>
                <c:pt idx="947">
                  <c:v>947</c:v>
                </c:pt>
                <c:pt idx="948">
                  <c:v>948</c:v>
                </c:pt>
                <c:pt idx="949">
                  <c:v>949</c:v>
                </c:pt>
                <c:pt idx="950">
                  <c:v>950</c:v>
                </c:pt>
                <c:pt idx="951">
                  <c:v>951</c:v>
                </c:pt>
                <c:pt idx="952">
                  <c:v>952</c:v>
                </c:pt>
                <c:pt idx="953">
                  <c:v>953</c:v>
                </c:pt>
                <c:pt idx="954">
                  <c:v>954</c:v>
                </c:pt>
                <c:pt idx="955">
                  <c:v>955</c:v>
                </c:pt>
                <c:pt idx="956">
                  <c:v>956</c:v>
                </c:pt>
                <c:pt idx="957">
                  <c:v>957</c:v>
                </c:pt>
                <c:pt idx="958">
                  <c:v>958</c:v>
                </c:pt>
                <c:pt idx="959">
                  <c:v>959</c:v>
                </c:pt>
                <c:pt idx="960">
                  <c:v>960</c:v>
                </c:pt>
                <c:pt idx="961">
                  <c:v>961</c:v>
                </c:pt>
                <c:pt idx="962">
                  <c:v>962</c:v>
                </c:pt>
                <c:pt idx="963">
                  <c:v>963</c:v>
                </c:pt>
                <c:pt idx="964">
                  <c:v>964</c:v>
                </c:pt>
                <c:pt idx="965">
                  <c:v>965</c:v>
                </c:pt>
                <c:pt idx="966">
                  <c:v>966</c:v>
                </c:pt>
                <c:pt idx="967">
                  <c:v>967</c:v>
                </c:pt>
                <c:pt idx="968">
                  <c:v>968</c:v>
                </c:pt>
                <c:pt idx="969">
                  <c:v>969</c:v>
                </c:pt>
                <c:pt idx="970">
                  <c:v>970</c:v>
                </c:pt>
                <c:pt idx="971">
                  <c:v>971</c:v>
                </c:pt>
                <c:pt idx="972">
                  <c:v>972</c:v>
                </c:pt>
                <c:pt idx="973">
                  <c:v>973</c:v>
                </c:pt>
                <c:pt idx="974">
                  <c:v>974</c:v>
                </c:pt>
                <c:pt idx="975">
                  <c:v>975</c:v>
                </c:pt>
                <c:pt idx="976">
                  <c:v>976</c:v>
                </c:pt>
                <c:pt idx="977">
                  <c:v>977</c:v>
                </c:pt>
                <c:pt idx="978">
                  <c:v>978</c:v>
                </c:pt>
                <c:pt idx="979">
                  <c:v>979</c:v>
                </c:pt>
                <c:pt idx="980">
                  <c:v>980</c:v>
                </c:pt>
                <c:pt idx="981">
                  <c:v>981</c:v>
                </c:pt>
                <c:pt idx="982">
                  <c:v>982</c:v>
                </c:pt>
                <c:pt idx="983">
                  <c:v>983</c:v>
                </c:pt>
                <c:pt idx="984">
                  <c:v>984</c:v>
                </c:pt>
                <c:pt idx="985">
                  <c:v>985</c:v>
                </c:pt>
                <c:pt idx="986">
                  <c:v>986</c:v>
                </c:pt>
                <c:pt idx="987">
                  <c:v>987</c:v>
                </c:pt>
                <c:pt idx="988">
                  <c:v>988</c:v>
                </c:pt>
                <c:pt idx="989">
                  <c:v>989</c:v>
                </c:pt>
                <c:pt idx="990">
                  <c:v>990</c:v>
                </c:pt>
                <c:pt idx="991">
                  <c:v>991</c:v>
                </c:pt>
                <c:pt idx="992">
                  <c:v>992</c:v>
                </c:pt>
                <c:pt idx="993">
                  <c:v>993</c:v>
                </c:pt>
                <c:pt idx="994">
                  <c:v>994</c:v>
                </c:pt>
                <c:pt idx="995">
                  <c:v>995</c:v>
                </c:pt>
                <c:pt idx="996">
                  <c:v>996</c:v>
                </c:pt>
                <c:pt idx="997">
                  <c:v>997</c:v>
                </c:pt>
                <c:pt idx="998">
                  <c:v>998</c:v>
                </c:pt>
                <c:pt idx="999">
                  <c:v>999</c:v>
                </c:pt>
                <c:pt idx="1000">
                  <c:v>1000</c:v>
                </c:pt>
                <c:pt idx="1001">
                  <c:v>1001</c:v>
                </c:pt>
                <c:pt idx="1002">
                  <c:v>1002</c:v>
                </c:pt>
                <c:pt idx="1003">
                  <c:v>1003</c:v>
                </c:pt>
                <c:pt idx="1004">
                  <c:v>1004</c:v>
                </c:pt>
                <c:pt idx="1005">
                  <c:v>1005</c:v>
                </c:pt>
                <c:pt idx="1006">
                  <c:v>1006</c:v>
                </c:pt>
                <c:pt idx="1007">
                  <c:v>1007</c:v>
                </c:pt>
                <c:pt idx="1008">
                  <c:v>1008</c:v>
                </c:pt>
                <c:pt idx="1009">
                  <c:v>1009</c:v>
                </c:pt>
                <c:pt idx="1010">
                  <c:v>1010</c:v>
                </c:pt>
                <c:pt idx="1011">
                  <c:v>1011</c:v>
                </c:pt>
                <c:pt idx="1012">
                  <c:v>1012</c:v>
                </c:pt>
                <c:pt idx="1013">
                  <c:v>1013</c:v>
                </c:pt>
                <c:pt idx="1014">
                  <c:v>1014</c:v>
                </c:pt>
                <c:pt idx="1015">
                  <c:v>1015</c:v>
                </c:pt>
                <c:pt idx="1016">
                  <c:v>1016</c:v>
                </c:pt>
                <c:pt idx="1017">
                  <c:v>1017</c:v>
                </c:pt>
                <c:pt idx="1018">
                  <c:v>1018</c:v>
                </c:pt>
                <c:pt idx="1019">
                  <c:v>1019</c:v>
                </c:pt>
                <c:pt idx="1020">
                  <c:v>1020</c:v>
                </c:pt>
                <c:pt idx="1021">
                  <c:v>1021</c:v>
                </c:pt>
                <c:pt idx="1022">
                  <c:v>1022</c:v>
                </c:pt>
                <c:pt idx="1023">
                  <c:v>1023</c:v>
                </c:pt>
                <c:pt idx="1024">
                  <c:v>1024</c:v>
                </c:pt>
                <c:pt idx="1025">
                  <c:v>1025</c:v>
                </c:pt>
                <c:pt idx="1026">
                  <c:v>1026</c:v>
                </c:pt>
                <c:pt idx="1027">
                  <c:v>1027</c:v>
                </c:pt>
                <c:pt idx="1028">
                  <c:v>1028</c:v>
                </c:pt>
                <c:pt idx="1029">
                  <c:v>1029</c:v>
                </c:pt>
                <c:pt idx="1030">
                  <c:v>1030</c:v>
                </c:pt>
                <c:pt idx="1031">
                  <c:v>1031</c:v>
                </c:pt>
                <c:pt idx="1032">
                  <c:v>1032</c:v>
                </c:pt>
                <c:pt idx="1033">
                  <c:v>1033</c:v>
                </c:pt>
                <c:pt idx="1034">
                  <c:v>1034</c:v>
                </c:pt>
                <c:pt idx="1035">
                  <c:v>1035</c:v>
                </c:pt>
                <c:pt idx="1036">
                  <c:v>1036</c:v>
                </c:pt>
                <c:pt idx="1037">
                  <c:v>1037</c:v>
                </c:pt>
                <c:pt idx="1038">
                  <c:v>1038</c:v>
                </c:pt>
                <c:pt idx="1039">
                  <c:v>1039</c:v>
                </c:pt>
                <c:pt idx="1040">
                  <c:v>1040</c:v>
                </c:pt>
                <c:pt idx="1041">
                  <c:v>1041</c:v>
                </c:pt>
                <c:pt idx="1042">
                  <c:v>1042</c:v>
                </c:pt>
                <c:pt idx="1043">
                  <c:v>1043</c:v>
                </c:pt>
                <c:pt idx="1044">
                  <c:v>1044</c:v>
                </c:pt>
                <c:pt idx="1045">
                  <c:v>1045</c:v>
                </c:pt>
                <c:pt idx="1046">
                  <c:v>1046</c:v>
                </c:pt>
                <c:pt idx="1047">
                  <c:v>1047</c:v>
                </c:pt>
                <c:pt idx="1048">
                  <c:v>1048</c:v>
                </c:pt>
                <c:pt idx="1049">
                  <c:v>1049</c:v>
                </c:pt>
                <c:pt idx="1050">
                  <c:v>1050</c:v>
                </c:pt>
                <c:pt idx="1051">
                  <c:v>1051</c:v>
                </c:pt>
                <c:pt idx="1052">
                  <c:v>1052</c:v>
                </c:pt>
                <c:pt idx="1053">
                  <c:v>1053</c:v>
                </c:pt>
                <c:pt idx="1054">
                  <c:v>1054</c:v>
                </c:pt>
                <c:pt idx="1055">
                  <c:v>1055</c:v>
                </c:pt>
                <c:pt idx="1056">
                  <c:v>1056</c:v>
                </c:pt>
                <c:pt idx="1057">
                  <c:v>1057</c:v>
                </c:pt>
                <c:pt idx="1058">
                  <c:v>1058</c:v>
                </c:pt>
                <c:pt idx="1059">
                  <c:v>1059</c:v>
                </c:pt>
                <c:pt idx="1060">
                  <c:v>1060</c:v>
                </c:pt>
                <c:pt idx="1061">
                  <c:v>1061</c:v>
                </c:pt>
                <c:pt idx="1062">
                  <c:v>1062</c:v>
                </c:pt>
                <c:pt idx="1063">
                  <c:v>1063</c:v>
                </c:pt>
                <c:pt idx="1064">
                  <c:v>1064</c:v>
                </c:pt>
                <c:pt idx="1065">
                  <c:v>1065</c:v>
                </c:pt>
                <c:pt idx="1066">
                  <c:v>1066</c:v>
                </c:pt>
                <c:pt idx="1067">
                  <c:v>1067</c:v>
                </c:pt>
                <c:pt idx="1068">
                  <c:v>1068</c:v>
                </c:pt>
                <c:pt idx="1069">
                  <c:v>1069</c:v>
                </c:pt>
                <c:pt idx="1070">
                  <c:v>1070</c:v>
                </c:pt>
                <c:pt idx="1071">
                  <c:v>1071</c:v>
                </c:pt>
                <c:pt idx="1072">
                  <c:v>1072</c:v>
                </c:pt>
                <c:pt idx="1073">
                  <c:v>1073</c:v>
                </c:pt>
                <c:pt idx="1074">
                  <c:v>1074</c:v>
                </c:pt>
                <c:pt idx="1075">
                  <c:v>1075</c:v>
                </c:pt>
                <c:pt idx="1076">
                  <c:v>1076</c:v>
                </c:pt>
                <c:pt idx="1077">
                  <c:v>1077</c:v>
                </c:pt>
                <c:pt idx="1078">
                  <c:v>1078</c:v>
                </c:pt>
                <c:pt idx="1079">
                  <c:v>1079</c:v>
                </c:pt>
                <c:pt idx="1080">
                  <c:v>1080</c:v>
                </c:pt>
                <c:pt idx="1081">
                  <c:v>1081</c:v>
                </c:pt>
                <c:pt idx="1082">
                  <c:v>1082</c:v>
                </c:pt>
                <c:pt idx="1083">
                  <c:v>1083</c:v>
                </c:pt>
                <c:pt idx="1084">
                  <c:v>1084</c:v>
                </c:pt>
                <c:pt idx="1085">
                  <c:v>1085</c:v>
                </c:pt>
                <c:pt idx="1086">
                  <c:v>1086</c:v>
                </c:pt>
                <c:pt idx="1087">
                  <c:v>1087</c:v>
                </c:pt>
                <c:pt idx="1088">
                  <c:v>1088</c:v>
                </c:pt>
                <c:pt idx="1089">
                  <c:v>1089</c:v>
                </c:pt>
                <c:pt idx="1090">
                  <c:v>1090</c:v>
                </c:pt>
                <c:pt idx="1091">
                  <c:v>1091</c:v>
                </c:pt>
                <c:pt idx="1092">
                  <c:v>1092</c:v>
                </c:pt>
                <c:pt idx="1093">
                  <c:v>1093</c:v>
                </c:pt>
                <c:pt idx="1094">
                  <c:v>1094</c:v>
                </c:pt>
                <c:pt idx="1095">
                  <c:v>1095</c:v>
                </c:pt>
                <c:pt idx="1096">
                  <c:v>1096</c:v>
                </c:pt>
                <c:pt idx="1097">
                  <c:v>1097</c:v>
                </c:pt>
                <c:pt idx="1098">
                  <c:v>1098</c:v>
                </c:pt>
                <c:pt idx="1099">
                  <c:v>1099</c:v>
                </c:pt>
                <c:pt idx="1100">
                  <c:v>1100</c:v>
                </c:pt>
                <c:pt idx="1101">
                  <c:v>1101</c:v>
                </c:pt>
                <c:pt idx="1102">
                  <c:v>1102</c:v>
                </c:pt>
                <c:pt idx="1103">
                  <c:v>1103</c:v>
                </c:pt>
                <c:pt idx="1104">
                  <c:v>1104</c:v>
                </c:pt>
                <c:pt idx="1105">
                  <c:v>1105</c:v>
                </c:pt>
                <c:pt idx="1106">
                  <c:v>1106</c:v>
                </c:pt>
                <c:pt idx="1107">
                  <c:v>1107</c:v>
                </c:pt>
                <c:pt idx="1108">
                  <c:v>1108</c:v>
                </c:pt>
                <c:pt idx="1109">
                  <c:v>1109</c:v>
                </c:pt>
                <c:pt idx="1110">
                  <c:v>1110</c:v>
                </c:pt>
                <c:pt idx="1111">
                  <c:v>1111</c:v>
                </c:pt>
                <c:pt idx="1112">
                  <c:v>1112</c:v>
                </c:pt>
                <c:pt idx="1113">
                  <c:v>1113</c:v>
                </c:pt>
                <c:pt idx="1114">
                  <c:v>1114</c:v>
                </c:pt>
                <c:pt idx="1115">
                  <c:v>1115</c:v>
                </c:pt>
                <c:pt idx="1116">
                  <c:v>1116</c:v>
                </c:pt>
                <c:pt idx="1117">
                  <c:v>1117</c:v>
                </c:pt>
                <c:pt idx="1118">
                  <c:v>1118</c:v>
                </c:pt>
                <c:pt idx="1119">
                  <c:v>1119</c:v>
                </c:pt>
                <c:pt idx="1120">
                  <c:v>1120</c:v>
                </c:pt>
                <c:pt idx="1121">
                  <c:v>1121</c:v>
                </c:pt>
                <c:pt idx="1122">
                  <c:v>1122</c:v>
                </c:pt>
                <c:pt idx="1123">
                  <c:v>1123</c:v>
                </c:pt>
                <c:pt idx="1124">
                  <c:v>1124</c:v>
                </c:pt>
                <c:pt idx="1125">
                  <c:v>1125</c:v>
                </c:pt>
                <c:pt idx="1126">
                  <c:v>1126</c:v>
                </c:pt>
                <c:pt idx="1127">
                  <c:v>1127</c:v>
                </c:pt>
                <c:pt idx="1128">
                  <c:v>1128</c:v>
                </c:pt>
                <c:pt idx="1129">
                  <c:v>1129</c:v>
                </c:pt>
                <c:pt idx="1130">
                  <c:v>1130</c:v>
                </c:pt>
                <c:pt idx="1131">
                  <c:v>1131</c:v>
                </c:pt>
                <c:pt idx="1132">
                  <c:v>1132</c:v>
                </c:pt>
                <c:pt idx="1133">
                  <c:v>1133</c:v>
                </c:pt>
                <c:pt idx="1134">
                  <c:v>1134</c:v>
                </c:pt>
                <c:pt idx="1135">
                  <c:v>1135</c:v>
                </c:pt>
                <c:pt idx="1136">
                  <c:v>1136</c:v>
                </c:pt>
                <c:pt idx="1137">
                  <c:v>1137</c:v>
                </c:pt>
                <c:pt idx="1138">
                  <c:v>1138</c:v>
                </c:pt>
                <c:pt idx="1139">
                  <c:v>1139</c:v>
                </c:pt>
                <c:pt idx="1140">
                  <c:v>1140</c:v>
                </c:pt>
                <c:pt idx="1141">
                  <c:v>1141</c:v>
                </c:pt>
                <c:pt idx="1142">
                  <c:v>1142</c:v>
                </c:pt>
                <c:pt idx="1143">
                  <c:v>1143</c:v>
                </c:pt>
                <c:pt idx="1144">
                  <c:v>1144</c:v>
                </c:pt>
                <c:pt idx="1145">
                  <c:v>1145</c:v>
                </c:pt>
                <c:pt idx="1146">
                  <c:v>1146</c:v>
                </c:pt>
                <c:pt idx="1147">
                  <c:v>1147</c:v>
                </c:pt>
                <c:pt idx="1148">
                  <c:v>1148</c:v>
                </c:pt>
                <c:pt idx="1149">
                  <c:v>1149</c:v>
                </c:pt>
                <c:pt idx="1150">
                  <c:v>1150</c:v>
                </c:pt>
                <c:pt idx="1151">
                  <c:v>1151</c:v>
                </c:pt>
                <c:pt idx="1152">
                  <c:v>1152</c:v>
                </c:pt>
                <c:pt idx="1153">
                  <c:v>1153</c:v>
                </c:pt>
                <c:pt idx="1154">
                  <c:v>1154</c:v>
                </c:pt>
                <c:pt idx="1155">
                  <c:v>1155</c:v>
                </c:pt>
                <c:pt idx="1156">
                  <c:v>1156</c:v>
                </c:pt>
                <c:pt idx="1157">
                  <c:v>1157</c:v>
                </c:pt>
                <c:pt idx="1158">
                  <c:v>1158</c:v>
                </c:pt>
                <c:pt idx="1159">
                  <c:v>1159</c:v>
                </c:pt>
                <c:pt idx="1160">
                  <c:v>1160</c:v>
                </c:pt>
                <c:pt idx="1161">
                  <c:v>1161</c:v>
                </c:pt>
                <c:pt idx="1162">
                  <c:v>1162</c:v>
                </c:pt>
                <c:pt idx="1163">
                  <c:v>1163</c:v>
                </c:pt>
                <c:pt idx="1164">
                  <c:v>1164</c:v>
                </c:pt>
                <c:pt idx="1165">
                  <c:v>1165</c:v>
                </c:pt>
                <c:pt idx="1166">
                  <c:v>1166</c:v>
                </c:pt>
                <c:pt idx="1167">
                  <c:v>1167</c:v>
                </c:pt>
                <c:pt idx="1168">
                  <c:v>1168</c:v>
                </c:pt>
                <c:pt idx="1169">
                  <c:v>1169</c:v>
                </c:pt>
                <c:pt idx="1170">
                  <c:v>1170</c:v>
                </c:pt>
                <c:pt idx="1171">
                  <c:v>1171</c:v>
                </c:pt>
                <c:pt idx="1172">
                  <c:v>1172</c:v>
                </c:pt>
                <c:pt idx="1173">
                  <c:v>1173</c:v>
                </c:pt>
                <c:pt idx="1174">
                  <c:v>1174</c:v>
                </c:pt>
                <c:pt idx="1175">
                  <c:v>1175</c:v>
                </c:pt>
                <c:pt idx="1176">
                  <c:v>1176</c:v>
                </c:pt>
                <c:pt idx="1177">
                  <c:v>1177</c:v>
                </c:pt>
                <c:pt idx="1178">
                  <c:v>1178</c:v>
                </c:pt>
                <c:pt idx="1179">
                  <c:v>1179</c:v>
                </c:pt>
                <c:pt idx="1180">
                  <c:v>1180</c:v>
                </c:pt>
                <c:pt idx="1181">
                  <c:v>1181</c:v>
                </c:pt>
                <c:pt idx="1182">
                  <c:v>1182</c:v>
                </c:pt>
                <c:pt idx="1183">
                  <c:v>1183</c:v>
                </c:pt>
                <c:pt idx="1184">
                  <c:v>1184</c:v>
                </c:pt>
                <c:pt idx="1185">
                  <c:v>1185</c:v>
                </c:pt>
                <c:pt idx="1186">
                  <c:v>1186</c:v>
                </c:pt>
                <c:pt idx="1187">
                  <c:v>1187</c:v>
                </c:pt>
                <c:pt idx="1188">
                  <c:v>1188</c:v>
                </c:pt>
                <c:pt idx="1189">
                  <c:v>1189</c:v>
                </c:pt>
                <c:pt idx="1190">
                  <c:v>1190</c:v>
                </c:pt>
                <c:pt idx="1191">
                  <c:v>1191</c:v>
                </c:pt>
                <c:pt idx="1192">
                  <c:v>1192</c:v>
                </c:pt>
                <c:pt idx="1193">
                  <c:v>1193</c:v>
                </c:pt>
                <c:pt idx="1194">
                  <c:v>1194</c:v>
                </c:pt>
                <c:pt idx="1195">
                  <c:v>1195</c:v>
                </c:pt>
                <c:pt idx="1196">
                  <c:v>1196</c:v>
                </c:pt>
                <c:pt idx="1197">
                  <c:v>1197</c:v>
                </c:pt>
                <c:pt idx="1198">
                  <c:v>1198</c:v>
                </c:pt>
                <c:pt idx="1199">
                  <c:v>1199</c:v>
                </c:pt>
                <c:pt idx="1200">
                  <c:v>1200</c:v>
                </c:pt>
                <c:pt idx="1201">
                  <c:v>1201</c:v>
                </c:pt>
                <c:pt idx="1202">
                  <c:v>1202</c:v>
                </c:pt>
                <c:pt idx="1203">
                  <c:v>1203</c:v>
                </c:pt>
                <c:pt idx="1204">
                  <c:v>1204</c:v>
                </c:pt>
                <c:pt idx="1205">
                  <c:v>1205</c:v>
                </c:pt>
                <c:pt idx="1206">
                  <c:v>1206</c:v>
                </c:pt>
                <c:pt idx="1207">
                  <c:v>1207</c:v>
                </c:pt>
                <c:pt idx="1208">
                  <c:v>1208</c:v>
                </c:pt>
                <c:pt idx="1209">
                  <c:v>1209</c:v>
                </c:pt>
                <c:pt idx="1210">
                  <c:v>1210</c:v>
                </c:pt>
                <c:pt idx="1211">
                  <c:v>1211</c:v>
                </c:pt>
                <c:pt idx="1212">
                  <c:v>1212</c:v>
                </c:pt>
                <c:pt idx="1213">
                  <c:v>1213</c:v>
                </c:pt>
                <c:pt idx="1214">
                  <c:v>1214</c:v>
                </c:pt>
                <c:pt idx="1215">
                  <c:v>1215</c:v>
                </c:pt>
                <c:pt idx="1216">
                  <c:v>1216</c:v>
                </c:pt>
                <c:pt idx="1217">
                  <c:v>1217</c:v>
                </c:pt>
                <c:pt idx="1218">
                  <c:v>1218</c:v>
                </c:pt>
                <c:pt idx="1219">
                  <c:v>1219</c:v>
                </c:pt>
                <c:pt idx="1220">
                  <c:v>1220</c:v>
                </c:pt>
                <c:pt idx="1221">
                  <c:v>1221</c:v>
                </c:pt>
                <c:pt idx="1222">
                  <c:v>1222</c:v>
                </c:pt>
                <c:pt idx="1223">
                  <c:v>1223</c:v>
                </c:pt>
                <c:pt idx="1224">
                  <c:v>1224</c:v>
                </c:pt>
                <c:pt idx="1225">
                  <c:v>1225</c:v>
                </c:pt>
                <c:pt idx="1226">
                  <c:v>1226</c:v>
                </c:pt>
                <c:pt idx="1227">
                  <c:v>1227</c:v>
                </c:pt>
                <c:pt idx="1228">
                  <c:v>1228</c:v>
                </c:pt>
                <c:pt idx="1229">
                  <c:v>1229</c:v>
                </c:pt>
                <c:pt idx="1230">
                  <c:v>1230</c:v>
                </c:pt>
                <c:pt idx="1231">
                  <c:v>1231</c:v>
                </c:pt>
                <c:pt idx="1232">
                  <c:v>1232</c:v>
                </c:pt>
                <c:pt idx="1233">
                  <c:v>1233</c:v>
                </c:pt>
                <c:pt idx="1234">
                  <c:v>1234</c:v>
                </c:pt>
                <c:pt idx="1235">
                  <c:v>1235</c:v>
                </c:pt>
                <c:pt idx="1236">
                  <c:v>1236</c:v>
                </c:pt>
                <c:pt idx="1237">
                  <c:v>1237</c:v>
                </c:pt>
                <c:pt idx="1238">
                  <c:v>1238</c:v>
                </c:pt>
                <c:pt idx="1239">
                  <c:v>1239</c:v>
                </c:pt>
                <c:pt idx="1240">
                  <c:v>1240</c:v>
                </c:pt>
                <c:pt idx="1241">
                  <c:v>1241</c:v>
                </c:pt>
                <c:pt idx="1242">
                  <c:v>1242</c:v>
                </c:pt>
                <c:pt idx="1243">
                  <c:v>1243</c:v>
                </c:pt>
                <c:pt idx="1244">
                  <c:v>1244</c:v>
                </c:pt>
                <c:pt idx="1245">
                  <c:v>1245</c:v>
                </c:pt>
                <c:pt idx="1246">
                  <c:v>1246</c:v>
                </c:pt>
                <c:pt idx="1247">
                  <c:v>1247</c:v>
                </c:pt>
                <c:pt idx="1248">
                  <c:v>1248</c:v>
                </c:pt>
                <c:pt idx="1249">
                  <c:v>1249</c:v>
                </c:pt>
                <c:pt idx="1250">
                  <c:v>1250</c:v>
                </c:pt>
                <c:pt idx="1251">
                  <c:v>1251</c:v>
                </c:pt>
                <c:pt idx="1252">
                  <c:v>1252</c:v>
                </c:pt>
                <c:pt idx="1253">
                  <c:v>1253</c:v>
                </c:pt>
                <c:pt idx="1254">
                  <c:v>1254</c:v>
                </c:pt>
                <c:pt idx="1255">
                  <c:v>1255</c:v>
                </c:pt>
                <c:pt idx="1256">
                  <c:v>1256</c:v>
                </c:pt>
                <c:pt idx="1257">
                  <c:v>1257</c:v>
                </c:pt>
                <c:pt idx="1258">
                  <c:v>1258</c:v>
                </c:pt>
                <c:pt idx="1259">
                  <c:v>1259</c:v>
                </c:pt>
                <c:pt idx="1260">
                  <c:v>1260</c:v>
                </c:pt>
                <c:pt idx="1261">
                  <c:v>1261</c:v>
                </c:pt>
                <c:pt idx="1262">
                  <c:v>1262</c:v>
                </c:pt>
                <c:pt idx="1263">
                  <c:v>1263</c:v>
                </c:pt>
                <c:pt idx="1264">
                  <c:v>1264</c:v>
                </c:pt>
                <c:pt idx="1265">
                  <c:v>1265</c:v>
                </c:pt>
                <c:pt idx="1266">
                  <c:v>1266</c:v>
                </c:pt>
                <c:pt idx="1267">
                  <c:v>1267</c:v>
                </c:pt>
                <c:pt idx="1268">
                  <c:v>1268</c:v>
                </c:pt>
                <c:pt idx="1269">
                  <c:v>1269</c:v>
                </c:pt>
                <c:pt idx="1270">
                  <c:v>1270</c:v>
                </c:pt>
                <c:pt idx="1271">
                  <c:v>1271</c:v>
                </c:pt>
                <c:pt idx="1272">
                  <c:v>1272</c:v>
                </c:pt>
                <c:pt idx="1273">
                  <c:v>1273</c:v>
                </c:pt>
                <c:pt idx="1274">
                  <c:v>1274</c:v>
                </c:pt>
                <c:pt idx="1275">
                  <c:v>1275</c:v>
                </c:pt>
                <c:pt idx="1276">
                  <c:v>1276</c:v>
                </c:pt>
                <c:pt idx="1277">
                  <c:v>1277</c:v>
                </c:pt>
                <c:pt idx="1278">
                  <c:v>1278</c:v>
                </c:pt>
                <c:pt idx="1279">
                  <c:v>1279</c:v>
                </c:pt>
                <c:pt idx="1280">
                  <c:v>1280</c:v>
                </c:pt>
                <c:pt idx="1281">
                  <c:v>1281</c:v>
                </c:pt>
                <c:pt idx="1282">
                  <c:v>1282</c:v>
                </c:pt>
                <c:pt idx="1283">
                  <c:v>1283</c:v>
                </c:pt>
                <c:pt idx="1284">
                  <c:v>1284</c:v>
                </c:pt>
                <c:pt idx="1285">
                  <c:v>1285</c:v>
                </c:pt>
                <c:pt idx="1286">
                  <c:v>1286</c:v>
                </c:pt>
                <c:pt idx="1287">
                  <c:v>1287</c:v>
                </c:pt>
                <c:pt idx="1288">
                  <c:v>1288</c:v>
                </c:pt>
                <c:pt idx="1289">
                  <c:v>1289</c:v>
                </c:pt>
                <c:pt idx="1290">
                  <c:v>1290</c:v>
                </c:pt>
                <c:pt idx="1291">
                  <c:v>1291</c:v>
                </c:pt>
                <c:pt idx="1292">
                  <c:v>1292</c:v>
                </c:pt>
                <c:pt idx="1293">
                  <c:v>1293</c:v>
                </c:pt>
                <c:pt idx="1294">
                  <c:v>1294</c:v>
                </c:pt>
                <c:pt idx="1295">
                  <c:v>1295</c:v>
                </c:pt>
                <c:pt idx="1296">
                  <c:v>1296</c:v>
                </c:pt>
                <c:pt idx="1297">
                  <c:v>1297</c:v>
                </c:pt>
                <c:pt idx="1298">
                  <c:v>1298</c:v>
                </c:pt>
                <c:pt idx="1299">
                  <c:v>1299</c:v>
                </c:pt>
                <c:pt idx="1300">
                  <c:v>1300</c:v>
                </c:pt>
                <c:pt idx="1301">
                  <c:v>1301</c:v>
                </c:pt>
                <c:pt idx="1302">
                  <c:v>1302</c:v>
                </c:pt>
                <c:pt idx="1303">
                  <c:v>1303</c:v>
                </c:pt>
                <c:pt idx="1304">
                  <c:v>1304</c:v>
                </c:pt>
                <c:pt idx="1305">
                  <c:v>1305</c:v>
                </c:pt>
                <c:pt idx="1306">
                  <c:v>1306</c:v>
                </c:pt>
                <c:pt idx="1307">
                  <c:v>1307</c:v>
                </c:pt>
                <c:pt idx="1308">
                  <c:v>1308</c:v>
                </c:pt>
                <c:pt idx="1309">
                  <c:v>1309</c:v>
                </c:pt>
                <c:pt idx="1310">
                  <c:v>1310</c:v>
                </c:pt>
                <c:pt idx="1311">
                  <c:v>1311</c:v>
                </c:pt>
                <c:pt idx="1312">
                  <c:v>1312</c:v>
                </c:pt>
                <c:pt idx="1313">
                  <c:v>1313</c:v>
                </c:pt>
                <c:pt idx="1314">
                  <c:v>1314</c:v>
                </c:pt>
                <c:pt idx="1315">
                  <c:v>1315</c:v>
                </c:pt>
                <c:pt idx="1316">
                  <c:v>1316</c:v>
                </c:pt>
                <c:pt idx="1317">
                  <c:v>1317</c:v>
                </c:pt>
                <c:pt idx="1318">
                  <c:v>1318</c:v>
                </c:pt>
                <c:pt idx="1319">
                  <c:v>1319</c:v>
                </c:pt>
                <c:pt idx="1320">
                  <c:v>1320</c:v>
                </c:pt>
                <c:pt idx="1321">
                  <c:v>1321</c:v>
                </c:pt>
                <c:pt idx="1322">
                  <c:v>1322</c:v>
                </c:pt>
                <c:pt idx="1323">
                  <c:v>1323</c:v>
                </c:pt>
                <c:pt idx="1324">
                  <c:v>1324</c:v>
                </c:pt>
                <c:pt idx="1325">
                  <c:v>1325</c:v>
                </c:pt>
                <c:pt idx="1326">
                  <c:v>1326</c:v>
                </c:pt>
                <c:pt idx="1327">
                  <c:v>1327</c:v>
                </c:pt>
                <c:pt idx="1328">
                  <c:v>1328</c:v>
                </c:pt>
                <c:pt idx="1329">
                  <c:v>1329</c:v>
                </c:pt>
                <c:pt idx="1330">
                  <c:v>1330</c:v>
                </c:pt>
                <c:pt idx="1331">
                  <c:v>1331</c:v>
                </c:pt>
                <c:pt idx="1332">
                  <c:v>1332</c:v>
                </c:pt>
                <c:pt idx="1333">
                  <c:v>1333</c:v>
                </c:pt>
                <c:pt idx="1334">
                  <c:v>1334</c:v>
                </c:pt>
                <c:pt idx="1335">
                  <c:v>1335</c:v>
                </c:pt>
                <c:pt idx="1336">
                  <c:v>1336</c:v>
                </c:pt>
                <c:pt idx="1337">
                  <c:v>1337</c:v>
                </c:pt>
                <c:pt idx="1338">
                  <c:v>1338</c:v>
                </c:pt>
                <c:pt idx="1339">
                  <c:v>1339</c:v>
                </c:pt>
                <c:pt idx="1340">
                  <c:v>1340</c:v>
                </c:pt>
                <c:pt idx="1341">
                  <c:v>1341</c:v>
                </c:pt>
                <c:pt idx="1342">
                  <c:v>1342</c:v>
                </c:pt>
                <c:pt idx="1343">
                  <c:v>1343</c:v>
                </c:pt>
                <c:pt idx="1344">
                  <c:v>1344</c:v>
                </c:pt>
                <c:pt idx="1345">
                  <c:v>1345</c:v>
                </c:pt>
                <c:pt idx="1346">
                  <c:v>1346</c:v>
                </c:pt>
                <c:pt idx="1347">
                  <c:v>1347</c:v>
                </c:pt>
                <c:pt idx="1348">
                  <c:v>1348</c:v>
                </c:pt>
                <c:pt idx="1349">
                  <c:v>1349</c:v>
                </c:pt>
                <c:pt idx="1350">
                  <c:v>1350</c:v>
                </c:pt>
                <c:pt idx="1351">
                  <c:v>1351</c:v>
                </c:pt>
                <c:pt idx="1352">
                  <c:v>1352</c:v>
                </c:pt>
                <c:pt idx="1353">
                  <c:v>1353</c:v>
                </c:pt>
                <c:pt idx="1354">
                  <c:v>1354</c:v>
                </c:pt>
                <c:pt idx="1355">
                  <c:v>1355</c:v>
                </c:pt>
                <c:pt idx="1356">
                  <c:v>1356</c:v>
                </c:pt>
                <c:pt idx="1357">
                  <c:v>1357</c:v>
                </c:pt>
                <c:pt idx="1358">
                  <c:v>1358</c:v>
                </c:pt>
                <c:pt idx="1359">
                  <c:v>1359</c:v>
                </c:pt>
                <c:pt idx="1360">
                  <c:v>1360</c:v>
                </c:pt>
                <c:pt idx="1361">
                  <c:v>1361</c:v>
                </c:pt>
                <c:pt idx="1362">
                  <c:v>1362</c:v>
                </c:pt>
                <c:pt idx="1363">
                  <c:v>1363</c:v>
                </c:pt>
                <c:pt idx="1364">
                  <c:v>1364</c:v>
                </c:pt>
                <c:pt idx="1365">
                  <c:v>1365</c:v>
                </c:pt>
                <c:pt idx="1366">
                  <c:v>1366</c:v>
                </c:pt>
                <c:pt idx="1367">
                  <c:v>1367</c:v>
                </c:pt>
                <c:pt idx="1368">
                  <c:v>1368</c:v>
                </c:pt>
                <c:pt idx="1369">
                  <c:v>1369</c:v>
                </c:pt>
                <c:pt idx="1370">
                  <c:v>1370</c:v>
                </c:pt>
                <c:pt idx="1371">
                  <c:v>1371</c:v>
                </c:pt>
                <c:pt idx="1372">
                  <c:v>1372</c:v>
                </c:pt>
                <c:pt idx="1373">
                  <c:v>1373</c:v>
                </c:pt>
                <c:pt idx="1374">
                  <c:v>1374</c:v>
                </c:pt>
                <c:pt idx="1375">
                  <c:v>1375</c:v>
                </c:pt>
                <c:pt idx="1376">
                  <c:v>1376</c:v>
                </c:pt>
                <c:pt idx="1377">
                  <c:v>1377</c:v>
                </c:pt>
                <c:pt idx="1378">
                  <c:v>1378</c:v>
                </c:pt>
                <c:pt idx="1379">
                  <c:v>1379</c:v>
                </c:pt>
                <c:pt idx="1380">
                  <c:v>1380</c:v>
                </c:pt>
                <c:pt idx="1381">
                  <c:v>1381</c:v>
                </c:pt>
                <c:pt idx="1382">
                  <c:v>1382</c:v>
                </c:pt>
                <c:pt idx="1383">
                  <c:v>1383</c:v>
                </c:pt>
                <c:pt idx="1384">
                  <c:v>1384</c:v>
                </c:pt>
                <c:pt idx="1385">
                  <c:v>1385</c:v>
                </c:pt>
                <c:pt idx="1386">
                  <c:v>1386</c:v>
                </c:pt>
                <c:pt idx="1387">
                  <c:v>1387</c:v>
                </c:pt>
                <c:pt idx="1388">
                  <c:v>1388</c:v>
                </c:pt>
                <c:pt idx="1389">
                  <c:v>1389</c:v>
                </c:pt>
                <c:pt idx="1390">
                  <c:v>1390</c:v>
                </c:pt>
                <c:pt idx="1391">
                  <c:v>1391</c:v>
                </c:pt>
                <c:pt idx="1392">
                  <c:v>1392</c:v>
                </c:pt>
                <c:pt idx="1393">
                  <c:v>1393</c:v>
                </c:pt>
                <c:pt idx="1394">
                  <c:v>1394</c:v>
                </c:pt>
                <c:pt idx="1395">
                  <c:v>1395</c:v>
                </c:pt>
                <c:pt idx="1396">
                  <c:v>1396</c:v>
                </c:pt>
                <c:pt idx="1397">
                  <c:v>1397</c:v>
                </c:pt>
                <c:pt idx="1398">
                  <c:v>1398</c:v>
                </c:pt>
                <c:pt idx="1399">
                  <c:v>1399</c:v>
                </c:pt>
                <c:pt idx="1400">
                  <c:v>1400</c:v>
                </c:pt>
                <c:pt idx="1401">
                  <c:v>1401</c:v>
                </c:pt>
                <c:pt idx="1402">
                  <c:v>1402</c:v>
                </c:pt>
                <c:pt idx="1403">
                  <c:v>1403</c:v>
                </c:pt>
                <c:pt idx="1404">
                  <c:v>1404</c:v>
                </c:pt>
                <c:pt idx="1405">
                  <c:v>1405</c:v>
                </c:pt>
                <c:pt idx="1406">
                  <c:v>1406</c:v>
                </c:pt>
                <c:pt idx="1407">
                  <c:v>1407</c:v>
                </c:pt>
                <c:pt idx="1408">
                  <c:v>1408</c:v>
                </c:pt>
                <c:pt idx="1409">
                  <c:v>1409</c:v>
                </c:pt>
                <c:pt idx="1410">
                  <c:v>1410</c:v>
                </c:pt>
                <c:pt idx="1411">
                  <c:v>1411</c:v>
                </c:pt>
                <c:pt idx="1412">
                  <c:v>1412</c:v>
                </c:pt>
                <c:pt idx="1413">
                  <c:v>1413</c:v>
                </c:pt>
                <c:pt idx="1414">
                  <c:v>1414</c:v>
                </c:pt>
                <c:pt idx="1415">
                  <c:v>1415</c:v>
                </c:pt>
                <c:pt idx="1416">
                  <c:v>1416</c:v>
                </c:pt>
                <c:pt idx="1417">
                  <c:v>1417</c:v>
                </c:pt>
                <c:pt idx="1418">
                  <c:v>1418</c:v>
                </c:pt>
                <c:pt idx="1419">
                  <c:v>1419</c:v>
                </c:pt>
                <c:pt idx="1420">
                  <c:v>1420</c:v>
                </c:pt>
                <c:pt idx="1421">
                  <c:v>1421</c:v>
                </c:pt>
                <c:pt idx="1422">
                  <c:v>1422</c:v>
                </c:pt>
                <c:pt idx="1423">
                  <c:v>1423</c:v>
                </c:pt>
                <c:pt idx="1424">
                  <c:v>1424</c:v>
                </c:pt>
                <c:pt idx="1425">
                  <c:v>1425</c:v>
                </c:pt>
                <c:pt idx="1426">
                  <c:v>1426</c:v>
                </c:pt>
                <c:pt idx="1427">
                  <c:v>1427</c:v>
                </c:pt>
                <c:pt idx="1428">
                  <c:v>1428</c:v>
                </c:pt>
                <c:pt idx="1429">
                  <c:v>1429</c:v>
                </c:pt>
                <c:pt idx="1430">
                  <c:v>1430</c:v>
                </c:pt>
                <c:pt idx="1431">
                  <c:v>1431</c:v>
                </c:pt>
                <c:pt idx="1432">
                  <c:v>1432</c:v>
                </c:pt>
                <c:pt idx="1433">
                  <c:v>1433</c:v>
                </c:pt>
                <c:pt idx="1434">
                  <c:v>1434</c:v>
                </c:pt>
                <c:pt idx="1435">
                  <c:v>1435</c:v>
                </c:pt>
                <c:pt idx="1436">
                  <c:v>1436</c:v>
                </c:pt>
                <c:pt idx="1437">
                  <c:v>1437</c:v>
                </c:pt>
                <c:pt idx="1438">
                  <c:v>1438</c:v>
                </c:pt>
                <c:pt idx="1439">
                  <c:v>1439</c:v>
                </c:pt>
                <c:pt idx="1440">
                  <c:v>1440</c:v>
                </c:pt>
                <c:pt idx="1441">
                  <c:v>1441</c:v>
                </c:pt>
                <c:pt idx="1442">
                  <c:v>1442</c:v>
                </c:pt>
                <c:pt idx="1443">
                  <c:v>1443</c:v>
                </c:pt>
                <c:pt idx="1444">
                  <c:v>1444</c:v>
                </c:pt>
                <c:pt idx="1445">
                  <c:v>1445</c:v>
                </c:pt>
                <c:pt idx="1446">
                  <c:v>1446</c:v>
                </c:pt>
                <c:pt idx="1447">
                  <c:v>1447</c:v>
                </c:pt>
                <c:pt idx="1448">
                  <c:v>1448</c:v>
                </c:pt>
                <c:pt idx="1449">
                  <c:v>1449</c:v>
                </c:pt>
                <c:pt idx="1450">
                  <c:v>1450</c:v>
                </c:pt>
                <c:pt idx="1451">
                  <c:v>1451</c:v>
                </c:pt>
                <c:pt idx="1452">
                  <c:v>1452</c:v>
                </c:pt>
                <c:pt idx="1453">
                  <c:v>1453</c:v>
                </c:pt>
                <c:pt idx="1454">
                  <c:v>1454</c:v>
                </c:pt>
                <c:pt idx="1455">
                  <c:v>1455</c:v>
                </c:pt>
                <c:pt idx="1456">
                  <c:v>1456</c:v>
                </c:pt>
                <c:pt idx="1457">
                  <c:v>1457</c:v>
                </c:pt>
                <c:pt idx="1458">
                  <c:v>1458</c:v>
                </c:pt>
                <c:pt idx="1459">
                  <c:v>1459</c:v>
                </c:pt>
                <c:pt idx="1460">
                  <c:v>1460</c:v>
                </c:pt>
                <c:pt idx="1461">
                  <c:v>1461</c:v>
                </c:pt>
                <c:pt idx="1462">
                  <c:v>1462</c:v>
                </c:pt>
                <c:pt idx="1463">
                  <c:v>1463</c:v>
                </c:pt>
                <c:pt idx="1464">
                  <c:v>1464</c:v>
                </c:pt>
                <c:pt idx="1465">
                  <c:v>1465</c:v>
                </c:pt>
                <c:pt idx="1466">
                  <c:v>1466</c:v>
                </c:pt>
                <c:pt idx="1467">
                  <c:v>1467</c:v>
                </c:pt>
                <c:pt idx="1468">
                  <c:v>1468</c:v>
                </c:pt>
                <c:pt idx="1469">
                  <c:v>1469</c:v>
                </c:pt>
                <c:pt idx="1470">
                  <c:v>1470</c:v>
                </c:pt>
                <c:pt idx="1471">
                  <c:v>1471</c:v>
                </c:pt>
                <c:pt idx="1472">
                  <c:v>1472</c:v>
                </c:pt>
                <c:pt idx="1473">
                  <c:v>1473</c:v>
                </c:pt>
                <c:pt idx="1474">
                  <c:v>1474</c:v>
                </c:pt>
                <c:pt idx="1475">
                  <c:v>1475</c:v>
                </c:pt>
                <c:pt idx="1476">
                  <c:v>1476</c:v>
                </c:pt>
                <c:pt idx="1477">
                  <c:v>1477</c:v>
                </c:pt>
                <c:pt idx="1478">
                  <c:v>1478</c:v>
                </c:pt>
                <c:pt idx="1479">
                  <c:v>1479</c:v>
                </c:pt>
                <c:pt idx="1480">
                  <c:v>1480</c:v>
                </c:pt>
                <c:pt idx="1481">
                  <c:v>1481</c:v>
                </c:pt>
                <c:pt idx="1482">
                  <c:v>1482</c:v>
                </c:pt>
                <c:pt idx="1483">
                  <c:v>1483</c:v>
                </c:pt>
                <c:pt idx="1484">
                  <c:v>1484</c:v>
                </c:pt>
                <c:pt idx="1485">
                  <c:v>1485</c:v>
                </c:pt>
                <c:pt idx="1486">
                  <c:v>1486</c:v>
                </c:pt>
                <c:pt idx="1487">
                  <c:v>1487</c:v>
                </c:pt>
                <c:pt idx="1488">
                  <c:v>1488</c:v>
                </c:pt>
                <c:pt idx="1489">
                  <c:v>1489</c:v>
                </c:pt>
                <c:pt idx="1490">
                  <c:v>1490</c:v>
                </c:pt>
                <c:pt idx="1491">
                  <c:v>1491</c:v>
                </c:pt>
                <c:pt idx="1492">
                  <c:v>1492</c:v>
                </c:pt>
                <c:pt idx="1493">
                  <c:v>1493</c:v>
                </c:pt>
                <c:pt idx="1494">
                  <c:v>1494</c:v>
                </c:pt>
                <c:pt idx="1495">
                  <c:v>1495</c:v>
                </c:pt>
                <c:pt idx="1496">
                  <c:v>1496</c:v>
                </c:pt>
                <c:pt idx="1497">
                  <c:v>1497</c:v>
                </c:pt>
                <c:pt idx="1498">
                  <c:v>1498</c:v>
                </c:pt>
                <c:pt idx="1499">
                  <c:v>1499</c:v>
                </c:pt>
                <c:pt idx="1500">
                  <c:v>1500</c:v>
                </c:pt>
                <c:pt idx="1501">
                  <c:v>1501</c:v>
                </c:pt>
                <c:pt idx="1502">
                  <c:v>1502</c:v>
                </c:pt>
                <c:pt idx="1503">
                  <c:v>1503</c:v>
                </c:pt>
                <c:pt idx="1504">
                  <c:v>1504</c:v>
                </c:pt>
                <c:pt idx="1505">
                  <c:v>1505</c:v>
                </c:pt>
                <c:pt idx="1506">
                  <c:v>1506</c:v>
                </c:pt>
                <c:pt idx="1507">
                  <c:v>1507</c:v>
                </c:pt>
                <c:pt idx="1508">
                  <c:v>1508</c:v>
                </c:pt>
                <c:pt idx="1509">
                  <c:v>1509</c:v>
                </c:pt>
                <c:pt idx="1510">
                  <c:v>1510</c:v>
                </c:pt>
                <c:pt idx="1511">
                  <c:v>1511</c:v>
                </c:pt>
                <c:pt idx="1512">
                  <c:v>1512</c:v>
                </c:pt>
                <c:pt idx="1513">
                  <c:v>1513</c:v>
                </c:pt>
                <c:pt idx="1514">
                  <c:v>1514</c:v>
                </c:pt>
                <c:pt idx="1515">
                  <c:v>1515</c:v>
                </c:pt>
                <c:pt idx="1516">
                  <c:v>1516</c:v>
                </c:pt>
                <c:pt idx="1517">
                  <c:v>1517</c:v>
                </c:pt>
                <c:pt idx="1518">
                  <c:v>1518</c:v>
                </c:pt>
                <c:pt idx="1519">
                  <c:v>1519</c:v>
                </c:pt>
                <c:pt idx="1520">
                  <c:v>1520</c:v>
                </c:pt>
                <c:pt idx="1521">
                  <c:v>1521</c:v>
                </c:pt>
                <c:pt idx="1522">
                  <c:v>1522</c:v>
                </c:pt>
                <c:pt idx="1523">
                  <c:v>1523</c:v>
                </c:pt>
                <c:pt idx="1524">
                  <c:v>1524</c:v>
                </c:pt>
                <c:pt idx="1525">
                  <c:v>1525</c:v>
                </c:pt>
                <c:pt idx="1526">
                  <c:v>1526</c:v>
                </c:pt>
                <c:pt idx="1527">
                  <c:v>1527</c:v>
                </c:pt>
                <c:pt idx="1528">
                  <c:v>1528</c:v>
                </c:pt>
                <c:pt idx="1529">
                  <c:v>1529</c:v>
                </c:pt>
                <c:pt idx="1530">
                  <c:v>1530</c:v>
                </c:pt>
                <c:pt idx="1531">
                  <c:v>1531</c:v>
                </c:pt>
                <c:pt idx="1532">
                  <c:v>1532</c:v>
                </c:pt>
                <c:pt idx="1533">
                  <c:v>1533</c:v>
                </c:pt>
                <c:pt idx="1534">
                  <c:v>1534</c:v>
                </c:pt>
                <c:pt idx="1535">
                  <c:v>1535</c:v>
                </c:pt>
                <c:pt idx="1536">
                  <c:v>1536</c:v>
                </c:pt>
                <c:pt idx="1537">
                  <c:v>1537</c:v>
                </c:pt>
                <c:pt idx="1538">
                  <c:v>1538</c:v>
                </c:pt>
                <c:pt idx="1539">
                  <c:v>1539</c:v>
                </c:pt>
                <c:pt idx="1540">
                  <c:v>1540</c:v>
                </c:pt>
                <c:pt idx="1541">
                  <c:v>1541</c:v>
                </c:pt>
                <c:pt idx="1542">
                  <c:v>1542</c:v>
                </c:pt>
                <c:pt idx="1543">
                  <c:v>1543</c:v>
                </c:pt>
                <c:pt idx="1544">
                  <c:v>1544</c:v>
                </c:pt>
                <c:pt idx="1545">
                  <c:v>1545</c:v>
                </c:pt>
                <c:pt idx="1546">
                  <c:v>1546</c:v>
                </c:pt>
                <c:pt idx="1547">
                  <c:v>1547</c:v>
                </c:pt>
                <c:pt idx="1548">
                  <c:v>1548</c:v>
                </c:pt>
                <c:pt idx="1549">
                  <c:v>1549</c:v>
                </c:pt>
                <c:pt idx="1550">
                  <c:v>1550</c:v>
                </c:pt>
                <c:pt idx="1551">
                  <c:v>1551</c:v>
                </c:pt>
                <c:pt idx="1552">
                  <c:v>1552</c:v>
                </c:pt>
                <c:pt idx="1553">
                  <c:v>1553</c:v>
                </c:pt>
                <c:pt idx="1554">
                  <c:v>1554</c:v>
                </c:pt>
                <c:pt idx="1555">
                  <c:v>1555</c:v>
                </c:pt>
                <c:pt idx="1556">
                  <c:v>1556</c:v>
                </c:pt>
                <c:pt idx="1557">
                  <c:v>1557</c:v>
                </c:pt>
                <c:pt idx="1558">
                  <c:v>1558</c:v>
                </c:pt>
                <c:pt idx="1559">
                  <c:v>1559</c:v>
                </c:pt>
                <c:pt idx="1560">
                  <c:v>1560</c:v>
                </c:pt>
                <c:pt idx="1561">
                  <c:v>1561</c:v>
                </c:pt>
                <c:pt idx="1562">
                  <c:v>1562</c:v>
                </c:pt>
                <c:pt idx="1563">
                  <c:v>1563</c:v>
                </c:pt>
                <c:pt idx="1564">
                  <c:v>1564</c:v>
                </c:pt>
                <c:pt idx="1565">
                  <c:v>1565</c:v>
                </c:pt>
                <c:pt idx="1566">
                  <c:v>1566</c:v>
                </c:pt>
                <c:pt idx="1567">
                  <c:v>1567</c:v>
                </c:pt>
                <c:pt idx="1568">
                  <c:v>1568</c:v>
                </c:pt>
                <c:pt idx="1569">
                  <c:v>1569</c:v>
                </c:pt>
                <c:pt idx="1570">
                  <c:v>1570</c:v>
                </c:pt>
                <c:pt idx="1571">
                  <c:v>1571</c:v>
                </c:pt>
                <c:pt idx="1572">
                  <c:v>1572</c:v>
                </c:pt>
                <c:pt idx="1573">
                  <c:v>1573</c:v>
                </c:pt>
                <c:pt idx="1574">
                  <c:v>1574</c:v>
                </c:pt>
                <c:pt idx="1575">
                  <c:v>1575</c:v>
                </c:pt>
                <c:pt idx="1576">
                  <c:v>1576</c:v>
                </c:pt>
                <c:pt idx="1577">
                  <c:v>1577</c:v>
                </c:pt>
                <c:pt idx="1578">
                  <c:v>1578</c:v>
                </c:pt>
                <c:pt idx="1579">
                  <c:v>1579</c:v>
                </c:pt>
                <c:pt idx="1580">
                  <c:v>1580</c:v>
                </c:pt>
                <c:pt idx="1581">
                  <c:v>1581</c:v>
                </c:pt>
                <c:pt idx="1582">
                  <c:v>1582</c:v>
                </c:pt>
                <c:pt idx="1583">
                  <c:v>1583</c:v>
                </c:pt>
                <c:pt idx="1584">
                  <c:v>1584</c:v>
                </c:pt>
                <c:pt idx="1585">
                  <c:v>1585</c:v>
                </c:pt>
                <c:pt idx="1586">
                  <c:v>1586</c:v>
                </c:pt>
                <c:pt idx="1587">
                  <c:v>1587</c:v>
                </c:pt>
                <c:pt idx="1588">
                  <c:v>1588</c:v>
                </c:pt>
                <c:pt idx="1589">
                  <c:v>1589</c:v>
                </c:pt>
                <c:pt idx="1590">
                  <c:v>1590</c:v>
                </c:pt>
                <c:pt idx="1591">
                  <c:v>1591</c:v>
                </c:pt>
                <c:pt idx="1592">
                  <c:v>1592</c:v>
                </c:pt>
                <c:pt idx="1593">
                  <c:v>1593</c:v>
                </c:pt>
                <c:pt idx="1594">
                  <c:v>1594</c:v>
                </c:pt>
                <c:pt idx="1595">
                  <c:v>1595</c:v>
                </c:pt>
                <c:pt idx="1596">
                  <c:v>1596</c:v>
                </c:pt>
                <c:pt idx="1597">
                  <c:v>1597</c:v>
                </c:pt>
                <c:pt idx="1598">
                  <c:v>1598</c:v>
                </c:pt>
                <c:pt idx="1599">
                  <c:v>1599</c:v>
                </c:pt>
                <c:pt idx="1600">
                  <c:v>1600</c:v>
                </c:pt>
                <c:pt idx="1601">
                  <c:v>1601</c:v>
                </c:pt>
                <c:pt idx="1602">
                  <c:v>1602</c:v>
                </c:pt>
                <c:pt idx="1603">
                  <c:v>1603</c:v>
                </c:pt>
                <c:pt idx="1604">
                  <c:v>1604</c:v>
                </c:pt>
                <c:pt idx="1605">
                  <c:v>1605</c:v>
                </c:pt>
                <c:pt idx="1606">
                  <c:v>1606</c:v>
                </c:pt>
                <c:pt idx="1607">
                  <c:v>1607</c:v>
                </c:pt>
                <c:pt idx="1608">
                  <c:v>1608</c:v>
                </c:pt>
                <c:pt idx="1609">
                  <c:v>1609</c:v>
                </c:pt>
                <c:pt idx="1610">
                  <c:v>1610</c:v>
                </c:pt>
                <c:pt idx="1611">
                  <c:v>1611</c:v>
                </c:pt>
                <c:pt idx="1612">
                  <c:v>1612</c:v>
                </c:pt>
                <c:pt idx="1613">
                  <c:v>1613</c:v>
                </c:pt>
                <c:pt idx="1614">
                  <c:v>1614</c:v>
                </c:pt>
                <c:pt idx="1615">
                  <c:v>1615</c:v>
                </c:pt>
                <c:pt idx="1616">
                  <c:v>1616</c:v>
                </c:pt>
                <c:pt idx="1617">
                  <c:v>1617</c:v>
                </c:pt>
                <c:pt idx="1618">
                  <c:v>1618</c:v>
                </c:pt>
                <c:pt idx="1619">
                  <c:v>1619</c:v>
                </c:pt>
                <c:pt idx="1620">
                  <c:v>1620</c:v>
                </c:pt>
                <c:pt idx="1621">
                  <c:v>1621</c:v>
                </c:pt>
                <c:pt idx="1622">
                  <c:v>1622</c:v>
                </c:pt>
                <c:pt idx="1623">
                  <c:v>1623</c:v>
                </c:pt>
                <c:pt idx="1624">
                  <c:v>1624</c:v>
                </c:pt>
                <c:pt idx="1625">
                  <c:v>1625</c:v>
                </c:pt>
                <c:pt idx="1626">
                  <c:v>1626</c:v>
                </c:pt>
                <c:pt idx="1627">
                  <c:v>1627</c:v>
                </c:pt>
                <c:pt idx="1628">
                  <c:v>1628</c:v>
                </c:pt>
                <c:pt idx="1629">
                  <c:v>1629</c:v>
                </c:pt>
                <c:pt idx="1630">
                  <c:v>1630</c:v>
                </c:pt>
                <c:pt idx="1631">
                  <c:v>1631</c:v>
                </c:pt>
                <c:pt idx="1632">
                  <c:v>1632</c:v>
                </c:pt>
                <c:pt idx="1633">
                  <c:v>1633</c:v>
                </c:pt>
                <c:pt idx="1634">
                  <c:v>1634</c:v>
                </c:pt>
                <c:pt idx="1635">
                  <c:v>1635</c:v>
                </c:pt>
                <c:pt idx="1636">
                  <c:v>1636</c:v>
                </c:pt>
                <c:pt idx="1637">
                  <c:v>1637</c:v>
                </c:pt>
                <c:pt idx="1638">
                  <c:v>1638</c:v>
                </c:pt>
                <c:pt idx="1639">
                  <c:v>1639</c:v>
                </c:pt>
                <c:pt idx="1640">
                  <c:v>1640</c:v>
                </c:pt>
                <c:pt idx="1641">
                  <c:v>1641</c:v>
                </c:pt>
                <c:pt idx="1642">
                  <c:v>1642</c:v>
                </c:pt>
                <c:pt idx="1643">
                  <c:v>1643</c:v>
                </c:pt>
                <c:pt idx="1644">
                  <c:v>1644</c:v>
                </c:pt>
                <c:pt idx="1645">
                  <c:v>1645</c:v>
                </c:pt>
                <c:pt idx="1646">
                  <c:v>1646</c:v>
                </c:pt>
                <c:pt idx="1647">
                  <c:v>1647</c:v>
                </c:pt>
                <c:pt idx="1648">
                  <c:v>1648</c:v>
                </c:pt>
                <c:pt idx="1649">
                  <c:v>1649</c:v>
                </c:pt>
                <c:pt idx="1650">
                  <c:v>1650</c:v>
                </c:pt>
                <c:pt idx="1651">
                  <c:v>1651</c:v>
                </c:pt>
                <c:pt idx="1652">
                  <c:v>1652</c:v>
                </c:pt>
                <c:pt idx="1653">
                  <c:v>1653</c:v>
                </c:pt>
                <c:pt idx="1654">
                  <c:v>1654</c:v>
                </c:pt>
                <c:pt idx="1655">
                  <c:v>1655</c:v>
                </c:pt>
                <c:pt idx="1656">
                  <c:v>1656</c:v>
                </c:pt>
                <c:pt idx="1657">
                  <c:v>1657</c:v>
                </c:pt>
                <c:pt idx="1658">
                  <c:v>1658</c:v>
                </c:pt>
                <c:pt idx="1659">
                  <c:v>1659</c:v>
                </c:pt>
                <c:pt idx="1660">
                  <c:v>1660</c:v>
                </c:pt>
                <c:pt idx="1661">
                  <c:v>1661</c:v>
                </c:pt>
                <c:pt idx="1662">
                  <c:v>1662</c:v>
                </c:pt>
                <c:pt idx="1663">
                  <c:v>1663</c:v>
                </c:pt>
                <c:pt idx="1664">
                  <c:v>1664</c:v>
                </c:pt>
                <c:pt idx="1665">
                  <c:v>1665</c:v>
                </c:pt>
                <c:pt idx="1666">
                  <c:v>1666</c:v>
                </c:pt>
                <c:pt idx="1667">
                  <c:v>1667</c:v>
                </c:pt>
                <c:pt idx="1668">
                  <c:v>1668</c:v>
                </c:pt>
                <c:pt idx="1669">
                  <c:v>1669</c:v>
                </c:pt>
                <c:pt idx="1670">
                  <c:v>1670</c:v>
                </c:pt>
                <c:pt idx="1671">
                  <c:v>1671</c:v>
                </c:pt>
                <c:pt idx="1672">
                  <c:v>1672</c:v>
                </c:pt>
                <c:pt idx="1673">
                  <c:v>1673</c:v>
                </c:pt>
                <c:pt idx="1674">
                  <c:v>1674</c:v>
                </c:pt>
                <c:pt idx="1675">
                  <c:v>1675</c:v>
                </c:pt>
                <c:pt idx="1676">
                  <c:v>1676</c:v>
                </c:pt>
                <c:pt idx="1677">
                  <c:v>1677</c:v>
                </c:pt>
                <c:pt idx="1678">
                  <c:v>1678</c:v>
                </c:pt>
                <c:pt idx="1679">
                  <c:v>1679</c:v>
                </c:pt>
                <c:pt idx="1680">
                  <c:v>1680</c:v>
                </c:pt>
                <c:pt idx="1681">
                  <c:v>1681</c:v>
                </c:pt>
                <c:pt idx="1682">
                  <c:v>1682</c:v>
                </c:pt>
                <c:pt idx="1683">
                  <c:v>1683</c:v>
                </c:pt>
                <c:pt idx="1684">
                  <c:v>1684</c:v>
                </c:pt>
                <c:pt idx="1685">
                  <c:v>1685</c:v>
                </c:pt>
                <c:pt idx="1686">
                  <c:v>1686</c:v>
                </c:pt>
                <c:pt idx="1687">
                  <c:v>1687</c:v>
                </c:pt>
                <c:pt idx="1688">
                  <c:v>1688</c:v>
                </c:pt>
                <c:pt idx="1689">
                  <c:v>1689</c:v>
                </c:pt>
                <c:pt idx="1690">
                  <c:v>1690</c:v>
                </c:pt>
                <c:pt idx="1691">
                  <c:v>1691</c:v>
                </c:pt>
                <c:pt idx="1692">
                  <c:v>1692</c:v>
                </c:pt>
                <c:pt idx="1693">
                  <c:v>1693</c:v>
                </c:pt>
                <c:pt idx="1694">
                  <c:v>1694</c:v>
                </c:pt>
                <c:pt idx="1695">
                  <c:v>1695</c:v>
                </c:pt>
                <c:pt idx="1696">
                  <c:v>1696</c:v>
                </c:pt>
                <c:pt idx="1697">
                  <c:v>1697</c:v>
                </c:pt>
                <c:pt idx="1698">
                  <c:v>1698</c:v>
                </c:pt>
                <c:pt idx="1699">
                  <c:v>1699</c:v>
                </c:pt>
                <c:pt idx="1700">
                  <c:v>1700</c:v>
                </c:pt>
                <c:pt idx="1701">
                  <c:v>1701</c:v>
                </c:pt>
                <c:pt idx="1702">
                  <c:v>1702</c:v>
                </c:pt>
                <c:pt idx="1703">
                  <c:v>1703</c:v>
                </c:pt>
                <c:pt idx="1704">
                  <c:v>1704</c:v>
                </c:pt>
                <c:pt idx="1705">
                  <c:v>1705</c:v>
                </c:pt>
                <c:pt idx="1706">
                  <c:v>1706</c:v>
                </c:pt>
                <c:pt idx="1707">
                  <c:v>1707</c:v>
                </c:pt>
                <c:pt idx="1708">
                  <c:v>1708</c:v>
                </c:pt>
                <c:pt idx="1709">
                  <c:v>1709</c:v>
                </c:pt>
                <c:pt idx="1710">
                  <c:v>1710</c:v>
                </c:pt>
                <c:pt idx="1711">
                  <c:v>1711</c:v>
                </c:pt>
                <c:pt idx="1712">
                  <c:v>1712</c:v>
                </c:pt>
                <c:pt idx="1713">
                  <c:v>1713</c:v>
                </c:pt>
                <c:pt idx="1714">
                  <c:v>1714</c:v>
                </c:pt>
                <c:pt idx="1715">
                  <c:v>1715</c:v>
                </c:pt>
                <c:pt idx="1716">
                  <c:v>1716</c:v>
                </c:pt>
                <c:pt idx="1717">
                  <c:v>1717</c:v>
                </c:pt>
                <c:pt idx="1718">
                  <c:v>1718</c:v>
                </c:pt>
                <c:pt idx="1719">
                  <c:v>1719</c:v>
                </c:pt>
                <c:pt idx="1720">
                  <c:v>1720</c:v>
                </c:pt>
                <c:pt idx="1721">
                  <c:v>1721</c:v>
                </c:pt>
                <c:pt idx="1722">
                  <c:v>1722</c:v>
                </c:pt>
                <c:pt idx="1723">
                  <c:v>1723</c:v>
                </c:pt>
                <c:pt idx="1724">
                  <c:v>1724</c:v>
                </c:pt>
                <c:pt idx="1725">
                  <c:v>1725</c:v>
                </c:pt>
                <c:pt idx="1726">
                  <c:v>1726</c:v>
                </c:pt>
                <c:pt idx="1727">
                  <c:v>1727</c:v>
                </c:pt>
                <c:pt idx="1728">
                  <c:v>1728</c:v>
                </c:pt>
                <c:pt idx="1729">
                  <c:v>1729</c:v>
                </c:pt>
                <c:pt idx="1730">
                  <c:v>1730</c:v>
                </c:pt>
                <c:pt idx="1731">
                  <c:v>1731</c:v>
                </c:pt>
                <c:pt idx="1732">
                  <c:v>1732</c:v>
                </c:pt>
                <c:pt idx="1733">
                  <c:v>1733</c:v>
                </c:pt>
                <c:pt idx="1734">
                  <c:v>1734</c:v>
                </c:pt>
                <c:pt idx="1735">
                  <c:v>1735</c:v>
                </c:pt>
                <c:pt idx="1736">
                  <c:v>1736</c:v>
                </c:pt>
                <c:pt idx="1737">
                  <c:v>1737</c:v>
                </c:pt>
                <c:pt idx="1738">
                  <c:v>1738</c:v>
                </c:pt>
                <c:pt idx="1739">
                  <c:v>1739</c:v>
                </c:pt>
                <c:pt idx="1740">
                  <c:v>1740</c:v>
                </c:pt>
                <c:pt idx="1741">
                  <c:v>1741</c:v>
                </c:pt>
                <c:pt idx="1742">
                  <c:v>1742</c:v>
                </c:pt>
                <c:pt idx="1743">
                  <c:v>1743</c:v>
                </c:pt>
                <c:pt idx="1744">
                  <c:v>1744</c:v>
                </c:pt>
                <c:pt idx="1745">
                  <c:v>1745</c:v>
                </c:pt>
                <c:pt idx="1746">
                  <c:v>1746</c:v>
                </c:pt>
                <c:pt idx="1747">
                  <c:v>1747</c:v>
                </c:pt>
                <c:pt idx="1748">
                  <c:v>1748</c:v>
                </c:pt>
                <c:pt idx="1749">
                  <c:v>1749</c:v>
                </c:pt>
                <c:pt idx="1750">
                  <c:v>1750</c:v>
                </c:pt>
                <c:pt idx="1751">
                  <c:v>1751</c:v>
                </c:pt>
                <c:pt idx="1752">
                  <c:v>1752</c:v>
                </c:pt>
                <c:pt idx="1753">
                  <c:v>1753</c:v>
                </c:pt>
                <c:pt idx="1754">
                  <c:v>1754</c:v>
                </c:pt>
                <c:pt idx="1755">
                  <c:v>1755</c:v>
                </c:pt>
                <c:pt idx="1756">
                  <c:v>1756</c:v>
                </c:pt>
                <c:pt idx="1757">
                  <c:v>1757</c:v>
                </c:pt>
                <c:pt idx="1758">
                  <c:v>1758</c:v>
                </c:pt>
                <c:pt idx="1759">
                  <c:v>1759</c:v>
                </c:pt>
                <c:pt idx="1760">
                  <c:v>1760</c:v>
                </c:pt>
                <c:pt idx="1761">
                  <c:v>1761</c:v>
                </c:pt>
                <c:pt idx="1762">
                  <c:v>1762</c:v>
                </c:pt>
                <c:pt idx="1763">
                  <c:v>1763</c:v>
                </c:pt>
                <c:pt idx="1764">
                  <c:v>1764</c:v>
                </c:pt>
                <c:pt idx="1765">
                  <c:v>1765</c:v>
                </c:pt>
                <c:pt idx="1766">
                  <c:v>1766</c:v>
                </c:pt>
                <c:pt idx="1767">
                  <c:v>1767</c:v>
                </c:pt>
                <c:pt idx="1768">
                  <c:v>1768</c:v>
                </c:pt>
                <c:pt idx="1769">
                  <c:v>1769</c:v>
                </c:pt>
                <c:pt idx="1770">
                  <c:v>1770</c:v>
                </c:pt>
                <c:pt idx="1771">
                  <c:v>1771</c:v>
                </c:pt>
                <c:pt idx="1772">
                  <c:v>1772</c:v>
                </c:pt>
                <c:pt idx="1773">
                  <c:v>1773</c:v>
                </c:pt>
                <c:pt idx="1774">
                  <c:v>1774</c:v>
                </c:pt>
                <c:pt idx="1775">
                  <c:v>1775</c:v>
                </c:pt>
                <c:pt idx="1776">
                  <c:v>1776</c:v>
                </c:pt>
                <c:pt idx="1777">
                  <c:v>1777</c:v>
                </c:pt>
                <c:pt idx="1778">
                  <c:v>1778</c:v>
                </c:pt>
                <c:pt idx="1779">
                  <c:v>1779</c:v>
                </c:pt>
                <c:pt idx="1780">
                  <c:v>1780</c:v>
                </c:pt>
                <c:pt idx="1781">
                  <c:v>1781</c:v>
                </c:pt>
                <c:pt idx="1782">
                  <c:v>1782</c:v>
                </c:pt>
                <c:pt idx="1783">
                  <c:v>1783</c:v>
                </c:pt>
                <c:pt idx="1784">
                  <c:v>1784</c:v>
                </c:pt>
                <c:pt idx="1785">
                  <c:v>1785</c:v>
                </c:pt>
                <c:pt idx="1786">
                  <c:v>1786</c:v>
                </c:pt>
                <c:pt idx="1787">
                  <c:v>1787</c:v>
                </c:pt>
                <c:pt idx="1788">
                  <c:v>1788</c:v>
                </c:pt>
                <c:pt idx="1789">
                  <c:v>1789</c:v>
                </c:pt>
                <c:pt idx="1790">
                  <c:v>1790</c:v>
                </c:pt>
                <c:pt idx="1791">
                  <c:v>1791</c:v>
                </c:pt>
                <c:pt idx="1792">
                  <c:v>1792</c:v>
                </c:pt>
                <c:pt idx="1793">
                  <c:v>1793</c:v>
                </c:pt>
                <c:pt idx="1794">
                  <c:v>1794</c:v>
                </c:pt>
                <c:pt idx="1795">
                  <c:v>1795</c:v>
                </c:pt>
                <c:pt idx="1796">
                  <c:v>1796</c:v>
                </c:pt>
                <c:pt idx="1797">
                  <c:v>1797</c:v>
                </c:pt>
                <c:pt idx="1798">
                  <c:v>1798</c:v>
                </c:pt>
                <c:pt idx="1799">
                  <c:v>1799</c:v>
                </c:pt>
                <c:pt idx="1800">
                  <c:v>1800</c:v>
                </c:pt>
                <c:pt idx="1801">
                  <c:v>1801</c:v>
                </c:pt>
                <c:pt idx="1802">
                  <c:v>1802</c:v>
                </c:pt>
                <c:pt idx="1803">
                  <c:v>1803</c:v>
                </c:pt>
                <c:pt idx="1804">
                  <c:v>1804</c:v>
                </c:pt>
                <c:pt idx="1805">
                  <c:v>1805</c:v>
                </c:pt>
                <c:pt idx="1806">
                  <c:v>1806</c:v>
                </c:pt>
                <c:pt idx="1807">
                  <c:v>1807</c:v>
                </c:pt>
                <c:pt idx="1808">
                  <c:v>1808</c:v>
                </c:pt>
                <c:pt idx="1809">
                  <c:v>1809</c:v>
                </c:pt>
                <c:pt idx="1810">
                  <c:v>1810</c:v>
                </c:pt>
                <c:pt idx="1811">
                  <c:v>1811</c:v>
                </c:pt>
                <c:pt idx="1812">
                  <c:v>1812</c:v>
                </c:pt>
                <c:pt idx="1813">
                  <c:v>1813</c:v>
                </c:pt>
                <c:pt idx="1814">
                  <c:v>1814</c:v>
                </c:pt>
                <c:pt idx="1815">
                  <c:v>1815</c:v>
                </c:pt>
                <c:pt idx="1816">
                  <c:v>1816</c:v>
                </c:pt>
                <c:pt idx="1817">
                  <c:v>1817</c:v>
                </c:pt>
                <c:pt idx="1818">
                  <c:v>1818</c:v>
                </c:pt>
                <c:pt idx="1819">
                  <c:v>1819</c:v>
                </c:pt>
                <c:pt idx="1820">
                  <c:v>1820</c:v>
                </c:pt>
                <c:pt idx="1821">
                  <c:v>1821</c:v>
                </c:pt>
                <c:pt idx="1822">
                  <c:v>1822</c:v>
                </c:pt>
                <c:pt idx="1823">
                  <c:v>1823</c:v>
                </c:pt>
                <c:pt idx="1824">
                  <c:v>1824</c:v>
                </c:pt>
                <c:pt idx="1825">
                  <c:v>1825</c:v>
                </c:pt>
                <c:pt idx="1826">
                  <c:v>1826</c:v>
                </c:pt>
                <c:pt idx="1827">
                  <c:v>1827</c:v>
                </c:pt>
                <c:pt idx="1828">
                  <c:v>1828</c:v>
                </c:pt>
                <c:pt idx="1829">
                  <c:v>1829</c:v>
                </c:pt>
                <c:pt idx="1830">
                  <c:v>1830</c:v>
                </c:pt>
                <c:pt idx="1831">
                  <c:v>1831</c:v>
                </c:pt>
                <c:pt idx="1832">
                  <c:v>1832</c:v>
                </c:pt>
                <c:pt idx="1833">
                  <c:v>1833</c:v>
                </c:pt>
                <c:pt idx="1834">
                  <c:v>1834</c:v>
                </c:pt>
                <c:pt idx="1835">
                  <c:v>1835</c:v>
                </c:pt>
                <c:pt idx="1836">
                  <c:v>1836</c:v>
                </c:pt>
                <c:pt idx="1837">
                  <c:v>1837</c:v>
                </c:pt>
                <c:pt idx="1838">
                  <c:v>1838</c:v>
                </c:pt>
                <c:pt idx="1839">
                  <c:v>1839</c:v>
                </c:pt>
                <c:pt idx="1840">
                  <c:v>1840</c:v>
                </c:pt>
                <c:pt idx="1841">
                  <c:v>1841</c:v>
                </c:pt>
                <c:pt idx="1842">
                  <c:v>1842</c:v>
                </c:pt>
                <c:pt idx="1843">
                  <c:v>1843</c:v>
                </c:pt>
                <c:pt idx="1844">
                  <c:v>1844</c:v>
                </c:pt>
                <c:pt idx="1845">
                  <c:v>1845</c:v>
                </c:pt>
                <c:pt idx="1846">
                  <c:v>1846</c:v>
                </c:pt>
                <c:pt idx="1847">
                  <c:v>1847</c:v>
                </c:pt>
                <c:pt idx="1848">
                  <c:v>1848</c:v>
                </c:pt>
                <c:pt idx="1849">
                  <c:v>1849</c:v>
                </c:pt>
                <c:pt idx="1850">
                  <c:v>1850</c:v>
                </c:pt>
                <c:pt idx="1851">
                  <c:v>1851</c:v>
                </c:pt>
                <c:pt idx="1852">
                  <c:v>1852</c:v>
                </c:pt>
                <c:pt idx="1853">
                  <c:v>1853</c:v>
                </c:pt>
                <c:pt idx="1854">
                  <c:v>1854</c:v>
                </c:pt>
                <c:pt idx="1855">
                  <c:v>1855</c:v>
                </c:pt>
                <c:pt idx="1856">
                  <c:v>1856</c:v>
                </c:pt>
                <c:pt idx="1857">
                  <c:v>1857</c:v>
                </c:pt>
                <c:pt idx="1858">
                  <c:v>1858</c:v>
                </c:pt>
                <c:pt idx="1859">
                  <c:v>1859</c:v>
                </c:pt>
                <c:pt idx="1860">
                  <c:v>1860</c:v>
                </c:pt>
                <c:pt idx="1861">
                  <c:v>1861</c:v>
                </c:pt>
                <c:pt idx="1862">
                  <c:v>1862</c:v>
                </c:pt>
                <c:pt idx="1863">
                  <c:v>1863</c:v>
                </c:pt>
                <c:pt idx="1864">
                  <c:v>1864</c:v>
                </c:pt>
                <c:pt idx="1865">
                  <c:v>1865</c:v>
                </c:pt>
                <c:pt idx="1866">
                  <c:v>1866</c:v>
                </c:pt>
                <c:pt idx="1867">
                  <c:v>1867</c:v>
                </c:pt>
                <c:pt idx="1868">
                  <c:v>1868</c:v>
                </c:pt>
                <c:pt idx="1869">
                  <c:v>1869</c:v>
                </c:pt>
                <c:pt idx="1870">
                  <c:v>1870</c:v>
                </c:pt>
                <c:pt idx="1871">
                  <c:v>1871</c:v>
                </c:pt>
                <c:pt idx="1872">
                  <c:v>1872</c:v>
                </c:pt>
                <c:pt idx="1873">
                  <c:v>1873</c:v>
                </c:pt>
                <c:pt idx="1874">
                  <c:v>1874</c:v>
                </c:pt>
                <c:pt idx="1875">
                  <c:v>1875</c:v>
                </c:pt>
                <c:pt idx="1876">
                  <c:v>1876</c:v>
                </c:pt>
                <c:pt idx="1877">
                  <c:v>1877</c:v>
                </c:pt>
                <c:pt idx="1878">
                  <c:v>1878</c:v>
                </c:pt>
                <c:pt idx="1879">
                  <c:v>1879</c:v>
                </c:pt>
                <c:pt idx="1880">
                  <c:v>1880</c:v>
                </c:pt>
                <c:pt idx="1881">
                  <c:v>1881</c:v>
                </c:pt>
                <c:pt idx="1882">
                  <c:v>1882</c:v>
                </c:pt>
                <c:pt idx="1883">
                  <c:v>1883</c:v>
                </c:pt>
                <c:pt idx="1884">
                  <c:v>1884</c:v>
                </c:pt>
                <c:pt idx="1885">
                  <c:v>1885</c:v>
                </c:pt>
                <c:pt idx="1886">
                  <c:v>1886</c:v>
                </c:pt>
                <c:pt idx="1887">
                  <c:v>1887</c:v>
                </c:pt>
                <c:pt idx="1888">
                  <c:v>1888</c:v>
                </c:pt>
                <c:pt idx="1889">
                  <c:v>1889</c:v>
                </c:pt>
                <c:pt idx="1890">
                  <c:v>1890</c:v>
                </c:pt>
                <c:pt idx="1891">
                  <c:v>1891</c:v>
                </c:pt>
                <c:pt idx="1892">
                  <c:v>1892</c:v>
                </c:pt>
                <c:pt idx="1893">
                  <c:v>1893</c:v>
                </c:pt>
                <c:pt idx="1894">
                  <c:v>1894</c:v>
                </c:pt>
                <c:pt idx="1895">
                  <c:v>1895</c:v>
                </c:pt>
                <c:pt idx="1896">
                  <c:v>1896</c:v>
                </c:pt>
                <c:pt idx="1897">
                  <c:v>1897</c:v>
                </c:pt>
                <c:pt idx="1898">
                  <c:v>1898</c:v>
                </c:pt>
                <c:pt idx="1899">
                  <c:v>1899</c:v>
                </c:pt>
                <c:pt idx="1900">
                  <c:v>1900</c:v>
                </c:pt>
                <c:pt idx="1901">
                  <c:v>1901</c:v>
                </c:pt>
                <c:pt idx="1902">
                  <c:v>1902</c:v>
                </c:pt>
                <c:pt idx="1903">
                  <c:v>1903</c:v>
                </c:pt>
                <c:pt idx="1904">
                  <c:v>1904</c:v>
                </c:pt>
                <c:pt idx="1905">
                  <c:v>1905</c:v>
                </c:pt>
                <c:pt idx="1906">
                  <c:v>1906</c:v>
                </c:pt>
                <c:pt idx="1907">
                  <c:v>1907</c:v>
                </c:pt>
                <c:pt idx="1908">
                  <c:v>1908</c:v>
                </c:pt>
                <c:pt idx="1909">
                  <c:v>1909</c:v>
                </c:pt>
                <c:pt idx="1910">
                  <c:v>1910</c:v>
                </c:pt>
                <c:pt idx="1911">
                  <c:v>1911</c:v>
                </c:pt>
                <c:pt idx="1912">
                  <c:v>1912</c:v>
                </c:pt>
                <c:pt idx="1913">
                  <c:v>1913</c:v>
                </c:pt>
                <c:pt idx="1914">
                  <c:v>1914</c:v>
                </c:pt>
                <c:pt idx="1915">
                  <c:v>1915</c:v>
                </c:pt>
                <c:pt idx="1916">
                  <c:v>1916</c:v>
                </c:pt>
                <c:pt idx="1917">
                  <c:v>1917</c:v>
                </c:pt>
                <c:pt idx="1918">
                  <c:v>1918</c:v>
                </c:pt>
                <c:pt idx="1919">
                  <c:v>1919</c:v>
                </c:pt>
                <c:pt idx="1920">
                  <c:v>1920</c:v>
                </c:pt>
                <c:pt idx="1921">
                  <c:v>1921</c:v>
                </c:pt>
                <c:pt idx="1922">
                  <c:v>1922</c:v>
                </c:pt>
                <c:pt idx="1923">
                  <c:v>1923</c:v>
                </c:pt>
                <c:pt idx="1924">
                  <c:v>1924</c:v>
                </c:pt>
                <c:pt idx="1925">
                  <c:v>1925</c:v>
                </c:pt>
                <c:pt idx="1926">
                  <c:v>1926</c:v>
                </c:pt>
                <c:pt idx="1927">
                  <c:v>1927</c:v>
                </c:pt>
                <c:pt idx="1928">
                  <c:v>1928</c:v>
                </c:pt>
                <c:pt idx="1929">
                  <c:v>1929</c:v>
                </c:pt>
                <c:pt idx="1930">
                  <c:v>1930</c:v>
                </c:pt>
                <c:pt idx="1931">
                  <c:v>1931</c:v>
                </c:pt>
                <c:pt idx="1932">
                  <c:v>1932</c:v>
                </c:pt>
                <c:pt idx="1933">
                  <c:v>1933</c:v>
                </c:pt>
                <c:pt idx="1934">
                  <c:v>1934</c:v>
                </c:pt>
                <c:pt idx="1935">
                  <c:v>1935</c:v>
                </c:pt>
                <c:pt idx="1936">
                  <c:v>1936</c:v>
                </c:pt>
                <c:pt idx="1937">
                  <c:v>1937</c:v>
                </c:pt>
                <c:pt idx="1938">
                  <c:v>1938</c:v>
                </c:pt>
                <c:pt idx="1939">
                  <c:v>1939</c:v>
                </c:pt>
                <c:pt idx="1940">
                  <c:v>1940</c:v>
                </c:pt>
                <c:pt idx="1941">
                  <c:v>1941</c:v>
                </c:pt>
                <c:pt idx="1942">
                  <c:v>1942</c:v>
                </c:pt>
                <c:pt idx="1943">
                  <c:v>1943</c:v>
                </c:pt>
                <c:pt idx="1944">
                  <c:v>1944</c:v>
                </c:pt>
                <c:pt idx="1945">
                  <c:v>1945</c:v>
                </c:pt>
                <c:pt idx="1946">
                  <c:v>1946</c:v>
                </c:pt>
                <c:pt idx="1947">
                  <c:v>1947</c:v>
                </c:pt>
                <c:pt idx="1948">
                  <c:v>1948</c:v>
                </c:pt>
                <c:pt idx="1949">
                  <c:v>1949</c:v>
                </c:pt>
                <c:pt idx="1950">
                  <c:v>1950</c:v>
                </c:pt>
                <c:pt idx="1951">
                  <c:v>1951</c:v>
                </c:pt>
                <c:pt idx="1952">
                  <c:v>1952</c:v>
                </c:pt>
                <c:pt idx="1953">
                  <c:v>1953</c:v>
                </c:pt>
                <c:pt idx="1954">
                  <c:v>1954</c:v>
                </c:pt>
                <c:pt idx="1955">
                  <c:v>1955</c:v>
                </c:pt>
                <c:pt idx="1956">
                  <c:v>1956</c:v>
                </c:pt>
                <c:pt idx="1957">
                  <c:v>1957</c:v>
                </c:pt>
                <c:pt idx="1958">
                  <c:v>1958</c:v>
                </c:pt>
                <c:pt idx="1959">
                  <c:v>1959</c:v>
                </c:pt>
                <c:pt idx="1960">
                  <c:v>1960</c:v>
                </c:pt>
                <c:pt idx="1961">
                  <c:v>1961</c:v>
                </c:pt>
                <c:pt idx="1962">
                  <c:v>1962</c:v>
                </c:pt>
                <c:pt idx="1963">
                  <c:v>1963</c:v>
                </c:pt>
                <c:pt idx="1964">
                  <c:v>1964</c:v>
                </c:pt>
                <c:pt idx="1965">
                  <c:v>1965</c:v>
                </c:pt>
                <c:pt idx="1966">
                  <c:v>1966</c:v>
                </c:pt>
                <c:pt idx="1967">
                  <c:v>1967</c:v>
                </c:pt>
                <c:pt idx="1968">
                  <c:v>1968</c:v>
                </c:pt>
                <c:pt idx="1969">
                  <c:v>1969</c:v>
                </c:pt>
                <c:pt idx="1970">
                  <c:v>1970</c:v>
                </c:pt>
                <c:pt idx="1971">
                  <c:v>1971</c:v>
                </c:pt>
                <c:pt idx="1972">
                  <c:v>1972</c:v>
                </c:pt>
                <c:pt idx="1973">
                  <c:v>1973</c:v>
                </c:pt>
                <c:pt idx="1974">
                  <c:v>1974</c:v>
                </c:pt>
                <c:pt idx="1975">
                  <c:v>1975</c:v>
                </c:pt>
                <c:pt idx="1976">
                  <c:v>1976</c:v>
                </c:pt>
                <c:pt idx="1977">
                  <c:v>1977</c:v>
                </c:pt>
                <c:pt idx="1978">
                  <c:v>1978</c:v>
                </c:pt>
                <c:pt idx="1979">
                  <c:v>1979</c:v>
                </c:pt>
                <c:pt idx="1980">
                  <c:v>1980</c:v>
                </c:pt>
                <c:pt idx="1981">
                  <c:v>1981</c:v>
                </c:pt>
                <c:pt idx="1982">
                  <c:v>1982</c:v>
                </c:pt>
                <c:pt idx="1983">
                  <c:v>1983</c:v>
                </c:pt>
                <c:pt idx="1984">
                  <c:v>1984</c:v>
                </c:pt>
                <c:pt idx="1985">
                  <c:v>1985</c:v>
                </c:pt>
                <c:pt idx="1986">
                  <c:v>1986</c:v>
                </c:pt>
                <c:pt idx="1987">
                  <c:v>1987</c:v>
                </c:pt>
                <c:pt idx="1988">
                  <c:v>1988</c:v>
                </c:pt>
                <c:pt idx="1989">
                  <c:v>1989</c:v>
                </c:pt>
                <c:pt idx="1990">
                  <c:v>1990</c:v>
                </c:pt>
                <c:pt idx="1991">
                  <c:v>1991</c:v>
                </c:pt>
                <c:pt idx="1992">
                  <c:v>1992</c:v>
                </c:pt>
                <c:pt idx="1993">
                  <c:v>1993</c:v>
                </c:pt>
                <c:pt idx="1994">
                  <c:v>1994</c:v>
                </c:pt>
                <c:pt idx="1995">
                  <c:v>1995</c:v>
                </c:pt>
                <c:pt idx="1996">
                  <c:v>1996</c:v>
                </c:pt>
                <c:pt idx="1997">
                  <c:v>1997</c:v>
                </c:pt>
                <c:pt idx="1998">
                  <c:v>1998</c:v>
                </c:pt>
                <c:pt idx="1999">
                  <c:v>1999</c:v>
                </c:pt>
                <c:pt idx="2000">
                  <c:v>2000</c:v>
                </c:pt>
              </c:numCache>
            </c:numRef>
          </c:xVal>
          <c:yVal>
            <c:numRef>
              <c:f>'Fitting Equation 9'!$M$9:$M$2009</c:f>
              <c:numCache>
                <c:formatCode>0.0000</c:formatCode>
                <c:ptCount val="2001"/>
                <c:pt idx="0">
                  <c:v>5.9680471983766588E-2</c:v>
                </c:pt>
                <c:pt idx="1">
                  <c:v>5.9461007994458394E-2</c:v>
                </c:pt>
                <c:pt idx="2">
                  <c:v>5.924235104371748E-2</c:v>
                </c:pt>
                <c:pt idx="3">
                  <c:v>5.9024498163807497E-2</c:v>
                </c:pt>
                <c:pt idx="4">
                  <c:v>5.8807446397905472E-2</c:v>
                </c:pt>
                <c:pt idx="5">
                  <c:v>5.8591192800061573E-2</c:v>
                </c:pt>
                <c:pt idx="6">
                  <c:v>5.8375734435159157E-2</c:v>
                </c:pt>
                <c:pt idx="7">
                  <c:v>5.8161068378874949E-2</c:v>
                </c:pt>
                <c:pt idx="8">
                  <c:v>5.7947191717639339E-2</c:v>
                </c:pt>
                <c:pt idx="9">
                  <c:v>5.7734101548596796E-2</c:v>
                </c:pt>
                <c:pt idx="10">
                  <c:v>5.7521794979566547E-2</c:v>
                </c:pt>
                <c:pt idx="11">
                  <c:v>5.7310269129003291E-2</c:v>
                </c:pt>
                <c:pt idx="12">
                  <c:v>5.7099521125958036E-2</c:v>
                </c:pt>
                <c:pt idx="13">
                  <c:v>5.6889548110039226E-2</c:v>
                </c:pt>
                <c:pt idx="14">
                  <c:v>5.6680347231373836E-2</c:v>
                </c:pt>
                <c:pt idx="15">
                  <c:v>5.6471915650568742E-2</c:v>
                </c:pt>
                <c:pt idx="16">
                  <c:v>5.6264250538672171E-2</c:v>
                </c:pt>
                <c:pt idx="17">
                  <c:v>5.6057349077135291E-2</c:v>
                </c:pt>
                <c:pt idx="18">
                  <c:v>5.5851208457773971E-2</c:v>
                </c:pt>
                <c:pt idx="19">
                  <c:v>5.5645825882730662E-2</c:v>
                </c:pt>
                <c:pt idx="20">
                  <c:v>5.5441198564436418E-2</c:v>
                </c:pt>
                <c:pt idx="21">
                  <c:v>5.5237323725573079E-2</c:v>
                </c:pt>
                <c:pt idx="22">
                  <c:v>5.503419859903555E-2</c:v>
                </c:pt>
                <c:pt idx="23">
                  <c:v>5.4831820427894272E-2</c:v>
                </c:pt>
                <c:pt idx="24">
                  <c:v>5.4630186465357763E-2</c:v>
                </c:pt>
                <c:pt idx="25">
                  <c:v>5.4429293974735393E-2</c:v>
                </c:pt>
                <c:pt idx="26">
                  <c:v>5.4229140229400195E-2</c:v>
                </c:pt>
                <c:pt idx="27">
                  <c:v>5.4029722512751871E-2</c:v>
                </c:pt>
                <c:pt idx="28">
                  <c:v>5.3831038118179922E-2</c:v>
                </c:pt>
                <c:pt idx="29">
                  <c:v>5.3633084349026916E-2</c:v>
                </c:pt>
                <c:pt idx="30">
                  <c:v>5.3435858518551892E-2</c:v>
                </c:pt>
                <c:pt idx="31">
                  <c:v>5.3239357949893873E-2</c:v>
                </c:pt>
                <c:pt idx="32">
                  <c:v>5.3043579976035544E-2</c:v>
                </c:pt>
                <c:pt idx="33">
                  <c:v>5.2848521939767086E-2</c:v>
                </c:pt>
                <c:pt idx="34">
                  <c:v>5.2654181193650049E-2</c:v>
                </c:pt>
                <c:pt idx="35">
                  <c:v>5.2460555099981453E-2</c:v>
                </c:pt>
                <c:pt idx="36">
                  <c:v>5.2267641030758018E-2</c:v>
                </c:pt>
                <c:pt idx="37">
                  <c:v>5.2075436367640435E-2</c:v>
                </c:pt>
                <c:pt idx="38">
                  <c:v>5.1883938501917859E-2</c:v>
                </c:pt>
                <c:pt idx="39">
                  <c:v>5.1693144834472522E-2</c:v>
                </c:pt>
                <c:pt idx="40">
                  <c:v>5.1503052775744421E-2</c:v>
                </c:pt>
                <c:pt idx="41">
                  <c:v>5.1313659745696176E-2</c:v>
                </c:pt>
                <c:pt idx="42">
                  <c:v>5.1124963173778036E-2</c:v>
                </c:pt>
                <c:pt idx="43">
                  <c:v>5.0936960498892972E-2</c:v>
                </c:pt>
                <c:pt idx="44">
                  <c:v>5.0749649169361914E-2</c:v>
                </c:pt>
                <c:pt idx="45">
                  <c:v>5.0563026642889121E-2</c:v>
                </c:pt>
                <c:pt idx="46">
                  <c:v>5.0377090386527698E-2</c:v>
                </c:pt>
                <c:pt idx="47">
                  <c:v>5.0191837876645169E-2</c:v>
                </c:pt>
                <c:pt idx="48">
                  <c:v>5.0007266598889287E-2</c:v>
                </c:pt>
                <c:pt idx="49">
                  <c:v>4.9823374048153846E-2</c:v>
                </c:pt>
                <c:pt idx="50">
                  <c:v>4.9640157728544708E-2</c:v>
                </c:pt>
                <c:pt idx="51">
                  <c:v>4.945761515334595E-2</c:v>
                </c:pt>
                <c:pt idx="52">
                  <c:v>4.9275743844986078E-2</c:v>
                </c:pt>
                <c:pt idx="53">
                  <c:v>4.9094541335004412E-2</c:v>
                </c:pt>
                <c:pt idx="54">
                  <c:v>4.8914005164017595E-2</c:v>
                </c:pt>
                <c:pt idx="55">
                  <c:v>4.8734132881686168E-2</c:v>
                </c:pt>
                <c:pt idx="56">
                  <c:v>4.8554922046681395E-2</c:v>
                </c:pt>
                <c:pt idx="57">
                  <c:v>4.8376370226652032E-2</c:v>
                </c:pt>
                <c:pt idx="58">
                  <c:v>4.8198474998191396E-2</c:v>
                </c:pt>
                <c:pt idx="59">
                  <c:v>4.8021233946804423E-2</c:v>
                </c:pt>
                <c:pt idx="60">
                  <c:v>4.7844644666874901E-2</c:v>
                </c:pt>
                <c:pt idx="61">
                  <c:v>4.7668704761632839E-2</c:v>
                </c:pt>
                <c:pt idx="62">
                  <c:v>4.7493411843121953E-2</c:v>
                </c:pt>
                <c:pt idx="63">
                  <c:v>4.7318763532167178E-2</c:v>
                </c:pt>
                <c:pt idx="64">
                  <c:v>4.7144757458342484E-2</c:v>
                </c:pt>
                <c:pt idx="65">
                  <c:v>4.6971391259938607E-2</c:v>
                </c:pt>
                <c:pt idx="66">
                  <c:v>4.6798662583931061E-2</c:v>
                </c:pt>
                <c:pt idx="67">
                  <c:v>4.6626569085948151E-2</c:v>
                </c:pt>
                <c:pt idx="68">
                  <c:v>4.6455108430239207E-2</c:v>
                </c:pt>
                <c:pt idx="69">
                  <c:v>4.6284278289642836E-2</c:v>
                </c:pt>
                <c:pt idx="70">
                  <c:v>4.6114076345555359E-2</c:v>
                </c:pt>
                <c:pt idx="71">
                  <c:v>4.5944500287899342E-2</c:v>
                </c:pt>
                <c:pt idx="72">
                  <c:v>4.5775547815092223E-2</c:v>
                </c:pt>
                <c:pt idx="73">
                  <c:v>4.5607216634015089E-2</c:v>
                </c:pt>
                <c:pt idx="74">
                  <c:v>4.5439504459981579E-2</c:v>
                </c:pt>
                <c:pt idx="75">
                  <c:v>4.5272409016706816E-2</c:v>
                </c:pt>
                <c:pt idx="76">
                  <c:v>4.5105928036276555E-2</c:v>
                </c:pt>
                <c:pt idx="77">
                  <c:v>4.4940059259116386E-2</c:v>
                </c:pt>
                <c:pt idx="78">
                  <c:v>4.4774800433961065E-2</c:v>
                </c:pt>
                <c:pt idx="79">
                  <c:v>4.4610149317823984E-2</c:v>
                </c:pt>
                <c:pt idx="80">
                  <c:v>4.4446103675966686E-2</c:v>
                </c:pt>
                <c:pt idx="81">
                  <c:v>4.4282661281868564E-2</c:v>
                </c:pt>
                <c:pt idx="82">
                  <c:v>4.4119819917196629E-2</c:v>
                </c:pt>
                <c:pt idx="83">
                  <c:v>4.39575773717754E-2</c:v>
                </c:pt>
                <c:pt idx="84">
                  <c:v>4.3795931443556917E-2</c:v>
                </c:pt>
                <c:pt idx="85">
                  <c:v>4.3634879938590845E-2</c:v>
                </c:pt>
                <c:pt idx="86">
                  <c:v>4.3474420670994718E-2</c:v>
                </c:pt>
                <c:pt idx="87">
                  <c:v>4.3314551462924206E-2</c:v>
                </c:pt>
                <c:pt idx="88">
                  <c:v>4.3155270144543657E-2</c:v>
                </c:pt>
                <c:pt idx="89">
                  <c:v>4.2996574553996546E-2</c:v>
                </c:pt>
                <c:pt idx="90">
                  <c:v>4.2838462537376207E-2</c:v>
                </c:pt>
                <c:pt idx="91">
                  <c:v>4.2680931948696564E-2</c:v>
                </c:pt>
                <c:pt idx="92">
                  <c:v>4.2523980649863E-2</c:v>
                </c:pt>
                <c:pt idx="93">
                  <c:v>4.2367606510643363E-2</c:v>
                </c:pt>
                <c:pt idx="94">
                  <c:v>4.2211807408639043E-2</c:v>
                </c:pt>
                <c:pt idx="95">
                  <c:v>4.2056581229256138E-2</c:v>
                </c:pt>
                <c:pt idx="96">
                  <c:v>4.1901925865676787E-2</c:v>
                </c:pt>
                <c:pt idx="97">
                  <c:v>4.1747839218830587E-2</c:v>
                </c:pt>
                <c:pt idx="98">
                  <c:v>4.1594319197366052E-2</c:v>
                </c:pt>
                <c:pt idx="99">
                  <c:v>4.1441363717622283E-2</c:v>
                </c:pt>
                <c:pt idx="100">
                  <c:v>4.128897070360063E-2</c:v>
                </c:pt>
                <c:pt idx="101">
                  <c:v>4.1137138086936573E-2</c:v>
                </c:pt>
                <c:pt idx="102">
                  <c:v>4.0985863806871629E-2</c:v>
                </c:pt>
                <c:pt idx="103">
                  <c:v>4.0835145810225341E-2</c:v>
                </c:pt>
                <c:pt idx="104">
                  <c:v>4.0684982051367481E-2</c:v>
                </c:pt>
                <c:pt idx="105">
                  <c:v>4.0535370492190241E-2</c:v>
                </c:pt>
                <c:pt idx="106">
                  <c:v>4.0386309102080568E-2</c:v>
                </c:pt>
                <c:pt idx="107">
                  <c:v>4.0237795857892639E-2</c:v>
                </c:pt>
                <c:pt idx="108">
                  <c:v>4.0089828743920364E-2</c:v>
                </c:pt>
                <c:pt idx="109">
                  <c:v>3.9942405751870032E-2</c:v>
                </c:pt>
                <c:pt idx="110">
                  <c:v>3.9795524880833086E-2</c:v>
                </c:pt>
                <c:pt idx="111">
                  <c:v>3.9649184137258937E-2</c:v>
                </c:pt>
                <c:pt idx="112">
                  <c:v>3.9503381534927898E-2</c:v>
                </c:pt>
                <c:pt idx="113">
                  <c:v>3.9358115094924262E-2</c:v>
                </c:pt>
                <c:pt idx="114">
                  <c:v>3.92133828456094E-2</c:v>
                </c:pt>
                <c:pt idx="115">
                  <c:v>3.9069182822595049E-2</c:v>
                </c:pt>
                <c:pt idx="116">
                  <c:v>3.8925513068716597E-2</c:v>
                </c:pt>
                <c:pt idx="117">
                  <c:v>3.8782371634006566E-2</c:v>
                </c:pt>
                <c:pt idx="118">
                  <c:v>3.8639756575668108E-2</c:v>
                </c:pt>
                <c:pt idx="119">
                  <c:v>3.8497665958048662E-2</c:v>
                </c:pt>
                <c:pt idx="120">
                  <c:v>3.835609785261368E-2</c:v>
                </c:pt>
                <c:pt idx="121">
                  <c:v>3.8215050337920442E-2</c:v>
                </c:pt>
                <c:pt idx="122">
                  <c:v>3.8074521499591979E-2</c:v>
                </c:pt>
                <c:pt idx="123">
                  <c:v>3.7934509430291093E-2</c:v>
                </c:pt>
                <c:pt idx="124">
                  <c:v>3.7795012229694475E-2</c:v>
                </c:pt>
                <c:pt idx="125">
                  <c:v>3.7656028004466886E-2</c:v>
                </c:pt>
                <c:pt idx="126">
                  <c:v>3.7517554868235506E-2</c:v>
                </c:pt>
                <c:pt idx="127">
                  <c:v>3.7379590941564289E-2</c:v>
                </c:pt>
                <c:pt idx="128">
                  <c:v>3.7242134351928489E-2</c:v>
                </c:pt>
                <c:pt idx="129">
                  <c:v>3.7105183233689193E-2</c:v>
                </c:pt>
                <c:pt idx="130">
                  <c:v>3.6968735728068067E-2</c:v>
                </c:pt>
                <c:pt idx="131">
                  <c:v>3.6832789983122068E-2</c:v>
                </c:pt>
                <c:pt idx="132">
                  <c:v>3.6697344153718357E-2</c:v>
                </c:pt>
                <c:pt idx="133">
                  <c:v>3.6562396401509205E-2</c:v>
                </c:pt>
                <c:pt idx="134">
                  <c:v>3.642794489490709E-2</c:v>
                </c:pt>
                <c:pt idx="135">
                  <c:v>3.6293987809059819E-2</c:v>
                </c:pt>
                <c:pt idx="136">
                  <c:v>3.6160523325825748E-2</c:v>
                </c:pt>
                <c:pt idx="137">
                  <c:v>3.6027549633749122E-2</c:v>
                </c:pt>
                <c:pt idx="138">
                  <c:v>3.5895064928035472E-2</c:v>
                </c:pt>
                <c:pt idx="139">
                  <c:v>3.5763067410527129E-2</c:v>
                </c:pt>
                <c:pt idx="140">
                  <c:v>3.5631555289678846E-2</c:v>
                </c:pt>
                <c:pt idx="141">
                  <c:v>3.5500526780533427E-2</c:v>
                </c:pt>
                <c:pt idx="142">
                  <c:v>3.5369980104697531E-2</c:v>
                </c:pt>
                <c:pt idx="143">
                  <c:v>3.5239913490317541E-2</c:v>
                </c:pt>
                <c:pt idx="144">
                  <c:v>3.5110325172055513E-2</c:v>
                </c:pt>
                <c:pt idx="145">
                  <c:v>3.4981213391065198E-2</c:v>
                </c:pt>
                <c:pt idx="146">
                  <c:v>3.4852576394968179E-2</c:v>
                </c:pt>
                <c:pt idx="147">
                  <c:v>3.4724412437830095E-2</c:v>
                </c:pt>
                <c:pt idx="148">
                  <c:v>3.4596719780136946E-2</c:v>
                </c:pt>
                <c:pt idx="149">
                  <c:v>3.4469496688771452E-2</c:v>
                </c:pt>
                <c:pt idx="150">
                  <c:v>3.4342741436989579E-2</c:v>
                </c:pt>
                <c:pt idx="151">
                  <c:v>3.4216452304397078E-2</c:v>
                </c:pt>
                <c:pt idx="152">
                  <c:v>3.4090627576926102E-2</c:v>
                </c:pt>
                <c:pt idx="153">
                  <c:v>3.3965265546812028E-2</c:v>
                </c:pt>
                <c:pt idx="154">
                  <c:v>3.3840364512570151E-2</c:v>
                </c:pt>
                <c:pt idx="155">
                  <c:v>3.3715922778972736E-2</c:v>
                </c:pt>
                <c:pt idx="156">
                  <c:v>3.3591938657025908E-2</c:v>
                </c:pt>
                <c:pt idx="157">
                  <c:v>3.3468410463946732E-2</c:v>
                </c:pt>
                <c:pt idx="158">
                  <c:v>3.3345336523140444E-2</c:v>
                </c:pt>
                <c:pt idx="159">
                  <c:v>3.3222715164177616E-2</c:v>
                </c:pt>
                <c:pt idx="160">
                  <c:v>3.310054472277154E-2</c:v>
                </c:pt>
                <c:pt idx="161">
                  <c:v>3.2978823540755597E-2</c:v>
                </c:pt>
                <c:pt idx="162">
                  <c:v>3.285754996606078E-2</c:v>
                </c:pt>
                <c:pt idx="163">
                  <c:v>3.273672235269328E-2</c:v>
                </c:pt>
                <c:pt idx="164">
                  <c:v>3.2616339060712096E-2</c:v>
                </c:pt>
                <c:pt idx="165">
                  <c:v>3.2496398456206839E-2</c:v>
                </c:pt>
                <c:pt idx="166">
                  <c:v>3.2376898911275494E-2</c:v>
                </c:pt>
                <c:pt idx="167">
                  <c:v>3.2257838804002403E-2</c:v>
                </c:pt>
                <c:pt idx="168">
                  <c:v>3.2139216518436153E-2</c:v>
                </c:pt>
                <c:pt idx="169">
                  <c:v>3.2021030444567736E-2</c:v>
                </c:pt>
                <c:pt idx="170">
                  <c:v>3.1903278978308636E-2</c:v>
                </c:pt>
                <c:pt idx="171">
                  <c:v>3.1785960521469085E-2</c:v>
                </c:pt>
                <c:pt idx="172">
                  <c:v>3.1669073481736365E-2</c:v>
                </c:pt>
                <c:pt idx="173">
                  <c:v>3.155261627265319E-2</c:v>
                </c:pt>
                <c:pt idx="174">
                  <c:v>3.1436587313596193E-2</c:v>
                </c:pt>
                <c:pt idx="175">
                  <c:v>3.1320985029754438E-2</c:v>
                </c:pt>
                <c:pt idx="176">
                  <c:v>3.1205807852108101E-2</c:v>
                </c:pt>
                <c:pt idx="177">
                  <c:v>3.1091054217407103E-2</c:v>
                </c:pt>
                <c:pt idx="178">
                  <c:v>3.0976722568149949E-2</c:v>
                </c:pt>
                <c:pt idx="179">
                  <c:v>3.0862811352562577E-2</c:v>
                </c:pt>
                <c:pt idx="180">
                  <c:v>3.0749319024577275E-2</c:v>
                </c:pt>
                <c:pt idx="181">
                  <c:v>3.0636244043811718E-2</c:v>
                </c:pt>
                <c:pt idx="182">
                  <c:v>3.052358487554805E-2</c:v>
                </c:pt>
                <c:pt idx="183">
                  <c:v>3.0411339990712074E-2</c:v>
                </c:pt>
                <c:pt idx="184">
                  <c:v>3.0299507865852462E-2</c:v>
                </c:pt>
                <c:pt idx="185">
                  <c:v>3.0188086983120109E-2</c:v>
                </c:pt>
                <c:pt idx="186">
                  <c:v>3.0077075830247525E-2</c:v>
                </c:pt>
                <c:pt idx="187">
                  <c:v>2.9966472900528292E-2</c:v>
                </c:pt>
                <c:pt idx="188">
                  <c:v>2.9856276692796651E-2</c:v>
                </c:pt>
                <c:pt idx="189">
                  <c:v>2.9746485711407086E-2</c:v>
                </c:pt>
                <c:pt idx="190">
                  <c:v>2.9637098466214051E-2</c:v>
                </c:pt>
                <c:pt idx="191">
                  <c:v>2.9528113472551736E-2</c:v>
                </c:pt>
                <c:pt idx="192">
                  <c:v>2.9419529251213914E-2</c:v>
                </c:pt>
                <c:pt idx="193">
                  <c:v>2.9311344328433873E-2</c:v>
                </c:pt>
                <c:pt idx="194">
                  <c:v>2.9203557235864399E-2</c:v>
                </c:pt>
                <c:pt idx="195">
                  <c:v>2.909616651055787E-2</c:v>
                </c:pt>
                <c:pt idx="196">
                  <c:v>2.8989170694946376E-2</c:v>
                </c:pt>
                <c:pt idx="197">
                  <c:v>2.8882568336821939E-2</c:v>
                </c:pt>
                <c:pt idx="198">
                  <c:v>2.8776357989316818E-2</c:v>
                </c:pt>
                <c:pt idx="199">
                  <c:v>2.8670538210883872E-2</c:v>
                </c:pt>
                <c:pt idx="200">
                  <c:v>2.8565107565276967E-2</c:v>
                </c:pt>
                <c:pt idx="201">
                  <c:v>2.846006462153151E-2</c:v>
                </c:pt>
                <c:pt idx="202">
                  <c:v>2.8355407953945019E-2</c:v>
                </c:pt>
                <c:pt idx="203">
                  <c:v>2.8251136142057764E-2</c:v>
                </c:pt>
                <c:pt idx="204">
                  <c:v>2.8147247770633505E-2</c:v>
                </c:pt>
                <c:pt idx="205">
                  <c:v>2.8043741429640268E-2</c:v>
                </c:pt>
                <c:pt idx="206">
                  <c:v>2.7940615714231211E-2</c:v>
                </c:pt>
                <c:pt idx="207">
                  <c:v>2.7837869224725562E-2</c:v>
                </c:pt>
                <c:pt idx="208">
                  <c:v>2.7735500566589619E-2</c:v>
                </c:pt>
                <c:pt idx="209">
                  <c:v>2.7633508350417824E-2</c:v>
                </c:pt>
                <c:pt idx="210">
                  <c:v>2.7531891191913894E-2</c:v>
                </c:pt>
                <c:pt idx="211">
                  <c:v>2.743064771187205E-2</c:v>
                </c:pt>
                <c:pt idx="212">
                  <c:v>2.7329776536158288E-2</c:v>
                </c:pt>
                <c:pt idx="213">
                  <c:v>2.7229276295691725E-2</c:v>
                </c:pt>
                <c:pt idx="214">
                  <c:v>2.7129145626426026E-2</c:v>
                </c:pt>
                <c:pt idx="215">
                  <c:v>2.7029383169330887E-2</c:v>
                </c:pt>
                <c:pt idx="216">
                  <c:v>2.6929987570373588E-2</c:v>
                </c:pt>
                <c:pt idx="217">
                  <c:v>2.6830957480500607E-2</c:v>
                </c:pt>
                <c:pt idx="218">
                  <c:v>2.6732291555619341E-2</c:v>
                </c:pt>
                <c:pt idx="219">
                  <c:v>2.663398845657982E-2</c:v>
                </c:pt>
                <c:pt idx="220">
                  <c:v>2.6536046849156555E-2</c:v>
                </c:pt>
                <c:pt idx="221">
                  <c:v>2.6438465404030435E-2</c:v>
                </c:pt>
                <c:pt idx="222">
                  <c:v>2.6341242796770671E-2</c:v>
                </c:pt>
                <c:pt idx="223">
                  <c:v>2.6244377707816832E-2</c:v>
                </c:pt>
                <c:pt idx="224">
                  <c:v>2.6147868822460917E-2</c:v>
                </c:pt>
                <c:pt idx="225">
                  <c:v>2.6051714830829527E-2</c:v>
                </c:pt>
                <c:pt idx="226">
                  <c:v>2.5955914427866086E-2</c:v>
                </c:pt>
                <c:pt idx="227">
                  <c:v>2.5860466313313128E-2</c:v>
                </c:pt>
                <c:pt idx="228">
                  <c:v>2.5765369191694629E-2</c:v>
                </c:pt>
                <c:pt idx="229">
                  <c:v>2.5670621772298455E-2</c:v>
                </c:pt>
                <c:pt idx="230">
                  <c:v>2.5576222769158823E-2</c:v>
                </c:pt>
                <c:pt idx="231">
                  <c:v>2.548217090103886E-2</c:v>
                </c:pt>
                <c:pt idx="232">
                  <c:v>2.53884648914132E-2</c:v>
                </c:pt>
                <c:pt idx="233">
                  <c:v>2.529510346845066E-2</c:v>
                </c:pt>
                <c:pt idx="234">
                  <c:v>2.5202085364996997E-2</c:v>
                </c:pt>
                <c:pt idx="235">
                  <c:v>2.5109409318557683E-2</c:v>
                </c:pt>
                <c:pt idx="236">
                  <c:v>2.5017074071280791E-2</c:v>
                </c:pt>
                <c:pt idx="237">
                  <c:v>2.4925078369939905E-2</c:v>
                </c:pt>
                <c:pt idx="238">
                  <c:v>2.4833420965917126E-2</c:v>
                </c:pt>
                <c:pt idx="239">
                  <c:v>2.4742100615186117E-2</c:v>
                </c:pt>
                <c:pt idx="240">
                  <c:v>2.4651116078295218E-2</c:v>
                </c:pt>
                <c:pt idx="241">
                  <c:v>2.4560466120350628E-2</c:v>
                </c:pt>
                <c:pt idx="242">
                  <c:v>2.4470149510999635E-2</c:v>
                </c:pt>
                <c:pt idx="243">
                  <c:v>2.4380165024413931E-2</c:v>
                </c:pt>
                <c:pt idx="244">
                  <c:v>2.4290511439272966E-2</c:v>
                </c:pt>
                <c:pt idx="245">
                  <c:v>2.4201187538747362E-2</c:v>
                </c:pt>
                <c:pt idx="246">
                  <c:v>2.4112192110482423E-2</c:v>
                </c:pt>
                <c:pt idx="247">
                  <c:v>2.4023523946581651E-2</c:v>
                </c:pt>
                <c:pt idx="248">
                  <c:v>2.3935181843590381E-2</c:v>
                </c:pt>
                <c:pt idx="249">
                  <c:v>2.3847164602479425E-2</c:v>
                </c:pt>
                <c:pt idx="250">
                  <c:v>2.3759471028628788E-2</c:v>
                </c:pt>
                <c:pt idx="251">
                  <c:v>2.3672099931811501E-2</c:v>
                </c:pt>
                <c:pt idx="252">
                  <c:v>2.3585050126177412E-2</c:v>
                </c:pt>
                <c:pt idx="253">
                  <c:v>2.3498320430237137E-2</c:v>
                </c:pt>
                <c:pt idx="254">
                  <c:v>2.3411909666845979E-2</c:v>
                </c:pt>
                <c:pt idx="255">
                  <c:v>2.332581666318799E-2</c:v>
                </c:pt>
                <c:pt idx="256">
                  <c:v>2.3240040250760038E-2</c:v>
                </c:pt>
                <c:pt idx="257">
                  <c:v>2.3154579265355933E-2</c:v>
                </c:pt>
                <c:pt idx="258">
                  <c:v>2.3069432547050659E-2</c:v>
                </c:pt>
                <c:pt idx="259">
                  <c:v>2.2984598940184595E-2</c:v>
                </c:pt>
                <c:pt idx="260">
                  <c:v>2.2900077293347865E-2</c:v>
                </c:pt>
                <c:pt idx="261">
                  <c:v>2.2815866459364662E-2</c:v>
                </c:pt>
                <c:pt idx="262">
                  <c:v>2.2731965295277743E-2</c:v>
                </c:pt>
                <c:pt idx="263">
                  <c:v>2.2648372662332852E-2</c:v>
                </c:pt>
                <c:pt idx="264">
                  <c:v>2.2565087425963304E-2</c:v>
                </c:pt>
                <c:pt idx="265">
                  <c:v>2.2482108455774582E-2</c:v>
                </c:pt>
                <c:pt idx="266">
                  <c:v>2.2399434625528975E-2</c:v>
                </c:pt>
                <c:pt idx="267">
                  <c:v>2.2317064813130314E-2</c:v>
                </c:pt>
                <c:pt idx="268">
                  <c:v>2.2234997900608722E-2</c:v>
                </c:pt>
                <c:pt idx="269">
                  <c:v>2.2153232774105469E-2</c:v>
                </c:pt>
                <c:pt idx="270">
                  <c:v>2.2071768323857814E-2</c:v>
                </c:pt>
                <c:pt idx="271">
                  <c:v>2.1990603444183982E-2</c:v>
                </c:pt>
                <c:pt idx="272">
                  <c:v>2.1909737033468137E-2</c:v>
                </c:pt>
                <c:pt idx="273">
                  <c:v>2.1829167994145422E-2</c:v>
                </c:pt>
                <c:pt idx="274">
                  <c:v>2.1748895232687089E-2</c:v>
                </c:pt>
                <c:pt idx="275">
                  <c:v>2.1668917659585629E-2</c:v>
                </c:pt>
                <c:pt idx="276">
                  <c:v>2.1589234189340004E-2</c:v>
                </c:pt>
                <c:pt idx="277">
                  <c:v>2.1509843740440907E-2</c:v>
                </c:pt>
                <c:pt idx="278">
                  <c:v>2.1430745235356079E-2</c:v>
                </c:pt>
                <c:pt idx="279">
                  <c:v>2.1351937600515694E-2</c:v>
                </c:pt>
                <c:pt idx="280">
                  <c:v>2.127341976629777E-2</c:v>
                </c:pt>
                <c:pt idx="281">
                  <c:v>2.1195190667013687E-2</c:v>
                </c:pt>
                <c:pt idx="282">
                  <c:v>2.1117249240893671E-2</c:v>
                </c:pt>
                <c:pt idx="283">
                  <c:v>2.1039594430072427E-2</c:v>
                </c:pt>
                <c:pt idx="284">
                  <c:v>2.0962225180574768E-2</c:v>
                </c:pt>
                <c:pt idx="285">
                  <c:v>2.0885140442301307E-2</c:v>
                </c:pt>
                <c:pt idx="286">
                  <c:v>2.0808339169014194E-2</c:v>
                </c:pt>
                <c:pt idx="287">
                  <c:v>2.0731820318322935E-2</c:v>
                </c:pt>
                <c:pt idx="288">
                  <c:v>2.0655582851670237E-2</c:v>
                </c:pt>
                <c:pt idx="289">
                  <c:v>2.0579625734317913E-2</c:v>
                </c:pt>
                <c:pt idx="290">
                  <c:v>2.050394793533282E-2</c:v>
                </c:pt>
                <c:pt idx="291">
                  <c:v>2.0428548427572902E-2</c:v>
                </c:pt>
                <c:pt idx="292">
                  <c:v>2.0353426187673225E-2</c:v>
                </c:pt>
                <c:pt idx="293">
                  <c:v>2.027858019603208E-2</c:v>
                </c:pt>
                <c:pt idx="294">
                  <c:v>2.0204009436797173E-2</c:v>
                </c:pt>
                <c:pt idx="295">
                  <c:v>2.0129712897851804E-2</c:v>
                </c:pt>
                <c:pt idx="296">
                  <c:v>2.0055689570801168E-2</c:v>
                </c:pt>
                <c:pt idx="297">
                  <c:v>1.9981938450958619E-2</c:v>
                </c:pt>
                <c:pt idx="298">
                  <c:v>1.9908458537332082E-2</c:v>
                </c:pt>
                <c:pt idx="299">
                  <c:v>1.9835248832610446E-2</c:v>
                </c:pt>
                <c:pt idx="300">
                  <c:v>1.9762308343150018E-2</c:v>
                </c:pt>
                <c:pt idx="301">
                  <c:v>1.968963607896106E-2</c:v>
                </c:pt>
                <c:pt idx="302">
                  <c:v>1.9617231053694326E-2</c:v>
                </c:pt>
                <c:pt idx="303">
                  <c:v>1.9545092284627703E-2</c:v>
                </c:pt>
                <c:pt idx="304">
                  <c:v>1.9473218792652843E-2</c:v>
                </c:pt>
                <c:pt idx="305">
                  <c:v>1.94016096022619E-2</c:v>
                </c:pt>
                <c:pt idx="306">
                  <c:v>1.9330263741534286E-2</c:v>
                </c:pt>
                <c:pt idx="307">
                  <c:v>1.9259180242123447E-2</c:v>
                </c:pt>
                <c:pt idx="308">
                  <c:v>1.9188358139243772E-2</c:v>
                </c:pt>
                <c:pt idx="309">
                  <c:v>1.9117796471657462E-2</c:v>
                </c:pt>
                <c:pt idx="310">
                  <c:v>1.9047494281661494E-2</c:v>
                </c:pt>
                <c:pt idx="311">
                  <c:v>1.897745061507462E-2</c:v>
                </c:pt>
                <c:pt idx="312">
                  <c:v>1.8907664521224419E-2</c:v>
                </c:pt>
                <c:pt idx="313">
                  <c:v>1.8838135052934399E-2</c:v>
                </c:pt>
                <c:pt idx="314">
                  <c:v>1.876886126651113E-2</c:v>
                </c:pt>
                <c:pt idx="315">
                  <c:v>1.8699842221731443E-2</c:v>
                </c:pt>
                <c:pt idx="316">
                  <c:v>1.8631076981829666E-2</c:v>
                </c:pt>
                <c:pt idx="317">
                  <c:v>1.8562564613484923E-2</c:v>
                </c:pt>
                <c:pt idx="318">
                  <c:v>1.8494304186808429E-2</c:v>
                </c:pt>
                <c:pt idx="319">
                  <c:v>1.8426294775330917E-2</c:v>
                </c:pt>
                <c:pt idx="320">
                  <c:v>1.8358535455990036E-2</c:v>
                </c:pt>
                <c:pt idx="321">
                  <c:v>1.8291025309117817E-2</c:v>
                </c:pt>
                <c:pt idx="322">
                  <c:v>1.8223763418428213E-2</c:v>
                </c:pt>
                <c:pt idx="323">
                  <c:v>1.8156748871004647E-2</c:v>
                </c:pt>
                <c:pt idx="324">
                  <c:v>1.808998075728763E-2</c:v>
                </c:pt>
                <c:pt idx="325">
                  <c:v>1.8023458171062396E-2</c:v>
                </c:pt>
                <c:pt idx="326">
                  <c:v>1.7957180209446633E-2</c:v>
                </c:pt>
                <c:pt idx="327">
                  <c:v>1.7891145972878216E-2</c:v>
                </c:pt>
                <c:pt idx="328">
                  <c:v>1.7825354565102973E-2</c:v>
                </c:pt>
                <c:pt idx="329">
                  <c:v>1.7759805093162561E-2</c:v>
                </c:pt>
                <c:pt idx="330">
                  <c:v>1.7694496667382324E-2</c:v>
                </c:pt>
                <c:pt idx="331">
                  <c:v>1.7629428401359223E-2</c:v>
                </c:pt>
                <c:pt idx="332">
                  <c:v>1.7564599411949794E-2</c:v>
                </c:pt>
                <c:pt idx="333">
                  <c:v>1.750000881925818E-2</c:v>
                </c:pt>
                <c:pt idx="334">
                  <c:v>1.743565574662418E-2</c:v>
                </c:pt>
                <c:pt idx="335">
                  <c:v>1.7371539320611341E-2</c:v>
                </c:pt>
                <c:pt idx="336">
                  <c:v>1.7307658670995128E-2</c:v>
                </c:pt>
                <c:pt idx="337">
                  <c:v>1.7244012930751076E-2</c:v>
                </c:pt>
                <c:pt idx="338">
                  <c:v>1.7180601236043067E-2</c:v>
                </c:pt>
                <c:pt idx="339">
                  <c:v>1.7117422726211563E-2</c:v>
                </c:pt>
                <c:pt idx="340">
                  <c:v>1.7054476543761955E-2</c:v>
                </c:pt>
                <c:pt idx="341">
                  <c:v>1.6991761834352907E-2</c:v>
                </c:pt>
                <c:pt idx="342">
                  <c:v>1.6929277746784765E-2</c:v>
                </c:pt>
                <c:pt idx="343">
                  <c:v>1.6867023432988012E-2</c:v>
                </c:pt>
                <c:pt idx="344">
                  <c:v>1.6804998048011745E-2</c:v>
                </c:pt>
                <c:pt idx="345">
                  <c:v>1.6743200750012229E-2</c:v>
                </c:pt>
                <c:pt idx="346">
                  <c:v>1.6681630700241427E-2</c:v>
                </c:pt>
                <c:pt idx="347">
                  <c:v>1.6620287063035664E-2</c:v>
                </c:pt>
                <c:pt idx="348">
                  <c:v>1.6559169005804262E-2</c:v>
                </c:pt>
                <c:pt idx="349">
                  <c:v>1.6498275699018235E-2</c:v>
                </c:pt>
                <c:pt idx="350">
                  <c:v>1.643760631619905E-2</c:v>
                </c:pt>
                <c:pt idx="351">
                  <c:v>1.6377160033907386E-2</c:v>
                </c:pt>
                <c:pt idx="352">
                  <c:v>1.6316936031731975E-2</c:v>
                </c:pt>
                <c:pt idx="353">
                  <c:v>1.6256933492278459E-2</c:v>
                </c:pt>
                <c:pt idx="354">
                  <c:v>1.6197151601158297E-2</c:v>
                </c:pt>
                <c:pt idx="355">
                  <c:v>1.6137589546977721E-2</c:v>
                </c:pt>
                <c:pt idx="356">
                  <c:v>1.6078246521326698E-2</c:v>
                </c:pt>
                <c:pt idx="357">
                  <c:v>1.6019121718767987E-2</c:v>
                </c:pt>
                <c:pt idx="358">
                  <c:v>1.5960214336826192E-2</c:v>
                </c:pt>
                <c:pt idx="359">
                  <c:v>1.5901523575976882E-2</c:v>
                </c:pt>
                <c:pt idx="360">
                  <c:v>1.5843048639635704E-2</c:v>
                </c:pt>
                <c:pt idx="361">
                  <c:v>1.5784788734147626E-2</c:v>
                </c:pt>
                <c:pt idx="362">
                  <c:v>1.5726743068776125E-2</c:v>
                </c:pt>
                <c:pt idx="363">
                  <c:v>1.5668910855692466E-2</c:v>
                </c:pt>
                <c:pt idx="364">
                  <c:v>1.5611291309965015E-2</c:v>
                </c:pt>
                <c:pt idx="365">
                  <c:v>1.555388364954857E-2</c:v>
                </c:pt>
                <c:pt idx="366">
                  <c:v>1.5496687095273772E-2</c:v>
                </c:pt>
                <c:pt idx="367">
                  <c:v>1.5439700870836494E-2</c:v>
                </c:pt>
                <c:pt idx="368">
                  <c:v>1.5382924202787345E-2</c:v>
                </c:pt>
                <c:pt idx="369">
                  <c:v>1.5326356320521145E-2</c:v>
                </c:pt>
                <c:pt idx="370">
                  <c:v>1.5269996456266463E-2</c:v>
                </c:pt>
                <c:pt idx="371">
                  <c:v>1.5213843845075223E-2</c:v>
                </c:pt>
                <c:pt idx="372">
                  <c:v>1.5157897724812295E-2</c:v>
                </c:pt>
                <c:pt idx="373">
                  <c:v>1.510215733614517E-2</c:v>
                </c:pt>
                <c:pt idx="374">
                  <c:v>1.5046621922533631E-2</c:v>
                </c:pt>
                <c:pt idx="375">
                  <c:v>1.4991290730219509E-2</c:v>
                </c:pt>
                <c:pt idx="376">
                  <c:v>1.4936163008216451E-2</c:v>
                </c:pt>
                <c:pt idx="377">
                  <c:v>1.4881238008299689E-2</c:v>
                </c:pt>
                <c:pt idx="378">
                  <c:v>1.4826514984995945E-2</c:v>
                </c:pt>
                <c:pt idx="379">
                  <c:v>1.4771993195573268E-2</c:v>
                </c:pt>
                <c:pt idx="380">
                  <c:v>1.4717671900030975E-2</c:v>
                </c:pt>
                <c:pt idx="381">
                  <c:v>1.4663550361089586E-2</c:v>
                </c:pt>
                <c:pt idx="382">
                  <c:v>1.4609627844180847E-2</c:v>
                </c:pt>
                <c:pt idx="383">
                  <c:v>1.4555903617437735E-2</c:v>
                </c:pt>
                <c:pt idx="384">
                  <c:v>1.4502376951684534E-2</c:v>
                </c:pt>
                <c:pt idx="385">
                  <c:v>1.4449047120426941E-2</c:v>
                </c:pt>
                <c:pt idx="386">
                  <c:v>1.4395913399842203E-2</c:v>
                </c:pt>
                <c:pt idx="387">
                  <c:v>1.4342975068769286E-2</c:v>
                </c:pt>
                <c:pt idx="388">
                  <c:v>1.4290231408699101E-2</c:v>
                </c:pt>
                <c:pt idx="389">
                  <c:v>1.4237681703764741E-2</c:v>
                </c:pt>
                <c:pt idx="390">
                  <c:v>1.4185325240731772E-2</c:v>
                </c:pt>
                <c:pt idx="391">
                  <c:v>1.413316130898854E-2</c:v>
                </c:pt>
                <c:pt idx="392">
                  <c:v>1.408118920053654E-2</c:v>
                </c:pt>
                <c:pt idx="393">
                  <c:v>1.4029408209980807E-2</c:v>
                </c:pt>
                <c:pt idx="394">
                  <c:v>1.3977817634520332E-2</c:v>
                </c:pt>
                <c:pt idx="395">
                  <c:v>1.3926416773938523E-2</c:v>
                </c:pt>
                <c:pt idx="396">
                  <c:v>1.3875204930593712E-2</c:v>
                </c:pt>
                <c:pt idx="397">
                  <c:v>1.3824181409409683E-2</c:v>
                </c:pt>
                <c:pt idx="398">
                  <c:v>1.3773345517866225E-2</c:v>
                </c:pt>
                <c:pt idx="399">
                  <c:v>1.3722696565989751E-2</c:v>
                </c:pt>
                <c:pt idx="400">
                  <c:v>1.3672233866343926E-2</c:v>
                </c:pt>
                <c:pt idx="401">
                  <c:v>1.3621956734020335E-2</c:v>
                </c:pt>
                <c:pt idx="402">
                  <c:v>1.3571864486629181E-2</c:v>
                </c:pt>
                <c:pt idx="403">
                  <c:v>1.3521956444290039E-2</c:v>
                </c:pt>
                <c:pt idx="404">
                  <c:v>1.347223192962262E-2</c:v>
                </c:pt>
                <c:pt idx="405">
                  <c:v>1.3422690267737568E-2</c:v>
                </c:pt>
                <c:pt idx="406">
                  <c:v>1.3373330786227315E-2</c:v>
                </c:pt>
                <c:pt idx="407">
                  <c:v>1.3324152815156949E-2</c:v>
                </c:pt>
                <c:pt idx="408">
                  <c:v>1.3275155687055121E-2</c:v>
                </c:pt>
                <c:pt idx="409">
                  <c:v>1.3226338736904982E-2</c:v>
                </c:pt>
                <c:pt idx="410">
                  <c:v>1.3177701302135159E-2</c:v>
                </c:pt>
                <c:pt idx="411">
                  <c:v>1.3129242722610773E-2</c:v>
                </c:pt>
                <c:pt idx="412">
                  <c:v>1.3080962340624464E-2</c:v>
                </c:pt>
                <c:pt idx="413">
                  <c:v>1.3032859500887464E-2</c:v>
                </c:pt>
                <c:pt idx="414">
                  <c:v>1.2984933550520718E-2</c:v>
                </c:pt>
                <c:pt idx="415">
                  <c:v>1.2937183839046018E-2</c:v>
                </c:pt>
                <c:pt idx="416">
                  <c:v>1.2889609718377153E-2</c:v>
                </c:pt>
                <c:pt idx="417">
                  <c:v>1.2842210542811146E-2</c:v>
                </c:pt>
                <c:pt idx="418">
                  <c:v>1.2794985669019472E-2</c:v>
                </c:pt>
                <c:pt idx="419">
                  <c:v>1.2747934456039325E-2</c:v>
                </c:pt>
                <c:pt idx="420">
                  <c:v>1.2701056265264916E-2</c:v>
                </c:pt>
                <c:pt idx="421">
                  <c:v>1.2654350460438826E-2</c:v>
                </c:pt>
                <c:pt idx="422">
                  <c:v>1.2607816407643347E-2</c:v>
                </c:pt>
                <c:pt idx="423">
                  <c:v>1.2561453475291886E-2</c:v>
                </c:pt>
                <c:pt idx="424">
                  <c:v>1.2515261034120397E-2</c:v>
                </c:pt>
                <c:pt idx="425">
                  <c:v>1.2469238457178839E-2</c:v>
                </c:pt>
                <c:pt idx="426">
                  <c:v>1.2423385119822664E-2</c:v>
                </c:pt>
                <c:pt idx="427">
                  <c:v>1.2377700399704334E-2</c:v>
                </c:pt>
                <c:pt idx="428">
                  <c:v>1.2332183676764884E-2</c:v>
                </c:pt>
                <c:pt idx="429">
                  <c:v>1.2286834333225508E-2</c:v>
                </c:pt>
                <c:pt idx="430">
                  <c:v>1.2241651753579155E-2</c:v>
                </c:pt>
                <c:pt idx="431">
                  <c:v>1.2196635324582197E-2</c:v>
                </c:pt>
                <c:pt idx="432">
                  <c:v>1.21517844352461E-2</c:v>
                </c:pt>
                <c:pt idx="433">
                  <c:v>1.2107098476829125E-2</c:v>
                </c:pt>
                <c:pt idx="434">
                  <c:v>1.2062576842828061E-2</c:v>
                </c:pt>
                <c:pt idx="435">
                  <c:v>1.2018218928970011E-2</c:v>
                </c:pt>
                <c:pt idx="436">
                  <c:v>1.1974024133204184E-2</c:v>
                </c:pt>
                <c:pt idx="437">
                  <c:v>1.1929991855693706E-2</c:v>
                </c:pt>
                <c:pt idx="438">
                  <c:v>1.1886121498807503E-2</c:v>
                </c:pt>
                <c:pt idx="439">
                  <c:v>1.1842412467112184E-2</c:v>
                </c:pt>
                <c:pt idx="440">
                  <c:v>1.1798864167363948E-2</c:v>
                </c:pt>
                <c:pt idx="441">
                  <c:v>1.1755476008500534E-2</c:v>
                </c:pt>
                <c:pt idx="442">
                  <c:v>1.1712247401633217E-2</c:v>
                </c:pt>
                <c:pt idx="443">
                  <c:v>1.1669177760038795E-2</c:v>
                </c:pt>
                <c:pt idx="444">
                  <c:v>1.1626266499151631E-2</c:v>
                </c:pt>
                <c:pt idx="445">
                  <c:v>1.1583513036555724E-2</c:v>
                </c:pt>
                <c:pt idx="446">
                  <c:v>1.1540916791976804E-2</c:v>
                </c:pt>
                <c:pt idx="447">
                  <c:v>1.1498477187274449E-2</c:v>
                </c:pt>
                <c:pt idx="448">
                  <c:v>1.1456193646434243E-2</c:v>
                </c:pt>
                <c:pt idx="449">
                  <c:v>1.1414065595559955E-2</c:v>
                </c:pt>
                <c:pt idx="450">
                  <c:v>1.137209246286576E-2</c:v>
                </c:pt>
                <c:pt idx="451">
                  <c:v>1.1330273678668462E-2</c:v>
                </c:pt>
                <c:pt idx="452">
                  <c:v>1.1288608675379773E-2</c:v>
                </c:pt>
                <c:pt idx="453">
                  <c:v>1.1247096887498607E-2</c:v>
                </c:pt>
                <c:pt idx="454">
                  <c:v>1.1205737751603414E-2</c:v>
                </c:pt>
                <c:pt idx="455">
                  <c:v>1.1164530706344501E-2</c:v>
                </c:pt>
                <c:pt idx="456">
                  <c:v>1.1123475192436458E-2</c:v>
                </c:pt>
                <c:pt idx="457">
                  <c:v>1.1082570652650536E-2</c:v>
                </c:pt>
                <c:pt idx="458">
                  <c:v>1.1041816531807086E-2</c:v>
                </c:pt>
                <c:pt idx="459">
                  <c:v>1.1001212276768041E-2</c:v>
                </c:pt>
                <c:pt idx="460">
                  <c:v>1.0960757336429389E-2</c:v>
                </c:pt>
                <c:pt idx="461">
                  <c:v>1.0920451161713715E-2</c:v>
                </c:pt>
                <c:pt idx="462">
                  <c:v>1.0880293205562717E-2</c:v>
                </c:pt>
                <c:pt idx="463">
                  <c:v>1.0840282922929814E-2</c:v>
                </c:pt>
                <c:pt idx="464">
                  <c:v>1.0800419770772729E-2</c:v>
                </c:pt>
                <c:pt idx="465">
                  <c:v>1.0760703208046122E-2</c:v>
                </c:pt>
                <c:pt idx="466">
                  <c:v>1.072113269569425E-2</c:v>
                </c:pt>
                <c:pt idx="467">
                  <c:v>1.0681707696643648E-2</c:v>
                </c:pt>
                <c:pt idx="468">
                  <c:v>1.0642427675795841E-2</c:v>
                </c:pt>
                <c:pt idx="469">
                  <c:v>1.0603292100020078E-2</c:v>
                </c:pt>
                <c:pt idx="470">
                  <c:v>1.05643004381461E-2</c:v>
                </c:pt>
                <c:pt idx="471">
                  <c:v>1.0525452160956933E-2</c:v>
                </c:pt>
                <c:pt idx="472">
                  <c:v>1.0486746741181692E-2</c:v>
                </c:pt>
                <c:pt idx="473">
                  <c:v>1.0448183653488445E-2</c:v>
                </c:pt>
                <c:pt idx="474">
                  <c:v>1.0409762374477065E-2</c:v>
                </c:pt>
                <c:pt idx="475">
                  <c:v>1.0371482382672137E-2</c:v>
                </c:pt>
                <c:pt idx="476">
                  <c:v>1.0333343158515867E-2</c:v>
                </c:pt>
                <c:pt idx="477">
                  <c:v>1.029534418436105E-2</c:v>
                </c:pt>
                <c:pt idx="478">
                  <c:v>1.0257484944464034E-2</c:v>
                </c:pt>
                <c:pt idx="479">
                  <c:v>1.0219764924977708E-2</c:v>
                </c:pt>
                <c:pt idx="480">
                  <c:v>1.0182183613944552E-2</c:v>
                </c:pt>
                <c:pt idx="481">
                  <c:v>1.0144740501289669E-2</c:v>
                </c:pt>
                <c:pt idx="482">
                  <c:v>1.0107435078813875E-2</c:v>
                </c:pt>
                <c:pt idx="483">
                  <c:v>1.0070266840186784E-2</c:v>
                </c:pt>
                <c:pt idx="484">
                  <c:v>1.0033235280939959E-2</c:v>
                </c:pt>
                <c:pt idx="485">
                  <c:v>9.9963398984600493E-3</c:v>
                </c:pt>
                <c:pt idx="486">
                  <c:v>9.9595801919819676E-3</c:v>
                </c:pt>
                <c:pt idx="487">
                  <c:v>9.9229556625821044E-3</c:v>
                </c:pt>
                <c:pt idx="488">
                  <c:v>9.886465813171548E-3</c:v>
                </c:pt>
                <c:pt idx="489">
                  <c:v>9.8501101484893428E-3</c:v>
                </c:pt>
                <c:pt idx="490">
                  <c:v>9.8138881750957589E-3</c:v>
                </c:pt>
                <c:pt idx="491">
                  <c:v>9.7777994013656042E-3</c:v>
                </c:pt>
                <c:pt idx="492">
                  <c:v>9.7418433374815497E-3</c:v>
                </c:pt>
                <c:pt idx="493">
                  <c:v>9.7060194954274766E-3</c:v>
                </c:pt>
                <c:pt idx="494">
                  <c:v>9.6703273889818531E-3</c:v>
                </c:pt>
                <c:pt idx="495">
                  <c:v>9.6347665337111459E-3</c:v>
                </c:pt>
                <c:pt idx="496">
                  <c:v>9.5993364469632338E-3</c:v>
                </c:pt>
                <c:pt idx="497">
                  <c:v>9.5640366478608567E-3</c:v>
                </c:pt>
                <c:pt idx="498">
                  <c:v>9.5288666572950955E-3</c:v>
                </c:pt>
                <c:pt idx="499">
                  <c:v>9.4938259979188682E-3</c:v>
                </c:pt>
                <c:pt idx="500">
                  <c:v>9.4589141941404421E-3</c:v>
                </c:pt>
                <c:pt idx="501">
                  <c:v>9.4241307721169947E-3</c:v>
                </c:pt>
                <c:pt idx="502">
                  <c:v>9.389475259748167E-3</c:v>
                </c:pt>
                <c:pt idx="503">
                  <c:v>9.3549471866696699E-3</c:v>
                </c:pt>
                <c:pt idx="504">
                  <c:v>9.320546084246881E-3</c:v>
                </c:pt>
                <c:pt idx="505">
                  <c:v>9.286271485568506E-3</c:v>
                </c:pt>
                <c:pt idx="506">
                  <c:v>9.2521229254402277E-3</c:v>
                </c:pt>
                <c:pt idx="507">
                  <c:v>9.2180999403783936E-3</c:v>
                </c:pt>
                <c:pt idx="508">
                  <c:v>9.1842020686037328E-3</c:v>
                </c:pt>
                <c:pt idx="509">
                  <c:v>9.1504288500350757E-3</c:v>
                </c:pt>
                <c:pt idx="510">
                  <c:v>9.1167798262831272E-3</c:v>
                </c:pt>
                <c:pt idx="511">
                  <c:v>9.083254540644221E-3</c:v>
                </c:pt>
                <c:pt idx="512">
                  <c:v>9.0498525380941445E-3</c:v>
                </c:pt>
                <c:pt idx="513">
                  <c:v>9.0165733652819539E-3</c:v>
                </c:pt>
                <c:pt idx="514">
                  <c:v>8.9834165705238132E-3</c:v>
                </c:pt>
                <c:pt idx="515">
                  <c:v>8.950381703796877E-3</c:v>
                </c:pt>
                <c:pt idx="516">
                  <c:v>8.9174683167331705E-3</c:v>
                </c:pt>
                <c:pt idx="517">
                  <c:v>8.8846759626135217E-3</c:v>
                </c:pt>
                <c:pt idx="518">
                  <c:v>8.8520041963614706E-3</c:v>
                </c:pt>
                <c:pt idx="519">
                  <c:v>8.819452574537253E-3</c:v>
                </c:pt>
                <c:pt idx="520">
                  <c:v>8.787020655331778E-3</c:v>
                </c:pt>
                <c:pt idx="521">
                  <c:v>8.7547079985606131E-3</c:v>
                </c:pt>
                <c:pt idx="522">
                  <c:v>8.7225141656580331E-3</c:v>
                </c:pt>
                <c:pt idx="523">
                  <c:v>8.6904387196710588E-3</c:v>
                </c:pt>
                <c:pt idx="524">
                  <c:v>8.6584812252535233E-3</c:v>
                </c:pt>
                <c:pt idx="525">
                  <c:v>8.6266412486601558E-3</c:v>
                </c:pt>
                <c:pt idx="526">
                  <c:v>8.5949183577407173E-3</c:v>
                </c:pt>
                <c:pt idx="527">
                  <c:v>8.5633121219341225E-3</c:v>
                </c:pt>
                <c:pt idx="528">
                  <c:v>8.5318221122625843E-3</c:v>
                </c:pt>
                <c:pt idx="529">
                  <c:v>8.5004479013258086E-3</c:v>
                </c:pt>
                <c:pt idx="530">
                  <c:v>8.4691890632951922E-3</c:v>
                </c:pt>
                <c:pt idx="531">
                  <c:v>8.4380451739080303E-3</c:v>
                </c:pt>
                <c:pt idx="532">
                  <c:v>8.4070158104617727E-3</c:v>
                </c:pt>
                <c:pt idx="533">
                  <c:v>8.3761005518082753E-3</c:v>
                </c:pt>
                <c:pt idx="534">
                  <c:v>8.3452989783480928E-3</c:v>
                </c:pt>
                <c:pt idx="535">
                  <c:v>8.3146106720247796E-3</c:v>
                </c:pt>
                <c:pt idx="536">
                  <c:v>8.2840352163192112E-3</c:v>
                </c:pt>
                <c:pt idx="537">
                  <c:v>8.2535721962439437E-3</c:v>
                </c:pt>
                <c:pt idx="538">
                  <c:v>8.2232211983375696E-3</c:v>
                </c:pt>
                <c:pt idx="539">
                  <c:v>8.192981810659106E-3</c:v>
                </c:pt>
                <c:pt idx="540">
                  <c:v>8.1628536227824119E-3</c:v>
                </c:pt>
                <c:pt idx="541">
                  <c:v>8.1328362257906163E-3</c:v>
                </c:pt>
                <c:pt idx="542">
                  <c:v>8.1029292122705536E-3</c:v>
                </c:pt>
                <c:pt idx="543">
                  <c:v>8.0731321763072572E-3</c:v>
                </c:pt>
                <c:pt idx="544">
                  <c:v>8.0434447134784346E-3</c:v>
                </c:pt>
                <c:pt idx="545">
                  <c:v>8.0138664208489804E-3</c:v>
                </c:pt>
                <c:pt idx="546">
                  <c:v>7.9843968969655101E-3</c:v>
                </c:pt>
                <c:pt idx="547">
                  <c:v>7.955035741850908E-3</c:v>
                </c:pt>
                <c:pt idx="548">
                  <c:v>7.9257825569989098E-3</c:v>
                </c:pt>
                <c:pt idx="549">
                  <c:v>7.896636945368669E-3</c:v>
                </c:pt>
                <c:pt idx="550">
                  <c:v>7.8675985113794006E-3</c:v>
                </c:pt>
                <c:pt idx="551">
                  <c:v>7.8386668609049838E-3</c:v>
                </c:pt>
                <c:pt idx="552">
                  <c:v>7.8098416012686344E-3</c:v>
                </c:pt>
                <c:pt idx="553">
                  <c:v>7.7811223412375527E-3</c:v>
                </c:pt>
                <c:pt idx="554">
                  <c:v>7.752508691017638E-3</c:v>
                </c:pt>
                <c:pt idx="555">
                  <c:v>7.7240002622481728E-3</c:v>
                </c:pt>
                <c:pt idx="556">
                  <c:v>7.6955966679965815E-3</c:v>
                </c:pt>
                <c:pt idx="557">
                  <c:v>7.6672975227531481E-3</c:v>
                </c:pt>
                <c:pt idx="558">
                  <c:v>7.6391024424258018E-3</c:v>
                </c:pt>
                <c:pt idx="559">
                  <c:v>7.6110110443349047E-3</c:v>
                </c:pt>
                <c:pt idx="560">
                  <c:v>7.5830229472080447E-3</c:v>
                </c:pt>
                <c:pt idx="561">
                  <c:v>7.5551377711748791E-3</c:v>
                </c:pt>
                <c:pt idx="562">
                  <c:v>7.5273551377619602E-3</c:v>
                </c:pt>
                <c:pt idx="563">
                  <c:v>7.4996746698876085E-3</c:v>
                </c:pt>
                <c:pt idx="564">
                  <c:v>7.4720959918567996E-3</c:v>
                </c:pt>
                <c:pt idx="565">
                  <c:v>7.4446187293560513E-3</c:v>
                </c:pt>
                <c:pt idx="566">
                  <c:v>7.4172425094483491E-3</c:v>
                </c:pt>
                <c:pt idx="567">
                  <c:v>7.3899669605680968E-3</c:v>
                </c:pt>
                <c:pt idx="568">
                  <c:v>7.3627917125160544E-3</c:v>
                </c:pt>
                <c:pt idx="569">
                  <c:v>7.3357163964543164E-3</c:v>
                </c:pt>
                <c:pt idx="570">
                  <c:v>7.308740644901327E-3</c:v>
                </c:pt>
                <c:pt idx="571">
                  <c:v>7.2818640917268612E-3</c:v>
                </c:pt>
                <c:pt idx="572">
                  <c:v>7.2550863721470762E-3</c:v>
                </c:pt>
                <c:pt idx="573">
                  <c:v>7.2284071227195611E-3</c:v>
                </c:pt>
                <c:pt idx="574">
                  <c:v>7.2018259813383849E-3</c:v>
                </c:pt>
                <c:pt idx="575">
                  <c:v>7.1753425872292066E-3</c:v>
                </c:pt>
                <c:pt idx="576">
                  <c:v>7.1489565809443618E-3</c:v>
                </c:pt>
                <c:pt idx="577">
                  <c:v>7.1226676043579847E-3</c:v>
                </c:pt>
                <c:pt idx="578">
                  <c:v>7.0964753006611623E-3</c:v>
                </c:pt>
                <c:pt idx="579">
                  <c:v>7.0703793143570724E-3</c:v>
                </c:pt>
                <c:pt idx="580">
                  <c:v>7.0443792912561641E-3</c:v>
                </c:pt>
                <c:pt idx="581">
                  <c:v>7.0184748784713679E-3</c:v>
                </c:pt>
                <c:pt idx="582">
                  <c:v>6.992665724413278E-3</c:v>
                </c:pt>
                <c:pt idx="583">
                  <c:v>6.9669514787853975E-3</c:v>
                </c:pt>
                <c:pt idx="584">
                  <c:v>6.941331792579386E-3</c:v>
                </c:pt>
                <c:pt idx="585">
                  <c:v>6.9158063180703123E-3</c:v>
                </c:pt>
                <c:pt idx="586">
                  <c:v>6.8903747088119357E-3</c:v>
                </c:pt>
                <c:pt idx="587">
                  <c:v>6.8650366196320225E-3</c:v>
                </c:pt>
                <c:pt idx="588">
                  <c:v>6.8397917066276284E-3</c:v>
                </c:pt>
                <c:pt idx="589">
                  <c:v>6.8146396271604659E-3</c:v>
                </c:pt>
                <c:pt idx="590">
                  <c:v>6.7895800398522256E-3</c:v>
                </c:pt>
                <c:pt idx="591">
                  <c:v>6.7646126045799535E-3</c:v>
                </c:pt>
                <c:pt idx="592">
                  <c:v>6.7397369824714467E-3</c:v>
                </c:pt>
                <c:pt idx="593">
                  <c:v>6.7149528359006332E-3</c:v>
                </c:pt>
                <c:pt idx="594">
                  <c:v>6.6902598284829971E-3</c:v>
                </c:pt>
                <c:pt idx="595">
                  <c:v>6.6656576250710255E-3</c:v>
                </c:pt>
                <c:pt idx="596">
                  <c:v>6.6411458917496387E-3</c:v>
                </c:pt>
                <c:pt idx="597">
                  <c:v>6.6167242958316708E-3</c:v>
                </c:pt>
                <c:pt idx="598">
                  <c:v>6.5923925058533582E-3</c:v>
                </c:pt>
                <c:pt idx="599">
                  <c:v>6.5681501915698286E-3</c:v>
                </c:pt>
                <c:pt idx="600">
                  <c:v>6.5439970239506212E-3</c:v>
                </c:pt>
                <c:pt idx="601">
                  <c:v>6.5199326751752343E-3</c:v>
                </c:pt>
                <c:pt idx="602">
                  <c:v>6.495956818628656E-3</c:v>
                </c:pt>
                <c:pt idx="603">
                  <c:v>6.4720691288969517E-3</c:v>
                </c:pt>
                <c:pt idx="604">
                  <c:v>6.4482692817628279E-3</c:v>
                </c:pt>
                <c:pt idx="605">
                  <c:v>6.4245569542012411E-3</c:v>
                </c:pt>
                <c:pt idx="606">
                  <c:v>6.4009318243750208E-3</c:v>
                </c:pt>
                <c:pt idx="607">
                  <c:v>6.3773935716304863E-3</c:v>
                </c:pt>
                <c:pt idx="608">
                  <c:v>6.3539418764931013E-3</c:v>
                </c:pt>
                <c:pt idx="609">
                  <c:v>6.3305764206631485E-3</c:v>
                </c:pt>
                <c:pt idx="610">
                  <c:v>6.3072968870113884E-3</c:v>
                </c:pt>
                <c:pt idx="611">
                  <c:v>6.2841029595747692E-3</c:v>
                </c:pt>
                <c:pt idx="612">
                  <c:v>6.2609943235521397E-3</c:v>
                </c:pt>
                <c:pt idx="613">
                  <c:v>6.2379706652999668E-3</c:v>
                </c:pt>
                <c:pt idx="614">
                  <c:v>6.215031672328084E-3</c:v>
                </c:pt>
                <c:pt idx="615">
                  <c:v>6.1921770332954568E-3</c:v>
                </c:pt>
                <c:pt idx="616">
                  <c:v>6.1694064380059402E-3</c:v>
                </c:pt>
                <c:pt idx="617">
                  <c:v>6.1467195774040908E-3</c:v>
                </c:pt>
                <c:pt idx="618">
                  <c:v>6.1241161435709483E-3</c:v>
                </c:pt>
                <c:pt idx="619">
                  <c:v>6.1015958297198714E-3</c:v>
                </c:pt>
                <c:pt idx="620">
                  <c:v>6.0791583301923763E-3</c:v>
                </c:pt>
                <c:pt idx="621">
                  <c:v>6.0568033404539753E-3</c:v>
                </c:pt>
                <c:pt idx="622">
                  <c:v>6.0345305570900501E-3</c:v>
                </c:pt>
                <c:pt idx="623">
                  <c:v>6.0123396778017403E-3</c:v>
                </c:pt>
                <c:pt idx="624">
                  <c:v>5.9902304014018293E-3</c:v>
                </c:pt>
                <c:pt idx="625">
                  <c:v>5.9682024278106607E-3</c:v>
                </c:pt>
                <c:pt idx="626">
                  <c:v>5.9462554580520712E-3</c:v>
                </c:pt>
                <c:pt idx="627">
                  <c:v>5.9243891942493219E-3</c:v>
                </c:pt>
                <c:pt idx="628">
                  <c:v>5.9026033396210615E-3</c:v>
                </c:pt>
                <c:pt idx="629">
                  <c:v>5.880897598477302E-3</c:v>
                </c:pt>
                <c:pt idx="630">
                  <c:v>5.8592716762153954E-3</c:v>
                </c:pt>
                <c:pt idx="631">
                  <c:v>5.8377252793160471E-3</c:v>
                </c:pt>
                <c:pt idx="632">
                  <c:v>5.8162581153393218E-3</c:v>
                </c:pt>
                <c:pt idx="633">
                  <c:v>5.794869892920676E-3</c:v>
                </c:pt>
                <c:pt idx="634">
                  <c:v>5.7735603217670137E-3</c:v>
                </c:pt>
                <c:pt idx="635">
                  <c:v>5.7523291126527322E-3</c:v>
                </c:pt>
                <c:pt idx="636">
                  <c:v>5.7311759774158009E-3</c:v>
                </c:pt>
                <c:pt idx="637">
                  <c:v>5.7101006289538622E-3</c:v>
                </c:pt>
                <c:pt idx="638">
                  <c:v>5.6891027812203156E-3</c:v>
                </c:pt>
                <c:pt idx="639">
                  <c:v>5.6681821492204441E-3</c:v>
                </c:pt>
                <c:pt idx="640">
                  <c:v>5.647338449007556E-3</c:v>
                </c:pt>
                <c:pt idx="641">
                  <c:v>5.6265713976791122E-3</c:v>
                </c:pt>
                <c:pt idx="642">
                  <c:v>5.6058807133728961E-3</c:v>
                </c:pt>
                <c:pt idx="643">
                  <c:v>5.585266115263195E-3</c:v>
                </c:pt>
                <c:pt idx="644">
                  <c:v>5.564727323556974E-3</c:v>
                </c:pt>
                <c:pt idx="645">
                  <c:v>5.5442640594900909E-3</c:v>
                </c:pt>
                <c:pt idx="646">
                  <c:v>5.5238760453235041E-3</c:v>
                </c:pt>
                <c:pt idx="647">
                  <c:v>5.503563004339504E-3</c:v>
                </c:pt>
                <c:pt idx="648">
                  <c:v>5.4833246608379689E-3</c:v>
                </c:pt>
                <c:pt idx="649">
                  <c:v>5.4631607401326035E-3</c:v>
                </c:pt>
                <c:pt idx="650">
                  <c:v>5.4430709685472254E-3</c:v>
                </c:pt>
                <c:pt idx="651">
                  <c:v>5.4230550734120494E-3</c:v>
                </c:pt>
                <c:pt idx="652">
                  <c:v>5.4031127830599778E-3</c:v>
                </c:pt>
                <c:pt idx="653">
                  <c:v>5.3832438268229185E-3</c:v>
                </c:pt>
                <c:pt idx="654">
                  <c:v>5.3634479350281204E-3</c:v>
                </c:pt>
                <c:pt idx="655">
                  <c:v>5.3437248389944939E-3</c:v>
                </c:pt>
                <c:pt idx="656">
                  <c:v>5.3240742710289777E-3</c:v>
                </c:pt>
                <c:pt idx="657">
                  <c:v>5.3044959644229098E-3</c:v>
                </c:pt>
                <c:pt idx="658">
                  <c:v>5.2849896534483886E-3</c:v>
                </c:pt>
                <c:pt idx="659">
                  <c:v>5.2655550733546911E-3</c:v>
                </c:pt>
                <c:pt idx="660">
                  <c:v>5.2461919603646557E-3</c:v>
                </c:pt>
                <c:pt idx="661">
                  <c:v>5.2269000516711149E-3</c:v>
                </c:pt>
                <c:pt idx="662">
                  <c:v>5.2076790854333329E-3</c:v>
                </c:pt>
                <c:pt idx="663">
                  <c:v>5.1885288007734393E-3</c:v>
                </c:pt>
                <c:pt idx="664">
                  <c:v>5.1694489377728924E-3</c:v>
                </c:pt>
                <c:pt idx="665">
                  <c:v>5.1504392374689609E-3</c:v>
                </c:pt>
                <c:pt idx="666">
                  <c:v>5.1314994418511957E-3</c:v>
                </c:pt>
                <c:pt idx="667">
                  <c:v>5.1126292938579333E-3</c:v>
                </c:pt>
                <c:pt idx="668">
                  <c:v>5.0938285373728119E-3</c:v>
                </c:pt>
                <c:pt idx="669">
                  <c:v>5.0750969172212862E-3</c:v>
                </c:pt>
                <c:pt idx="670">
                  <c:v>5.0564341791671684E-3</c:v>
                </c:pt>
                <c:pt idx="671">
                  <c:v>5.0378400699091835E-3</c:v>
                </c:pt>
                <c:pt idx="672">
                  <c:v>5.0193143370775182E-3</c:v>
                </c:pt>
                <c:pt idx="673">
                  <c:v>5.0008567292304093E-3</c:v>
                </c:pt>
                <c:pt idx="674">
                  <c:v>4.9824669958507192E-3</c:v>
                </c:pt>
                <c:pt idx="675">
                  <c:v>4.9641448873425408E-3</c:v>
                </c:pt>
                <c:pt idx="676">
                  <c:v>4.9458901550278175E-3</c:v>
                </c:pt>
                <c:pt idx="677">
                  <c:v>4.9277025511429541E-3</c:v>
                </c:pt>
                <c:pt idx="678">
                  <c:v>4.90958182883546E-3</c:v>
                </c:pt>
                <c:pt idx="679">
                  <c:v>4.8915277421606052E-3</c:v>
                </c:pt>
                <c:pt idx="680">
                  <c:v>4.873540046078071E-3</c:v>
                </c:pt>
                <c:pt idx="681">
                  <c:v>4.8556184964486295E-3</c:v>
                </c:pt>
                <c:pt idx="682">
                  <c:v>4.8377628500308363E-3</c:v>
                </c:pt>
                <c:pt idx="683">
                  <c:v>4.8199728644777147E-3</c:v>
                </c:pt>
                <c:pt idx="684">
                  <c:v>4.802248298333478E-3</c:v>
                </c:pt>
                <c:pt idx="685">
                  <c:v>4.7845889110302514E-3</c:v>
                </c:pt>
                <c:pt idx="686">
                  <c:v>4.7669944628847992E-3</c:v>
                </c:pt>
                <c:pt idx="687">
                  <c:v>4.7494647150952835E-3</c:v>
                </c:pt>
                <c:pt idx="688">
                  <c:v>4.7319994297380106E-3</c:v>
                </c:pt>
                <c:pt idx="689">
                  <c:v>4.7145983697642066E-3</c:v>
                </c:pt>
                <c:pt idx="690">
                  <c:v>4.6972612989968085E-3</c:v>
                </c:pt>
                <c:pt idx="691">
                  <c:v>4.679987982127245E-3</c:v>
                </c:pt>
                <c:pt idx="692">
                  <c:v>4.6627781847122475E-3</c:v>
                </c:pt>
                <c:pt idx="693">
                  <c:v>4.6456316731706753E-3</c:v>
                </c:pt>
                <c:pt idx="694">
                  <c:v>4.6285482147803364E-3</c:v>
                </c:pt>
                <c:pt idx="695">
                  <c:v>4.6115275776748305E-3</c:v>
                </c:pt>
                <c:pt idx="696">
                  <c:v>4.594569530840407E-3</c:v>
                </c:pt>
                <c:pt idx="697">
                  <c:v>4.5776738441128213E-3</c:v>
                </c:pt>
                <c:pt idx="698">
                  <c:v>4.5608402881742232E-3</c:v>
                </c:pt>
                <c:pt idx="699">
                  <c:v>4.5440686345500289E-3</c:v>
                </c:pt>
                <c:pt idx="700">
                  <c:v>4.5273586556058296E-3</c:v>
                </c:pt>
                <c:pt idx="701">
                  <c:v>4.5107101245443048E-3</c:v>
                </c:pt>
                <c:pt idx="702">
                  <c:v>4.4941228154021361E-3</c:v>
                </c:pt>
                <c:pt idx="703">
                  <c:v>4.4775965030469421E-3</c:v>
                </c:pt>
                <c:pt idx="704">
                  <c:v>4.4611309631742294E-3</c:v>
                </c:pt>
                <c:pt idx="705">
                  <c:v>4.4447259723043395E-3</c:v>
                </c:pt>
                <c:pt idx="706">
                  <c:v>4.4283813077794169E-3</c:v>
                </c:pt>
                <c:pt idx="707">
                  <c:v>4.4120967477603978E-3</c:v>
                </c:pt>
                <c:pt idx="708">
                  <c:v>4.3958720712239836E-3</c:v>
                </c:pt>
                <c:pt idx="709">
                  <c:v>4.3797070579596493E-3</c:v>
                </c:pt>
                <c:pt idx="710">
                  <c:v>4.3636014885666593E-3</c:v>
                </c:pt>
                <c:pt idx="711">
                  <c:v>4.3475551444510738E-3</c:v>
                </c:pt>
                <c:pt idx="712">
                  <c:v>4.3315678078228032E-3</c:v>
                </c:pt>
                <c:pt idx="713">
                  <c:v>4.315639261692635E-3</c:v>
                </c:pt>
                <c:pt idx="714">
                  <c:v>4.2997692898692919E-3</c:v>
                </c:pt>
                <c:pt idx="715">
                  <c:v>4.2839576769565096E-3</c:v>
                </c:pt>
                <c:pt idx="716">
                  <c:v>4.2682042083500953E-3</c:v>
                </c:pt>
                <c:pt idx="717">
                  <c:v>4.2525086702350258E-3</c:v>
                </c:pt>
                <c:pt idx="718">
                  <c:v>4.2368708495825469E-3</c:v>
                </c:pt>
                <c:pt idx="719">
                  <c:v>4.2212905341472767E-3</c:v>
                </c:pt>
                <c:pt idx="720">
                  <c:v>4.2057675124643236E-3</c:v>
                </c:pt>
                <c:pt idx="721">
                  <c:v>4.1903015738464248E-3</c:v>
                </c:pt>
                <c:pt idx="722">
                  <c:v>4.1748925083810772E-3</c:v>
                </c:pt>
                <c:pt idx="723">
                  <c:v>4.1595401069276939E-3</c:v>
                </c:pt>
                <c:pt idx="724">
                  <c:v>4.1442441611147648E-3</c:v>
                </c:pt>
                <c:pt idx="725">
                  <c:v>4.1290044633370245E-3</c:v>
                </c:pt>
                <c:pt idx="726">
                  <c:v>4.1138208067526454E-3</c:v>
                </c:pt>
                <c:pt idx="727">
                  <c:v>4.0986929852804138E-3</c:v>
                </c:pt>
                <c:pt idx="728">
                  <c:v>4.0836207935969456E-3</c:v>
                </c:pt>
                <c:pt idx="729">
                  <c:v>4.0686040271338993E-3</c:v>
                </c:pt>
                <c:pt idx="730">
                  <c:v>4.0536424820751911E-3</c:v>
                </c:pt>
                <c:pt idx="731">
                  <c:v>4.0387359553542323E-3</c:v>
                </c:pt>
                <c:pt idx="732">
                  <c:v>4.0238842446511823E-3</c:v>
                </c:pt>
                <c:pt idx="733">
                  <c:v>4.0090871483901861E-3</c:v>
                </c:pt>
                <c:pt idx="734">
                  <c:v>3.9943444657366493E-3</c:v>
                </c:pt>
                <c:pt idx="735">
                  <c:v>3.9796559965945147E-3</c:v>
                </c:pt>
                <c:pt idx="736">
                  <c:v>3.9650215416035355E-3</c:v>
                </c:pt>
                <c:pt idx="737">
                  <c:v>3.9504409021365768E-3</c:v>
                </c:pt>
                <c:pt idx="738">
                  <c:v>3.9359138802969214E-3</c:v>
                </c:pt>
                <c:pt idx="739">
                  <c:v>3.9214402789155773E-3</c:v>
                </c:pt>
                <c:pt idx="740">
                  <c:v>3.9070199015486112E-3</c:v>
                </c:pt>
                <c:pt idx="741">
                  <c:v>3.8926525524744693E-3</c:v>
                </c:pt>
                <c:pt idx="742">
                  <c:v>3.8783380366913308E-3</c:v>
                </c:pt>
                <c:pt idx="743">
                  <c:v>3.8640761599144612E-3</c:v>
                </c:pt>
                <c:pt idx="744">
                  <c:v>3.8498667285735678E-3</c:v>
                </c:pt>
                <c:pt idx="745">
                  <c:v>3.8357095498101771E-3</c:v>
                </c:pt>
                <c:pt idx="746">
                  <c:v>3.8216044314750243E-3</c:v>
                </c:pt>
                <c:pt idx="747">
                  <c:v>3.8075511821254312E-3</c:v>
                </c:pt>
                <c:pt idx="748">
                  <c:v>3.7935496110227136E-3</c:v>
                </c:pt>
                <c:pt idx="749">
                  <c:v>3.7795995281296032E-3</c:v>
                </c:pt>
                <c:pt idx="750">
                  <c:v>3.7657007441076495E-3</c:v>
                </c:pt>
                <c:pt idx="751">
                  <c:v>3.751853070314662E-3</c:v>
                </c:pt>
                <c:pt idx="752">
                  <c:v>3.7380563188021509E-3</c:v>
                </c:pt>
                <c:pt idx="753">
                  <c:v>3.7243103023127675E-3</c:v>
                </c:pt>
                <c:pt idx="754">
                  <c:v>3.7106148342777728E-3</c:v>
                </c:pt>
                <c:pt idx="755">
                  <c:v>3.6969697288144949E-3</c:v>
                </c:pt>
                <c:pt idx="756">
                  <c:v>3.6833748007238125E-3</c:v>
                </c:pt>
                <c:pt idx="757">
                  <c:v>3.6698298654876441E-3</c:v>
                </c:pt>
                <c:pt idx="758">
                  <c:v>3.6563347392664365E-3</c:v>
                </c:pt>
                <c:pt idx="759">
                  <c:v>3.6428892388966701E-3</c:v>
                </c:pt>
                <c:pt idx="760">
                  <c:v>3.6294931818883817E-3</c:v>
                </c:pt>
                <c:pt idx="761">
                  <c:v>3.6161463864226766E-3</c:v>
                </c:pt>
                <c:pt idx="762">
                  <c:v>3.6028486713492671E-3</c:v>
                </c:pt>
                <c:pt idx="763">
                  <c:v>3.5895998561840141E-3</c:v>
                </c:pt>
                <c:pt idx="764">
                  <c:v>3.5763997611064739E-3</c:v>
                </c:pt>
                <c:pt idx="765">
                  <c:v>3.5632482069574579E-3</c:v>
                </c:pt>
                <c:pt idx="766">
                  <c:v>3.5501450152366082E-3</c:v>
                </c:pt>
                <c:pt idx="767">
                  <c:v>3.5370900080999627E-3</c:v>
                </c:pt>
                <c:pt idx="768">
                  <c:v>3.5240830083575537E-3</c:v>
                </c:pt>
                <c:pt idx="769">
                  <c:v>3.5111238394709924E-3</c:v>
                </c:pt>
                <c:pt idx="770">
                  <c:v>3.4982123255510788E-3</c:v>
                </c:pt>
                <c:pt idx="771">
                  <c:v>3.4853482913554156E-3</c:v>
                </c:pt>
                <c:pt idx="772">
                  <c:v>3.4725315622860251E-3</c:v>
                </c:pt>
                <c:pt idx="773">
                  <c:v>3.4597619643869796E-3</c:v>
                </c:pt>
                <c:pt idx="774">
                  <c:v>3.4470393243420487E-3</c:v>
                </c:pt>
                <c:pt idx="775">
                  <c:v>3.4343634694723349E-3</c:v>
                </c:pt>
                <c:pt idx="776">
                  <c:v>3.4217342277339355E-3</c:v>
                </c:pt>
                <c:pt idx="777">
                  <c:v>3.4091514277156129E-3</c:v>
                </c:pt>
                <c:pt idx="778">
                  <c:v>3.3966148986364587E-3</c:v>
                </c:pt>
                <c:pt idx="779">
                  <c:v>3.3841244703435797E-3</c:v>
                </c:pt>
                <c:pt idx="780">
                  <c:v>3.371679973309792E-3</c:v>
                </c:pt>
                <c:pt idx="781">
                  <c:v>3.3592812386313126E-3</c:v>
                </c:pt>
                <c:pt idx="782">
                  <c:v>3.3469280980254765E-3</c:v>
                </c:pt>
                <c:pt idx="783">
                  <c:v>3.3346203838284425E-3</c:v>
                </c:pt>
                <c:pt idx="784">
                  <c:v>3.3223579289929227E-3</c:v>
                </c:pt>
                <c:pt idx="785">
                  <c:v>3.3101405670859195E-3</c:v>
                </c:pt>
                <c:pt idx="786">
                  <c:v>3.2979681322864579E-3</c:v>
                </c:pt>
                <c:pt idx="787">
                  <c:v>3.2858404593833386E-3</c:v>
                </c:pt>
                <c:pt idx="788">
                  <c:v>3.2737573837729006E-3</c:v>
                </c:pt>
                <c:pt idx="789">
                  <c:v>3.2617187414567786E-3</c:v>
                </c:pt>
                <c:pt idx="790">
                  <c:v>3.2497243690396815E-3</c:v>
                </c:pt>
                <c:pt idx="791">
                  <c:v>3.237774103727178E-3</c:v>
                </c:pt>
                <c:pt idx="792">
                  <c:v>3.2258677833234793E-3</c:v>
                </c:pt>
                <c:pt idx="793">
                  <c:v>3.214005246229243E-3</c:v>
                </c:pt>
                <c:pt idx="794">
                  <c:v>3.2021863314393812E-3</c:v>
                </c:pt>
                <c:pt idx="795">
                  <c:v>3.190410878540868E-3</c:v>
                </c:pt>
                <c:pt idx="796">
                  <c:v>3.1786787277105722E-3</c:v>
                </c:pt>
                <c:pt idx="797">
                  <c:v>3.1669897197130793E-3</c:v>
                </c:pt>
                <c:pt idx="798">
                  <c:v>3.1553436958985334E-3</c:v>
                </c:pt>
                <c:pt idx="799">
                  <c:v>3.1437404982004881E-3</c:v>
                </c:pt>
                <c:pt idx="800">
                  <c:v>3.1321799691337538E-3</c:v>
                </c:pt>
                <c:pt idx="801">
                  <c:v>3.1206619517922638E-3</c:v>
                </c:pt>
                <c:pt idx="802">
                  <c:v>3.1091862898469484E-3</c:v>
                </c:pt>
                <c:pt idx="803">
                  <c:v>3.0977528275436057E-3</c:v>
                </c:pt>
                <c:pt idx="804">
                  <c:v>3.0863614097007908E-3</c:v>
                </c:pt>
                <c:pt idx="805">
                  <c:v>3.075011881707715E-3</c:v>
                </c:pt>
                <c:pt idx="806">
                  <c:v>3.0637040895221375E-3</c:v>
                </c:pt>
                <c:pt idx="807">
                  <c:v>3.0524378796682799E-3</c:v>
                </c:pt>
                <c:pt idx="808">
                  <c:v>3.0412130992347472E-3</c:v>
                </c:pt>
                <c:pt idx="809">
                  <c:v>3.0300295958724417E-3</c:v>
                </c:pt>
                <c:pt idx="810">
                  <c:v>3.018887217792508E-3</c:v>
                </c:pt>
                <c:pt idx="811">
                  <c:v>3.0077858137642624E-3</c:v>
                </c:pt>
                <c:pt idx="812">
                  <c:v>2.9967252331131429E-3</c:v>
                </c:pt>
                <c:pt idx="813">
                  <c:v>2.9857053257186712E-3</c:v>
                </c:pt>
                <c:pt idx="814">
                  <c:v>2.974725942012404E-3</c:v>
                </c:pt>
                <c:pt idx="815">
                  <c:v>2.96378693297591E-3</c:v>
                </c:pt>
                <c:pt idx="816">
                  <c:v>2.9528881501387494E-3</c:v>
                </c:pt>
                <c:pt idx="817">
                  <c:v>2.9420294455764504E-3</c:v>
                </c:pt>
                <c:pt idx="818">
                  <c:v>2.9312106719085072E-3</c:v>
                </c:pt>
                <c:pt idx="819">
                  <c:v>2.9204316822963815E-3</c:v>
                </c:pt>
                <c:pt idx="820">
                  <c:v>2.9096923304415055E-3</c:v>
                </c:pt>
                <c:pt idx="821">
                  <c:v>2.898992470583295E-3</c:v>
                </c:pt>
                <c:pt idx="822">
                  <c:v>2.888331957497178E-3</c:v>
                </c:pt>
                <c:pt idx="823">
                  <c:v>2.877710646492615E-3</c:v>
                </c:pt>
                <c:pt idx="824">
                  <c:v>2.867128393411144E-3</c:v>
                </c:pt>
                <c:pt idx="825">
                  <c:v>2.8565850546244144E-3</c:v>
                </c:pt>
                <c:pt idx="826">
                  <c:v>2.8460804870322448E-3</c:v>
                </c:pt>
                <c:pt idx="827">
                  <c:v>2.8356145480606808E-3</c:v>
                </c:pt>
                <c:pt idx="828">
                  <c:v>2.8251870956600535E-3</c:v>
                </c:pt>
                <c:pt idx="829">
                  <c:v>2.8147979883030561E-3</c:v>
                </c:pt>
                <c:pt idx="830">
                  <c:v>2.8044470849828266E-3</c:v>
                </c:pt>
                <c:pt idx="831">
                  <c:v>2.7941342452110266E-3</c:v>
                </c:pt>
                <c:pt idx="832">
                  <c:v>2.7838593290159357E-3</c:v>
                </c:pt>
                <c:pt idx="833">
                  <c:v>2.7736221969405592E-3</c:v>
                </c:pt>
                <c:pt idx="834">
                  <c:v>2.7634227100407261E-3</c:v>
                </c:pt>
                <c:pt idx="835">
                  <c:v>2.7532607298832068E-3</c:v>
                </c:pt>
                <c:pt idx="836">
                  <c:v>2.7431361185438381E-3</c:v>
                </c:pt>
                <c:pt idx="837">
                  <c:v>2.7330487386056433E-3</c:v>
                </c:pt>
                <c:pt idx="838">
                  <c:v>2.7229984531569758E-3</c:v>
                </c:pt>
                <c:pt idx="839">
                  <c:v>2.7129851257896524E-3</c:v>
                </c:pt>
                <c:pt idx="840">
                  <c:v>2.7030086205971069E-3</c:v>
                </c:pt>
                <c:pt idx="841">
                  <c:v>2.6930688021725474E-3</c:v>
                </c:pt>
                <c:pt idx="842">
                  <c:v>2.6831655356071133E-3</c:v>
                </c:pt>
                <c:pt idx="843">
                  <c:v>2.673298686488045E-3</c:v>
                </c:pt>
                <c:pt idx="844">
                  <c:v>2.6634681208968654E-3</c:v>
                </c:pt>
                <c:pt idx="845">
                  <c:v>2.6536737054075545E-3</c:v>
                </c:pt>
                <c:pt idx="846">
                  <c:v>2.6439153070847423E-3</c:v>
                </c:pt>
                <c:pt idx="847">
                  <c:v>2.6341927934819078E-3</c:v>
                </c:pt>
                <c:pt idx="848">
                  <c:v>2.6245060326395733E-3</c:v>
                </c:pt>
                <c:pt idx="849">
                  <c:v>2.6148548930835193E-3</c:v>
                </c:pt>
                <c:pt idx="850">
                  <c:v>2.6052392438230005E-3</c:v>
                </c:pt>
                <c:pt idx="851">
                  <c:v>2.5956589543489625E-3</c:v>
                </c:pt>
                <c:pt idx="852">
                  <c:v>2.5861138946322794E-3</c:v>
                </c:pt>
                <c:pt idx="853">
                  <c:v>2.5766039351219775E-3</c:v>
                </c:pt>
                <c:pt idx="854">
                  <c:v>2.5671289467434862E-3</c:v>
                </c:pt>
                <c:pt idx="855">
                  <c:v>2.5576888008968838E-3</c:v>
                </c:pt>
                <c:pt idx="856">
                  <c:v>2.5482833694551493E-3</c:v>
                </c:pt>
                <c:pt idx="857">
                  <c:v>2.5389125247624244E-3</c:v>
                </c:pt>
                <c:pt idx="858">
                  <c:v>2.5295761396322866E-3</c:v>
                </c:pt>
                <c:pt idx="859">
                  <c:v>2.5202740873460131E-3</c:v>
                </c:pt>
                <c:pt idx="860">
                  <c:v>2.5110062416508669E-3</c:v>
                </c:pt>
                <c:pt idx="861">
                  <c:v>2.5017724767583856E-3</c:v>
                </c:pt>
                <c:pt idx="862">
                  <c:v>2.4925726673426666E-3</c:v>
                </c:pt>
                <c:pt idx="863">
                  <c:v>2.4834066885386723E-3</c:v>
                </c:pt>
                <c:pt idx="864">
                  <c:v>2.474274415940534E-3</c:v>
                </c:pt>
                <c:pt idx="865">
                  <c:v>2.4651757255998606E-3</c:v>
                </c:pt>
                <c:pt idx="866">
                  <c:v>2.4561104940240617E-3</c:v>
                </c:pt>
                <c:pt idx="867">
                  <c:v>2.4470785981746653E-3</c:v>
                </c:pt>
                <c:pt idx="868">
                  <c:v>2.4380799154656509E-3</c:v>
                </c:pt>
                <c:pt idx="869">
                  <c:v>2.4291143237617891E-3</c:v>
                </c:pt>
                <c:pt idx="870">
                  <c:v>2.420181701376976E-3</c:v>
                </c:pt>
                <c:pt idx="871">
                  <c:v>2.4112819270725875E-3</c:v>
                </c:pt>
                <c:pt idx="872">
                  <c:v>2.4024148800558349E-3</c:v>
                </c:pt>
                <c:pt idx="873">
                  <c:v>2.3935804399781192E-3</c:v>
                </c:pt>
                <c:pt idx="874">
                  <c:v>2.3847784869334017E-3</c:v>
                </c:pt>
                <c:pt idx="875">
                  <c:v>2.3760089014565797E-3</c:v>
                </c:pt>
                <c:pt idx="876">
                  <c:v>2.3672715645218579E-3</c:v>
                </c:pt>
                <c:pt idx="877">
                  <c:v>2.3585663575411363E-3</c:v>
                </c:pt>
                <c:pt idx="878">
                  <c:v>2.3498931623624048E-3</c:v>
                </c:pt>
                <c:pt idx="879">
                  <c:v>2.3412518612681305E-3</c:v>
                </c:pt>
                <c:pt idx="880">
                  <c:v>2.3326423369736701E-3</c:v>
                </c:pt>
                <c:pt idx="881">
                  <c:v>2.3240644726256702E-3</c:v>
                </c:pt>
                <c:pt idx="882">
                  <c:v>2.3155181518004823E-3</c:v>
                </c:pt>
                <c:pt idx="883">
                  <c:v>2.3070032585025897E-3</c:v>
                </c:pt>
                <c:pt idx="884">
                  <c:v>2.2985196771630242E-3</c:v>
                </c:pt>
                <c:pt idx="885">
                  <c:v>2.2900672926378014E-3</c:v>
                </c:pt>
                <c:pt idx="886">
                  <c:v>2.2816459902063597E-3</c:v>
                </c:pt>
                <c:pt idx="887">
                  <c:v>2.2732556555700003E-3</c:v>
                </c:pt>
                <c:pt idx="888">
                  <c:v>2.2648961748503349E-3</c:v>
                </c:pt>
                <c:pt idx="889">
                  <c:v>2.2565674345877461E-3</c:v>
                </c:pt>
                <c:pt idx="890">
                  <c:v>2.2482693217398412E-3</c:v>
                </c:pt>
                <c:pt idx="891">
                  <c:v>2.2400017236799182E-3</c:v>
                </c:pt>
                <c:pt idx="892">
                  <c:v>2.2317645281954438E-3</c:v>
                </c:pt>
                <c:pt idx="893">
                  <c:v>2.2235576234865212E-3</c:v>
                </c:pt>
                <c:pt idx="894">
                  <c:v>2.2153808981643804E-3</c:v>
                </c:pt>
                <c:pt idx="895">
                  <c:v>2.2072342412498619E-3</c:v>
                </c:pt>
                <c:pt idx="896">
                  <c:v>2.1991175421719107E-3</c:v>
                </c:pt>
                <c:pt idx="897">
                  <c:v>2.1910306907660785E-3</c:v>
                </c:pt>
                <c:pt idx="898">
                  <c:v>2.1829735772730253E-3</c:v>
                </c:pt>
                <c:pt idx="899">
                  <c:v>2.1749460923370309E-3</c:v>
                </c:pt>
                <c:pt idx="900">
                  <c:v>2.1669481270045121E-3</c:v>
                </c:pt>
                <c:pt idx="901">
                  <c:v>2.1589795727225414E-3</c:v>
                </c:pt>
                <c:pt idx="902">
                  <c:v>2.1510403213373733E-3</c:v>
                </c:pt>
                <c:pt idx="903">
                  <c:v>2.1431302650929815E-3</c:v>
                </c:pt>
                <c:pt idx="904">
                  <c:v>2.1352492966295895E-3</c:v>
                </c:pt>
                <c:pt idx="905">
                  <c:v>2.1273973089822175E-3</c:v>
                </c:pt>
                <c:pt idx="906">
                  <c:v>2.1195741955792324E-3</c:v>
                </c:pt>
                <c:pt idx="907">
                  <c:v>2.1117798502408931E-3</c:v>
                </c:pt>
                <c:pt idx="908">
                  <c:v>2.1040141671779217E-3</c:v>
                </c:pt>
                <c:pt idx="909">
                  <c:v>2.0962770409900557E-3</c:v>
                </c:pt>
                <c:pt idx="910">
                  <c:v>2.0885683666646247E-3</c:v>
                </c:pt>
                <c:pt idx="911">
                  <c:v>2.0808880395751243E-3</c:v>
                </c:pt>
                <c:pt idx="912">
                  <c:v>2.0732359554797935E-3</c:v>
                </c:pt>
                <c:pt idx="913">
                  <c:v>2.0656120105201998E-3</c:v>
                </c:pt>
                <c:pt idx="914">
                  <c:v>2.0580161012198352E-3</c:v>
                </c:pt>
                <c:pt idx="915">
                  <c:v>2.0504481244827039E-3</c:v>
                </c:pt>
                <c:pt idx="916">
                  <c:v>2.0429079775919272E-3</c:v>
                </c:pt>
                <c:pt idx="917">
                  <c:v>2.0353955582083508E-3</c:v>
                </c:pt>
                <c:pt idx="918">
                  <c:v>2.027910764369153E-3</c:v>
                </c:pt>
                <c:pt idx="919">
                  <c:v>2.0204534944864589E-3</c:v>
                </c:pt>
                <c:pt idx="920">
                  <c:v>2.0130236473459694E-3</c:v>
                </c:pt>
                <c:pt idx="921">
                  <c:v>2.0056211221055782E-3</c:v>
                </c:pt>
                <c:pt idx="922">
                  <c:v>1.9982458182940107E-3</c:v>
                </c:pt>
                <c:pt idx="923">
                  <c:v>1.9908976358094539E-3</c:v>
                </c:pt>
                <c:pt idx="924">
                  <c:v>1.9835764749182019E-3</c:v>
                </c:pt>
                <c:pt idx="925">
                  <c:v>1.9762822362533036E-3</c:v>
                </c:pt>
                <c:pt idx="926">
                  <c:v>1.9690148208132076E-3</c:v>
                </c:pt>
                <c:pt idx="927">
                  <c:v>1.9617741299604243E-3</c:v>
                </c:pt>
                <c:pt idx="928">
                  <c:v>1.9545600654201872E-3</c:v>
                </c:pt>
                <c:pt idx="929">
                  <c:v>1.9473725292791153E-3</c:v>
                </c:pt>
                <c:pt idx="930">
                  <c:v>1.9402114239838847E-3</c:v>
                </c:pt>
                <c:pt idx="931">
                  <c:v>1.9330766523399103E-3</c:v>
                </c:pt>
                <c:pt idx="932">
                  <c:v>1.9259681175100179E-3</c:v>
                </c:pt>
                <c:pt idx="933">
                  <c:v>1.9188857230131359E-3</c:v>
                </c:pt>
                <c:pt idx="934">
                  <c:v>1.9118293727229856E-3</c:v>
                </c:pt>
                <c:pt idx="935">
                  <c:v>1.9047989708667716E-3</c:v>
                </c:pt>
                <c:pt idx="936">
                  <c:v>1.8977944220238902E-3</c:v>
                </c:pt>
                <c:pt idx="937">
                  <c:v>1.8908156311246247E-3</c:v>
                </c:pt>
                <c:pt idx="938">
                  <c:v>1.8838625034488618E-3</c:v>
                </c:pt>
                <c:pt idx="939">
                  <c:v>1.8769349446248059E-3</c:v>
                </c:pt>
                <c:pt idx="940">
                  <c:v>1.8700328606276932E-3</c:v>
                </c:pt>
                <c:pt idx="941">
                  <c:v>1.8631561577785198E-3</c:v>
                </c:pt>
                <c:pt idx="942">
                  <c:v>1.8563047427427712E-3</c:v>
                </c:pt>
                <c:pt idx="943">
                  <c:v>1.8494785225291503E-3</c:v>
                </c:pt>
                <c:pt idx="944">
                  <c:v>1.8426774044883196E-3</c:v>
                </c:pt>
                <c:pt idx="945">
                  <c:v>1.8359012963116441E-3</c:v>
                </c:pt>
                <c:pt idx="946">
                  <c:v>1.8291501060299354E-3</c:v>
                </c:pt>
                <c:pt idx="947">
                  <c:v>1.8224237420122035E-3</c:v>
                </c:pt>
                <c:pt idx="948">
                  <c:v>1.8157221129644185E-3</c:v>
                </c:pt>
                <c:pt idx="949">
                  <c:v>1.8090451279282633E-3</c:v>
                </c:pt>
                <c:pt idx="950">
                  <c:v>1.8023926962799069E-3</c:v>
                </c:pt>
                <c:pt idx="951">
                  <c:v>1.7957647277287686E-3</c:v>
                </c:pt>
                <c:pt idx="952">
                  <c:v>1.789161132316294E-3</c:v>
                </c:pt>
                <c:pt idx="953">
                  <c:v>1.782581820414738E-3</c:v>
                </c:pt>
                <c:pt idx="954">
                  <c:v>1.7760267027259428E-3</c:v>
                </c:pt>
                <c:pt idx="955">
                  <c:v>1.7694956902801272E-3</c:v>
                </c:pt>
                <c:pt idx="956">
                  <c:v>1.762988694434683E-3</c:v>
                </c:pt>
                <c:pt idx="957">
                  <c:v>1.7565056268729674E-3</c:v>
                </c:pt>
                <c:pt idx="958">
                  <c:v>1.7500463996031044E-3</c:v>
                </c:pt>
                <c:pt idx="959">
                  <c:v>1.7436109249567948E-3</c:v>
                </c:pt>
                <c:pt idx="960">
                  <c:v>1.7371991155881214E-3</c:v>
                </c:pt>
                <c:pt idx="961">
                  <c:v>1.7308108844723668E-3</c:v>
                </c:pt>
                <c:pt idx="962">
                  <c:v>1.7244461449048305E-3</c:v>
                </c:pt>
                <c:pt idx="963">
                  <c:v>1.7181048104996518E-3</c:v>
                </c:pt>
                <c:pt idx="964">
                  <c:v>1.7117867951886405E-3</c:v>
                </c:pt>
                <c:pt idx="965">
                  <c:v>1.7054920132201041E-3</c:v>
                </c:pt>
                <c:pt idx="966">
                  <c:v>1.6992203791576864E-3</c:v>
                </c:pt>
                <c:pt idx="967">
                  <c:v>1.6929718078792096E-3</c:v>
                </c:pt>
                <c:pt idx="968">
                  <c:v>1.6867462145755156E-3</c:v>
                </c:pt>
                <c:pt idx="969">
                  <c:v>1.6805435147493153E-3</c:v>
                </c:pt>
                <c:pt idx="970">
                  <c:v>1.6743636242140462E-3</c:v>
                </c:pt>
                <c:pt idx="971">
                  <c:v>1.6682064590927237E-3</c:v>
                </c:pt>
                <c:pt idx="972">
                  <c:v>1.6620719358168055E-3</c:v>
                </c:pt>
                <c:pt idx="973">
                  <c:v>1.6559599711250597E-3</c:v>
                </c:pt>
                <c:pt idx="974">
                  <c:v>1.6498704820624287E-3</c:v>
                </c:pt>
                <c:pt idx="975">
                  <c:v>1.6438033859789104E-3</c:v>
                </c:pt>
                <c:pt idx="976">
                  <c:v>1.637758600528431E-3</c:v>
                </c:pt>
                <c:pt idx="977">
                  <c:v>1.6317360436677287E-3</c:v>
                </c:pt>
                <c:pt idx="978">
                  <c:v>1.6257356336552432E-3</c:v>
                </c:pt>
                <c:pt idx="979">
                  <c:v>1.6197572890500013E-3</c:v>
                </c:pt>
                <c:pt idx="980">
                  <c:v>1.6138009287105146E-3</c:v>
                </c:pt>
                <c:pt idx="981">
                  <c:v>1.6078664717936793E-3</c:v>
                </c:pt>
                <c:pt idx="982">
                  <c:v>1.6019538377536758E-3</c:v>
                </c:pt>
                <c:pt idx="983">
                  <c:v>1.5960629463408762E-3</c:v>
                </c:pt>
                <c:pt idx="984">
                  <c:v>1.5901937176007581E-3</c:v>
                </c:pt>
                <c:pt idx="985">
                  <c:v>1.5843460718728158E-3</c:v>
                </c:pt>
                <c:pt idx="986">
                  <c:v>1.5785199297894796E-3</c:v>
                </c:pt>
                <c:pt idx="987">
                  <c:v>1.5727152122750421E-3</c:v>
                </c:pt>
                <c:pt idx="988">
                  <c:v>1.5669318405445796E-3</c:v>
                </c:pt>
                <c:pt idx="989">
                  <c:v>1.5611697361028879E-3</c:v>
                </c:pt>
                <c:pt idx="990">
                  <c:v>1.5554288207434129E-3</c:v>
                </c:pt>
                <c:pt idx="991">
                  <c:v>1.5497090165471901E-3</c:v>
                </c:pt>
                <c:pt idx="992">
                  <c:v>1.5440102458817904E-3</c:v>
                </c:pt>
                <c:pt idx="993">
                  <c:v>1.5383324314002613E-3</c:v>
                </c:pt>
                <c:pt idx="994">
                  <c:v>1.5326754960400799E-3</c:v>
                </c:pt>
                <c:pt idx="995">
                  <c:v>1.527039363022108E-3</c:v>
                </c:pt>
                <c:pt idx="996">
                  <c:v>1.5214239558495476E-3</c:v>
                </c:pt>
                <c:pt idx="997">
                  <c:v>1.5158291983069024E-3</c:v>
                </c:pt>
                <c:pt idx="998">
                  <c:v>1.5102550144589471E-3</c:v>
                </c:pt>
                <c:pt idx="999">
                  <c:v>1.504701328649693E-3</c:v>
                </c:pt>
                <c:pt idx="1000">
                  <c:v>1.4991680655013614E-3</c:v>
                </c:pt>
                <c:pt idx="1001">
                  <c:v>1.493655149913364E-3</c:v>
                </c:pt>
                <c:pt idx="1002">
                  <c:v>1.4881625070612783E-3</c:v>
                </c:pt>
                <c:pt idx="1003">
                  <c:v>1.4826900623958381E-3</c:v>
                </c:pt>
                <c:pt idx="1004">
                  <c:v>1.4772377416419156E-3</c:v>
                </c:pt>
                <c:pt idx="1005">
                  <c:v>1.4718054707975169E-3</c:v>
                </c:pt>
                <c:pt idx="1006">
                  <c:v>1.4663931761327784E-3</c:v>
                </c:pt>
                <c:pt idx="1007">
                  <c:v>1.4610007841889623E-3</c:v>
                </c:pt>
                <c:pt idx="1008">
                  <c:v>1.4556282217774632E-3</c:v>
                </c:pt>
                <c:pt idx="1009">
                  <c:v>1.4502754159788137E-3</c:v>
                </c:pt>
                <c:pt idx="1010">
                  <c:v>1.4449422941416933E-3</c:v>
                </c:pt>
                <c:pt idx="1011">
                  <c:v>1.4396287838819427E-3</c:v>
                </c:pt>
                <c:pt idx="1012">
                  <c:v>1.4343348130815856E-3</c:v>
                </c:pt>
                <c:pt idx="1013">
                  <c:v>1.4290603098878424E-3</c:v>
                </c:pt>
                <c:pt idx="1014">
                  <c:v>1.4238052027121598E-3</c:v>
                </c:pt>
                <c:pt idx="1015">
                  <c:v>1.4185694202292407E-3</c:v>
                </c:pt>
                <c:pt idx="1016">
                  <c:v>1.4133528913760705E-3</c:v>
                </c:pt>
                <c:pt idx="1017">
                  <c:v>1.4081555453509587E-3</c:v>
                </c:pt>
                <c:pt idx="1018">
                  <c:v>1.4029773116125725E-3</c:v>
                </c:pt>
                <c:pt idx="1019">
                  <c:v>1.3978181198789827E-3</c:v>
                </c:pt>
                <c:pt idx="1020">
                  <c:v>1.3926779001267103E-3</c:v>
                </c:pt>
                <c:pt idx="1021">
                  <c:v>1.3875565825897732E-3</c:v>
                </c:pt>
                <c:pt idx="1022">
                  <c:v>1.382454097758741E-3</c:v>
                </c:pt>
                <c:pt idx="1023">
                  <c:v>1.3773703763797934E-3</c:v>
                </c:pt>
                <c:pt idx="1024">
                  <c:v>1.3723053494537757E-3</c:v>
                </c:pt>
                <c:pt idx="1025">
                  <c:v>1.367258948235266E-3</c:v>
                </c:pt>
                <c:pt idx="1026">
                  <c:v>1.3622311042316424E-3</c:v>
                </c:pt>
                <c:pt idx="1027">
                  <c:v>1.35722174920215E-3</c:v>
                </c:pt>
                <c:pt idx="1028">
                  <c:v>1.3522308151569773E-3</c:v>
                </c:pt>
                <c:pt idx="1029">
                  <c:v>1.3472582343563343E-3</c:v>
                </c:pt>
                <c:pt idx="1030">
                  <c:v>1.342303939309529E-3</c:v>
                </c:pt>
                <c:pt idx="1031">
                  <c:v>1.3373678627740574E-3</c:v>
                </c:pt>
                <c:pt idx="1032">
                  <c:v>1.3324499377546845E-3</c:v>
                </c:pt>
                <c:pt idx="1033">
                  <c:v>1.3275500975025389E-3</c:v>
                </c:pt>
                <c:pt idx="1034">
                  <c:v>1.3226682755142071E-3</c:v>
                </c:pt>
                <c:pt idx="1035">
                  <c:v>1.3178044055308286E-3</c:v>
                </c:pt>
                <c:pt idx="1036">
                  <c:v>1.312958421537197E-3</c:v>
                </c:pt>
                <c:pt idx="1037">
                  <c:v>1.3081302577608665E-3</c:v>
                </c:pt>
                <c:pt idx="1038">
                  <c:v>1.3033198486712564E-3</c:v>
                </c:pt>
                <c:pt idx="1039">
                  <c:v>1.2985271289787622E-3</c:v>
                </c:pt>
                <c:pt idx="1040">
                  <c:v>1.2937520336338711E-3</c:v>
                </c:pt>
                <c:pt idx="1041">
                  <c:v>1.2889944978262775E-3</c:v>
                </c:pt>
                <c:pt idx="1042">
                  <c:v>1.284254456984003E-3</c:v>
                </c:pt>
                <c:pt idx="1043">
                  <c:v>1.2795318467725225E-3</c:v>
                </c:pt>
                <c:pt idx="1044">
                  <c:v>1.2748266030938873E-3</c:v>
                </c:pt>
                <c:pt idx="1045">
                  <c:v>1.2701386620858591E-3</c:v>
                </c:pt>
                <c:pt idx="1046">
                  <c:v>1.2654679601210399E-3</c:v>
                </c:pt>
                <c:pt idx="1047">
                  <c:v>1.2608144338060099E-3</c:v>
                </c:pt>
                <c:pt idx="1048">
                  <c:v>1.256178019980468E-3</c:v>
                </c:pt>
                <c:pt idx="1049">
                  <c:v>1.2515586557163725E-3</c:v>
                </c:pt>
                <c:pt idx="1050">
                  <c:v>1.2469562783170879E-3</c:v>
                </c:pt>
                <c:pt idx="1051">
                  <c:v>1.2423708253165356E-3</c:v>
                </c:pt>
                <c:pt idx="1052">
                  <c:v>1.2378022344783429E-3</c:v>
                </c:pt>
                <c:pt idx="1053">
                  <c:v>1.2332504437949996E-3</c:v>
                </c:pt>
                <c:pt idx="1054">
                  <c:v>1.2287153914870197E-3</c:v>
                </c:pt>
                <c:pt idx="1055">
                  <c:v>1.2241970160020964E-3</c:v>
                </c:pt>
                <c:pt idx="1056">
                  <c:v>1.2196952560142717E-3</c:v>
                </c:pt>
                <c:pt idx="1057">
                  <c:v>1.2152100504231034E-3</c:v>
                </c:pt>
                <c:pt idx="1058">
                  <c:v>1.2107413383528332E-3</c:v>
                </c:pt>
                <c:pt idx="1059">
                  <c:v>1.2062890591515642E-3</c:v>
                </c:pt>
                <c:pt idx="1060">
                  <c:v>1.2018531523904346E-3</c:v>
                </c:pt>
                <c:pt idx="1061">
                  <c:v>1.1974335578627975E-3</c:v>
                </c:pt>
                <c:pt idx="1062">
                  <c:v>1.193030215583408E-3</c:v>
                </c:pt>
                <c:pt idx="1063">
                  <c:v>1.1886430657876029E-3</c:v>
                </c:pt>
                <c:pt idx="1064">
                  <c:v>1.1842720489304937E-3</c:v>
                </c:pt>
                <c:pt idx="1065">
                  <c:v>1.1799171056861581E-3</c:v>
                </c:pt>
                <c:pt idx="1066">
                  <c:v>1.1755781769468333E-3</c:v>
                </c:pt>
                <c:pt idx="1067">
                  <c:v>1.1712552038221134E-3</c:v>
                </c:pt>
                <c:pt idx="1068">
                  <c:v>1.1669481276381539E-3</c:v>
                </c:pt>
                <c:pt idx="1069">
                  <c:v>1.1626568899368694E-3</c:v>
                </c:pt>
                <c:pt idx="1070">
                  <c:v>1.1583814324751455E-3</c:v>
                </c:pt>
                <c:pt idx="1071">
                  <c:v>1.1541216972240458E-3</c:v>
                </c:pt>
                <c:pt idx="1072">
                  <c:v>1.1498776263680237E-3</c:v>
                </c:pt>
                <c:pt idx="1073">
                  <c:v>1.1456491623041405E-3</c:v>
                </c:pt>
                <c:pt idx="1074">
                  <c:v>1.1414362476412803E-3</c:v>
                </c:pt>
                <c:pt idx="1075">
                  <c:v>1.137238825199372E-3</c:v>
                </c:pt>
                <c:pt idx="1076">
                  <c:v>1.1330568380086157E-3</c:v>
                </c:pt>
                <c:pt idx="1077">
                  <c:v>1.1288902293087062E-3</c:v>
                </c:pt>
                <c:pt idx="1078">
                  <c:v>1.1247389425480632E-3</c:v>
                </c:pt>
                <c:pt idx="1079">
                  <c:v>1.1206029213830663E-3</c:v>
                </c:pt>
                <c:pt idx="1080">
                  <c:v>1.1164821096772872E-3</c:v>
                </c:pt>
                <c:pt idx="1081">
                  <c:v>1.1123764515007287E-3</c:v>
                </c:pt>
                <c:pt idx="1082">
                  <c:v>1.1082858911290678E-3</c:v>
                </c:pt>
                <c:pt idx="1083">
                  <c:v>1.1042103730428952E-3</c:v>
                </c:pt>
                <c:pt idx="1084">
                  <c:v>1.1001498419269649E-3</c:v>
                </c:pt>
                <c:pt idx="1085">
                  <c:v>1.0961042426694437E-3</c:v>
                </c:pt>
                <c:pt idx="1086">
                  <c:v>1.0920735203611596E-3</c:v>
                </c:pt>
                <c:pt idx="1087">
                  <c:v>1.088057620294862E-3</c:v>
                </c:pt>
                <c:pt idx="1088">
                  <c:v>1.0840564879644739E-3</c:v>
                </c:pt>
                <c:pt idx="1089">
                  <c:v>1.0800700690643545E-3</c:v>
                </c:pt>
                <c:pt idx="1090">
                  <c:v>1.0760983094885641E-3</c:v>
                </c:pt>
                <c:pt idx="1091">
                  <c:v>1.0721411553301255E-3</c:v>
                </c:pt>
                <c:pt idx="1092">
                  <c:v>1.0681985528802947E-3</c:v>
                </c:pt>
                <c:pt idx="1093">
                  <c:v>1.0642704486278334E-3</c:v>
                </c:pt>
                <c:pt idx="1094">
                  <c:v>1.0603567892582795E-3</c:v>
                </c:pt>
                <c:pt idx="1095">
                  <c:v>1.056457521653225E-3</c:v>
                </c:pt>
                <c:pt idx="1096">
                  <c:v>1.0525725928895969E-3</c:v>
                </c:pt>
                <c:pt idx="1097">
                  <c:v>1.0487019502389346E-3</c:v>
                </c:pt>
                <c:pt idx="1098">
                  <c:v>1.0448455411666794E-3</c:v>
                </c:pt>
                <c:pt idx="1099">
                  <c:v>1.0410033133314554E-3</c:v>
                </c:pt>
                <c:pt idx="1100">
                  <c:v>1.0371752145843657E-3</c:v>
                </c:pt>
                <c:pt idx="1101">
                  <c:v>1.0333611929682811E-3</c:v>
                </c:pt>
                <c:pt idx="1102">
                  <c:v>1.0295611967171324E-3</c:v>
                </c:pt>
                <c:pt idx="1103">
                  <c:v>1.0257751742552132E-3</c:v>
                </c:pt>
                <c:pt idx="1104">
                  <c:v>1.022003074196478E-3</c:v>
                </c:pt>
                <c:pt idx="1105">
                  <c:v>1.0182448453438407E-3</c:v>
                </c:pt>
                <c:pt idx="1106">
                  <c:v>1.0145004366884859E-3</c:v>
                </c:pt>
                <c:pt idx="1107">
                  <c:v>1.0107697974091731E-3</c:v>
                </c:pt>
                <c:pt idx="1108">
                  <c:v>1.0070528768715483E-3</c:v>
                </c:pt>
                <c:pt idx="1109">
                  <c:v>1.0033496246274532E-3</c:v>
                </c:pt>
                <c:pt idx="1110">
                  <c:v>9.9965999041424667E-4</c:v>
                </c:pt>
                <c:pt idx="1111">
                  <c:v>9.9598392415411823E-4</c:v>
                </c:pt>
                <c:pt idx="1112">
                  <c:v>9.9232137595340773E-4</c:v>
                </c:pt>
                <c:pt idx="1113">
                  <c:v>9.8867229610193172E-4</c:v>
                </c:pt>
                <c:pt idx="1114">
                  <c:v>9.8503663507230714E-4</c:v>
                </c:pt>
                <c:pt idx="1115">
                  <c:v>9.8141434351927629E-4</c:v>
                </c:pt>
                <c:pt idx="1116">
                  <c:v>9.7780537227904179E-4</c:v>
                </c:pt>
                <c:pt idx="1117">
                  <c:v>9.7420967236859762E-4</c:v>
                </c:pt>
                <c:pt idx="1118">
                  <c:v>9.7062719498506081E-4</c:v>
                </c:pt>
                <c:pt idx="1119">
                  <c:v>9.6705789150501468E-4</c:v>
                </c:pt>
                <c:pt idx="1120">
                  <c:v>9.635017134838464E-4</c:v>
                </c:pt>
                <c:pt idx="1121">
                  <c:v>9.5995861265508672E-4</c:v>
                </c:pt>
                <c:pt idx="1122">
                  <c:v>9.5642854092976002E-4</c:v>
                </c:pt>
                <c:pt idx="1123">
                  <c:v>9.5291145039572893E-4</c:v>
                </c:pt>
                <c:pt idx="1124">
                  <c:v>9.4940729331704154E-4</c:v>
                </c:pt>
                <c:pt idx="1125">
                  <c:v>9.4591602213328933E-4</c:v>
                </c:pt>
                <c:pt idx="1126">
                  <c:v>9.4243758945895752E-4</c:v>
                </c:pt>
                <c:pt idx="1127">
                  <c:v>9.3897194808278126E-4</c:v>
                </c:pt>
                <c:pt idx="1128">
                  <c:v>9.3551905096710857E-4</c:v>
                </c:pt>
                <c:pt idx="1129">
                  <c:v>9.3207885124725956E-4</c:v>
                </c:pt>
                <c:pt idx="1130">
                  <c:v>9.2865130223088828E-4</c:v>
                </c:pt>
                <c:pt idx="1131">
                  <c:v>9.2523635739735397E-4</c:v>
                </c:pt>
                <c:pt idx="1132">
                  <c:v>9.2183397039708706E-4</c:v>
                </c:pt>
                <c:pt idx="1133">
                  <c:v>9.1844409505095715E-4</c:v>
                </c:pt>
                <c:pt idx="1134">
                  <c:v>9.15066685349652E-4</c:v>
                </c:pt>
                <c:pt idx="1135">
                  <c:v>9.117016954530491E-4</c:v>
                </c:pt>
                <c:pt idx="1136">
                  <c:v>9.0834907968959544E-4</c:v>
                </c:pt>
                <c:pt idx="1137">
                  <c:v>9.050087925556845E-4</c:v>
                </c:pt>
                <c:pt idx="1138">
                  <c:v>9.016807887150429E-4</c:v>
                </c:pt>
                <c:pt idx="1139">
                  <c:v>8.9836502299811397E-4</c:v>
                </c:pt>
                <c:pt idx="1140">
                  <c:v>8.9506145040144016E-4</c:v>
                </c:pt>
                <c:pt idx="1141">
                  <c:v>8.9177002608705944E-4</c:v>
                </c:pt>
                <c:pt idx="1142">
                  <c:v>8.8849070538189257E-4</c:v>
                </c:pt>
                <c:pt idx="1143">
                  <c:v>8.8522344377713513E-4</c:v>
                </c:pt>
                <c:pt idx="1144">
                  <c:v>8.8196819692765778E-4</c:v>
                </c:pt>
                <c:pt idx="1145">
                  <c:v>8.7872492065140255E-4</c:v>
                </c:pt>
                <c:pt idx="1146">
                  <c:v>8.7549357092878068E-4</c:v>
                </c:pt>
                <c:pt idx="1147">
                  <c:v>8.7227410390207935E-4</c:v>
                </c:pt>
                <c:pt idx="1148">
                  <c:v>8.6906647587486441E-4</c:v>
                </c:pt>
                <c:pt idx="1149">
                  <c:v>8.6587064331138531E-4</c:v>
                </c:pt>
                <c:pt idx="1150">
                  <c:v>8.6268656283598863E-4</c:v>
                </c:pt>
                <c:pt idx="1151">
                  <c:v>8.5951419123252647E-4</c:v>
                </c:pt>
                <c:pt idx="1152">
                  <c:v>8.5635348544376843E-4</c:v>
                </c:pt>
                <c:pt idx="1153">
                  <c:v>8.5320440257082139E-4</c:v>
                </c:pt>
                <c:pt idx="1154">
                  <c:v>8.500668998725452E-4</c:v>
                </c:pt>
                <c:pt idx="1155">
                  <c:v>8.4694093476496977E-4</c:v>
                </c:pt>
                <c:pt idx="1156">
                  <c:v>8.4382646482072238E-4</c:v>
                </c:pt>
                <c:pt idx="1157">
                  <c:v>8.4072344776844909E-4</c:v>
                </c:pt>
                <c:pt idx="1158">
                  <c:v>8.3763184149223866E-4</c:v>
                </c:pt>
                <c:pt idx="1159">
                  <c:v>8.3455160403105597E-4</c:v>
                </c:pt>
                <c:pt idx="1160">
                  <c:v>8.3148269357816965E-4</c:v>
                </c:pt>
                <c:pt idx="1161">
                  <c:v>8.2842506848058279E-4</c:v>
                </c:pt>
                <c:pt idx="1162">
                  <c:v>8.2537868723847195E-4</c:v>
                </c:pt>
                <c:pt idx="1163">
                  <c:v>8.2234350850462091E-4</c:v>
                </c:pt>
                <c:pt idx="1164">
                  <c:v>8.1931949108386096E-4</c:v>
                </c:pt>
                <c:pt idx="1165">
                  <c:v>8.1630659393250901E-4</c:v>
                </c:pt>
                <c:pt idx="1166">
                  <c:v>8.1330477615781461E-4</c:v>
                </c:pt>
                <c:pt idx="1167">
                  <c:v>8.103139970174031E-4</c:v>
                </c:pt>
                <c:pt idx="1168">
                  <c:v>8.0733421591872002E-4</c:v>
                </c:pt>
                <c:pt idx="1169">
                  <c:v>8.0436539241848489E-4</c:v>
                </c:pt>
                <c:pt idx="1170">
                  <c:v>8.0140748622213988E-4</c:v>
                </c:pt>
                <c:pt idx="1171">
                  <c:v>7.9846045718330106E-4</c:v>
                </c:pt>
                <c:pt idx="1172">
                  <c:v>7.9552426530321726E-4</c:v>
                </c:pt>
                <c:pt idx="1173">
                  <c:v>7.9259887073022592E-4</c:v>
                </c:pt>
                <c:pt idx="1174">
                  <c:v>7.8968423375920885E-4</c:v>
                </c:pt>
                <c:pt idx="1175">
                  <c:v>7.8678031483105885E-4</c:v>
                </c:pt>
                <c:pt idx="1176">
                  <c:v>7.8388707453213972E-4</c:v>
                </c:pt>
                <c:pt idx="1177">
                  <c:v>7.8100447359374979E-4</c:v>
                </c:pt>
                <c:pt idx="1178">
                  <c:v>7.7813247289159292E-4</c:v>
                </c:pt>
                <c:pt idx="1179">
                  <c:v>7.7527103344524507E-4</c:v>
                </c:pt>
                <c:pt idx="1180">
                  <c:v>7.7242011641762392E-4</c:v>
                </c:pt>
                <c:pt idx="1181">
                  <c:v>7.6957968311446522E-4</c:v>
                </c:pt>
                <c:pt idx="1182">
                  <c:v>7.6674969498379594E-4</c:v>
                </c:pt>
                <c:pt idx="1183">
                  <c:v>7.6393011361540865E-4</c:v>
                </c:pt>
                <c:pt idx="1184">
                  <c:v>7.611209007403444E-4</c:v>
                </c:pt>
                <c:pt idx="1185">
                  <c:v>7.583220182303715E-4</c:v>
                </c:pt>
                <c:pt idx="1186">
                  <c:v>7.5553342809746597E-4</c:v>
                </c:pt>
                <c:pt idx="1187">
                  <c:v>7.5275509249329918E-4</c:v>
                </c:pt>
                <c:pt idx="1188">
                  <c:v>7.4998697370872347E-4</c:v>
                </c:pt>
                <c:pt idx="1189">
                  <c:v>7.4722903417325751E-4</c:v>
                </c:pt>
                <c:pt idx="1190">
                  <c:v>7.4448123645458027E-4</c:v>
                </c:pt>
                <c:pt idx="1191">
                  <c:v>7.417435432580206E-4</c:v>
                </c:pt>
                <c:pt idx="1192">
                  <c:v>7.3901591742605254E-4</c:v>
                </c:pt>
                <c:pt idx="1193">
                  <c:v>7.3629832193778798E-4</c:v>
                </c:pt>
                <c:pt idx="1194">
                  <c:v>7.3359071990847843E-4</c:v>
                </c:pt>
                <c:pt idx="1195">
                  <c:v>7.3089307458901209E-4</c:v>
                </c:pt>
                <c:pt idx="1196">
                  <c:v>7.2820534936541344E-4</c:v>
                </c:pt>
                <c:pt idx="1197">
                  <c:v>7.2552750775835002E-4</c:v>
                </c:pt>
                <c:pt idx="1198">
                  <c:v>7.2285951342263574E-4</c:v>
                </c:pt>
                <c:pt idx="1199">
                  <c:v>7.2020133014673489E-4</c:v>
                </c:pt>
                <c:pt idx="1200">
                  <c:v>7.1755292185227517E-4</c:v>
                </c:pt>
                <c:pt idx="1201">
                  <c:v>7.1491425259355597E-4</c:v>
                </c:pt>
                <c:pt idx="1202">
                  <c:v>7.1228528655705836E-4</c:v>
                </c:pt>
                <c:pt idx="1203">
                  <c:v>7.0966598806096286E-4</c:v>
                </c:pt>
                <c:pt idx="1204">
                  <c:v>7.070563215546635E-4</c:v>
                </c:pt>
                <c:pt idx="1205">
                  <c:v>7.044562516182834E-4</c:v>
                </c:pt>
                <c:pt idx="1206">
                  <c:v>7.0186574296219727E-4</c:v>
                </c:pt>
                <c:pt idx="1207">
                  <c:v>6.9928476042655126E-4</c:v>
                </c:pt>
                <c:pt idx="1208">
                  <c:v>6.9671326898078356E-4</c:v>
                </c:pt>
                <c:pt idx="1209">
                  <c:v>6.9415123372315232E-4</c:v>
                </c:pt>
                <c:pt idx="1210">
                  <c:v>6.9159861988026092E-4</c:v>
                </c:pt>
                <c:pt idx="1211">
                  <c:v>6.8905539280658332E-4</c:v>
                </c:pt>
                <c:pt idx="1212">
                  <c:v>6.865215179839983E-4</c:v>
                </c:pt>
                <c:pt idx="1213">
                  <c:v>6.8399696102131805E-4</c:v>
                </c:pt>
                <c:pt idx="1214">
                  <c:v>6.8148168765382088E-4</c:v>
                </c:pt>
                <c:pt idx="1215">
                  <c:v>6.7897566374278899E-4</c:v>
                </c:pt>
                <c:pt idx="1216">
                  <c:v>6.7647885527504241E-4</c:v>
                </c:pt>
                <c:pt idx="1217">
                  <c:v>6.7399122836247962E-4</c:v>
                </c:pt>
                <c:pt idx="1218">
                  <c:v>6.7151274924161404E-4</c:v>
                </c:pt>
                <c:pt idx="1219">
                  <c:v>6.690433842731204E-4</c:v>
                </c:pt>
                <c:pt idx="1220">
                  <c:v>6.6658309994137549E-4</c:v>
                </c:pt>
                <c:pt idx="1221">
                  <c:v>6.6413186285400189E-4</c:v>
                </c:pt>
                <c:pt idx="1222">
                  <c:v>6.6168963974141883E-4</c:v>
                </c:pt>
                <c:pt idx="1223">
                  <c:v>6.5925639745638745E-4</c:v>
                </c:pt>
                <c:pt idx="1224">
                  <c:v>6.5683210297356098E-4</c:v>
                </c:pt>
                <c:pt idx="1225">
                  <c:v>6.5441672338903813E-4</c:v>
                </c:pt>
                <c:pt idx="1226">
                  <c:v>6.5201022591991641E-4</c:v>
                </c:pt>
                <c:pt idx="1227">
                  <c:v>6.4961257790384429E-4</c:v>
                </c:pt>
                <c:pt idx="1228">
                  <c:v>6.4722374679858179E-4</c:v>
                </c:pt>
                <c:pt idx="1229">
                  <c:v>6.4484370018155746E-4</c:v>
                </c:pt>
                <c:pt idx="1230">
                  <c:v>6.4247240574942565E-4</c:v>
                </c:pt>
                <c:pt idx="1231">
                  <c:v>6.4010983131763217E-4</c:v>
                </c:pt>
                <c:pt idx="1232">
                  <c:v>6.37755944819976E-4</c:v>
                </c:pt>
                <c:pt idx="1233">
                  <c:v>6.3541071430817174E-4</c:v>
                </c:pt>
                <c:pt idx="1234">
                  <c:v>6.3307410795141947E-4</c:v>
                </c:pt>
                <c:pt idx="1235">
                  <c:v>6.3074609403597135E-4</c:v>
                </c:pt>
                <c:pt idx="1236">
                  <c:v>6.2842664096469957E-4</c:v>
                </c:pt>
                <c:pt idx="1237">
                  <c:v>6.2611571725667029E-4</c:v>
                </c:pt>
                <c:pt idx="1238">
                  <c:v>6.2381329154671513E-4</c:v>
                </c:pt>
                <c:pt idx="1239">
                  <c:v>6.2151933258500376E-4</c:v>
                </c:pt>
                <c:pt idx="1240">
                  <c:v>6.1923380923662309E-4</c:v>
                </c:pt>
                <c:pt idx="1241">
                  <c:v>6.1695669048115282E-4</c:v>
                </c:pt>
                <c:pt idx="1242">
                  <c:v>6.1468794541224311E-4</c:v>
                </c:pt>
                <c:pt idx="1243">
                  <c:v>6.1242754323719787E-4</c:v>
                </c:pt>
                <c:pt idx="1244">
                  <c:v>6.1017545327655509E-4</c:v>
                </c:pt>
                <c:pt idx="1245">
                  <c:v>6.0793164496367169E-4</c:v>
                </c:pt>
                <c:pt idx="1246">
                  <c:v>6.0569608784430591E-4</c:v>
                </c:pt>
                <c:pt idx="1247">
                  <c:v>6.0346875157620732E-4</c:v>
                </c:pt>
                <c:pt idx="1248">
                  <c:v>6.0124960592870401E-4</c:v>
                </c:pt>
                <c:pt idx="1249">
                  <c:v>5.990386207822897E-4</c:v>
                </c:pt>
                <c:pt idx="1250">
                  <c:v>5.9683576612821912E-4</c:v>
                </c:pt>
                <c:pt idx="1251">
                  <c:v>5.9464101206809861E-4</c:v>
                </c:pt>
                <c:pt idx="1252">
                  <c:v>5.9245432881347847E-4</c:v>
                </c:pt>
                <c:pt idx="1253">
                  <c:v>5.9027568668545223E-4</c:v>
                </c:pt>
                <c:pt idx="1254">
                  <c:v>5.8810505611425247E-4</c:v>
                </c:pt>
                <c:pt idx="1255">
                  <c:v>5.8594240763884726E-4</c:v>
                </c:pt>
                <c:pt idx="1256">
                  <c:v>5.8378771190654381E-4</c:v>
                </c:pt>
                <c:pt idx="1257">
                  <c:v>5.8164093967258879E-4</c:v>
                </c:pt>
                <c:pt idx="1258">
                  <c:v>5.7950206179976905E-4</c:v>
                </c:pt>
                <c:pt idx="1259">
                  <c:v>5.7737104925802E-4</c:v>
                </c:pt>
                <c:pt idx="1260">
                  <c:v>5.7524787312402987E-4</c:v>
                </c:pt>
                <c:pt idx="1261">
                  <c:v>5.7313250458084549E-4</c:v>
                </c:pt>
                <c:pt idx="1262">
                  <c:v>5.7102491491748417E-4</c:v>
                </c:pt>
                <c:pt idx="1263">
                  <c:v>5.6892507552854248E-4</c:v>
                </c:pt>
                <c:pt idx="1264">
                  <c:v>5.6683295791380706E-4</c:v>
                </c:pt>
                <c:pt idx="1265">
                  <c:v>5.6474853367786992E-4</c:v>
                </c:pt>
                <c:pt idx="1266">
                  <c:v>5.6267177452974215E-4</c:v>
                </c:pt>
                <c:pt idx="1267">
                  <c:v>5.6060265228246816E-4</c:v>
                </c:pt>
                <c:pt idx="1268">
                  <c:v>5.5854113885274632E-4</c:v>
                </c:pt>
                <c:pt idx="1269">
                  <c:v>5.5648720626054634E-4</c:v>
                </c:pt>
                <c:pt idx="1270">
                  <c:v>5.5444082662872739E-4</c:v>
                </c:pt>
                <c:pt idx="1271">
                  <c:v>5.524019721826638E-4</c:v>
                </c:pt>
                <c:pt idx="1272">
                  <c:v>5.5037061524986506E-4</c:v>
                </c:pt>
                <c:pt idx="1273">
                  <c:v>5.4834672825960183E-4</c:v>
                </c:pt>
                <c:pt idx="1274">
                  <c:v>5.4633028374252951E-4</c:v>
                </c:pt>
                <c:pt idx="1275">
                  <c:v>5.4432125433031859E-4</c:v>
                </c:pt>
                <c:pt idx="1276">
                  <c:v>5.423196127552815E-4</c:v>
                </c:pt>
                <c:pt idx="1277">
                  <c:v>5.4032533185000096E-4</c:v>
                </c:pt>
                <c:pt idx="1278">
                  <c:v>5.3833838454696466E-4</c:v>
                </c:pt>
                <c:pt idx="1279">
                  <c:v>5.3635874387819582E-4</c:v>
                </c:pt>
                <c:pt idx="1280">
                  <c:v>5.3438638297488615E-4</c:v>
                </c:pt>
                <c:pt idx="1281">
                  <c:v>5.3242127506703397E-4</c:v>
                </c:pt>
                <c:pt idx="1282">
                  <c:v>5.3046339348307935E-4</c:v>
                </c:pt>
                <c:pt idx="1283">
                  <c:v>5.2851271164954037E-4</c:v>
                </c:pt>
                <c:pt idx="1284">
                  <c:v>5.2656920309065611E-4</c:v>
                </c:pt>
                <c:pt idx="1285">
                  <c:v>5.2463284142802516E-4</c:v>
                </c:pt>
                <c:pt idx="1286">
                  <c:v>5.2270360038024629E-4</c:v>
                </c:pt>
                <c:pt idx="1287">
                  <c:v>5.2078145376256528E-4</c:v>
                </c:pt>
                <c:pt idx="1288">
                  <c:v>5.1886637548651676E-4</c:v>
                </c:pt>
                <c:pt idx="1289">
                  <c:v>5.1695833955957022E-4</c:v>
                </c:pt>
                <c:pt idx="1290">
                  <c:v>5.1505732008477864E-4</c:v>
                </c:pt>
                <c:pt idx="1291">
                  <c:v>5.1316329126042698E-4</c:v>
                </c:pt>
                <c:pt idx="1292">
                  <c:v>5.1127622737967928E-4</c:v>
                </c:pt>
                <c:pt idx="1293">
                  <c:v>5.0939610283023344E-4</c:v>
                </c:pt>
                <c:pt idx="1294">
                  <c:v>5.0752289209397188E-4</c:v>
                </c:pt>
                <c:pt idx="1295">
                  <c:v>5.0565656974661387E-4</c:v>
                </c:pt>
                <c:pt idx="1296">
                  <c:v>5.0379711045737301E-4</c:v>
                </c:pt>
                <c:pt idx="1297">
                  <c:v>5.0194448898861245E-4</c:v>
                </c:pt>
                <c:pt idx="1298">
                  <c:v>5.0009868019550044E-4</c:v>
                </c:pt>
                <c:pt idx="1299">
                  <c:v>4.982596590256725E-4</c:v>
                </c:pt>
                <c:pt idx="1300">
                  <c:v>4.964274005188888E-4</c:v>
                </c:pt>
                <c:pt idx="1301">
                  <c:v>4.9460187980669701E-4</c:v>
                </c:pt>
                <c:pt idx="1302">
                  <c:v>4.9278307211209234E-4</c:v>
                </c:pt>
                <c:pt idx="1303">
                  <c:v>4.9097095274918442E-4</c:v>
                </c:pt>
                <c:pt idx="1304">
                  <c:v>4.8916549712286041E-4</c:v>
                </c:pt>
                <c:pt idx="1305">
                  <c:v>4.8736668072845064E-4</c:v>
                </c:pt>
                <c:pt idx="1306">
                  <c:v>4.8557447915139782E-4</c:v>
                </c:pt>
                <c:pt idx="1307">
                  <c:v>4.837888680669249E-4</c:v>
                </c:pt>
                <c:pt idx="1308">
                  <c:v>4.8200982323970323E-4</c:v>
                </c:pt>
                <c:pt idx="1309">
                  <c:v>4.8023732052352667E-4</c:v>
                </c:pt>
                <c:pt idx="1310">
                  <c:v>4.784713358609821E-4</c:v>
                </c:pt>
                <c:pt idx="1311">
                  <c:v>4.7671184528312214E-4</c:v>
                </c:pt>
                <c:pt idx="1312">
                  <c:v>4.7495882490914174E-4</c:v>
                </c:pt>
                <c:pt idx="1313">
                  <c:v>4.7321225094605336E-4</c:v>
                </c:pt>
                <c:pt idx="1314">
                  <c:v>4.7147209968836245E-4</c:v>
                </c:pt>
                <c:pt idx="1315">
                  <c:v>4.6973834751774855E-4</c:v>
                </c:pt>
                <c:pt idx="1316">
                  <c:v>4.6801097090274279E-4</c:v>
                </c:pt>
                <c:pt idx="1317">
                  <c:v>4.6628994639840809E-4</c:v>
                </c:pt>
                <c:pt idx="1318">
                  <c:v>4.6457525064602298E-4</c:v>
                </c:pt>
                <c:pt idx="1319">
                  <c:v>4.6286686037276341E-4</c:v>
                </c:pt>
                <c:pt idx="1320">
                  <c:v>4.6116475239138554E-4</c:v>
                </c:pt>
                <c:pt idx="1321">
                  <c:v>4.5946890359991363E-4</c:v>
                </c:pt>
                <c:pt idx="1322">
                  <c:v>4.5777929098132531E-4</c:v>
                </c:pt>
                <c:pt idx="1323">
                  <c:v>4.5609589160323775E-4</c:v>
                </c:pt>
                <c:pt idx="1324">
                  <c:v>4.5441868261759916E-4</c:v>
                </c:pt>
                <c:pt idx="1325">
                  <c:v>4.5274764126037703E-4</c:v>
                </c:pt>
                <c:pt idx="1326">
                  <c:v>4.5108274485124828E-4</c:v>
                </c:pt>
                <c:pt idx="1327">
                  <c:v>4.494239707932938E-4</c:v>
                </c:pt>
                <c:pt idx="1328">
                  <c:v>4.477712965726902E-4</c:v>
                </c:pt>
                <c:pt idx="1329">
                  <c:v>4.461246997584047E-4</c:v>
                </c:pt>
                <c:pt idx="1330">
                  <c:v>4.4448415800188949E-4</c:v>
                </c:pt>
                <c:pt idx="1331">
                  <c:v>4.4284964903678074E-4</c:v>
                </c:pt>
                <c:pt idx="1332">
                  <c:v>4.4122115067859476E-4</c:v>
                </c:pt>
                <c:pt idx="1333">
                  <c:v>4.3959864082442643E-4</c:v>
                </c:pt>
                <c:pt idx="1334">
                  <c:v>4.3798209745265088E-4</c:v>
                </c:pt>
                <c:pt idx="1335">
                  <c:v>4.3637149862262394E-4</c:v>
                </c:pt>
                <c:pt idx="1336">
                  <c:v>4.3476682247438288E-4</c:v>
                </c:pt>
                <c:pt idx="1337">
                  <c:v>4.3316804722835214E-4</c:v>
                </c:pt>
                <c:pt idx="1338">
                  <c:v>4.3157515118504648E-4</c:v>
                </c:pt>
                <c:pt idx="1339">
                  <c:v>4.2998811272477555E-4</c:v>
                </c:pt>
                <c:pt idx="1340">
                  <c:v>4.2840691030735238E-4</c:v>
                </c:pt>
                <c:pt idx="1341">
                  <c:v>4.2683152247180033E-4</c:v>
                </c:pt>
                <c:pt idx="1342">
                  <c:v>4.2526192783606028E-4</c:v>
                </c:pt>
                <c:pt idx="1343">
                  <c:v>4.2369810509670285E-4</c:v>
                </c:pt>
                <c:pt idx="1344">
                  <c:v>4.2214003302863814E-4</c:v>
                </c:pt>
                <c:pt idx="1345">
                  <c:v>4.2058769048482648E-4</c:v>
                </c:pt>
                <c:pt idx="1346">
                  <c:v>4.1904105639599371E-4</c:v>
                </c:pt>
                <c:pt idx="1347">
                  <c:v>4.1750010977034398E-4</c:v>
                </c:pt>
                <c:pt idx="1348">
                  <c:v>4.15964829693274E-4</c:v>
                </c:pt>
                <c:pt idx="1349">
                  <c:v>4.1443519532709093E-4</c:v>
                </c:pt>
                <c:pt idx="1350">
                  <c:v>4.1291118591072905E-4</c:v>
                </c:pt>
                <c:pt idx="1351">
                  <c:v>4.1139278075946615E-4</c:v>
                </c:pt>
                <c:pt idx="1352">
                  <c:v>4.0987995926464578E-4</c:v>
                </c:pt>
                <c:pt idx="1353">
                  <c:v>4.0837270089339584E-4</c:v>
                </c:pt>
                <c:pt idx="1354">
                  <c:v>4.0687098518834902E-4</c:v>
                </c:pt>
                <c:pt idx="1355">
                  <c:v>4.0537479176736734E-4</c:v>
                </c:pt>
                <c:pt idx="1356">
                  <c:v>4.0388410032326404E-4</c:v>
                </c:pt>
                <c:pt idx="1357">
                  <c:v>4.0239889062352864E-4</c:v>
                </c:pt>
                <c:pt idx="1358">
                  <c:v>4.0091914251005092E-4</c:v>
                </c:pt>
                <c:pt idx="1359">
                  <c:v>3.994448358988497E-4</c:v>
                </c:pt>
                <c:pt idx="1360">
                  <c:v>3.979759507797986E-4</c:v>
                </c:pt>
                <c:pt idx="1361">
                  <c:v>3.96512467216354E-4</c:v>
                </c:pt>
                <c:pt idx="1362">
                  <c:v>3.9505436534528619E-4</c:v>
                </c:pt>
                <c:pt idx="1363">
                  <c:v>3.9360162537640896E-4</c:v>
                </c:pt>
                <c:pt idx="1364">
                  <c:v>3.9215422759230972E-4</c:v>
                </c:pt>
                <c:pt idx="1365">
                  <c:v>3.9071215234808422E-4</c:v>
                </c:pt>
                <c:pt idx="1366">
                  <c:v>3.892753800710686E-4</c:v>
                </c:pt>
                <c:pt idx="1367">
                  <c:v>3.8784389126057291E-4</c:v>
                </c:pt>
                <c:pt idx="1368">
                  <c:v>3.8641766648761847E-4</c:v>
                </c:pt>
                <c:pt idx="1369">
                  <c:v>3.8499668639467306E-4</c:v>
                </c:pt>
                <c:pt idx="1370">
                  <c:v>3.8358093169538719E-4</c:v>
                </c:pt>
                <c:pt idx="1371">
                  <c:v>3.8217038317433453E-4</c:v>
                </c:pt>
                <c:pt idx="1372">
                  <c:v>3.8076502168674987E-4</c:v>
                </c:pt>
                <c:pt idx="1373">
                  <c:v>3.7936482815826818E-4</c:v>
                </c:pt>
                <c:pt idx="1374">
                  <c:v>3.7796978358466831E-4</c:v>
                </c:pt>
                <c:pt idx="1375">
                  <c:v>3.7657986903161331E-4</c:v>
                </c:pt>
                <c:pt idx="1376">
                  <c:v>3.7519506563439287E-4</c:v>
                </c:pt>
                <c:pt idx="1377">
                  <c:v>3.7381535459766926E-4</c:v>
                </c:pt>
                <c:pt idx="1378">
                  <c:v>3.7244071719522116E-4</c:v>
                </c:pt>
                <c:pt idx="1379">
                  <c:v>3.710711347696883E-4</c:v>
                </c:pt>
                <c:pt idx="1380">
                  <c:v>3.6970658873232068E-4</c:v>
                </c:pt>
                <c:pt idx="1381">
                  <c:v>3.6834706056272491E-4</c:v>
                </c:pt>
                <c:pt idx="1382">
                  <c:v>3.6699253180861192E-4</c:v>
                </c:pt>
                <c:pt idx="1383">
                  <c:v>3.6564298408554868E-4</c:v>
                </c:pt>
                <c:pt idx="1384">
                  <c:v>3.6429839907670694E-4</c:v>
                </c:pt>
                <c:pt idx="1385">
                  <c:v>3.6295875853261582E-4</c:v>
                </c:pt>
                <c:pt idx="1386">
                  <c:v>3.6162404427091246E-4</c:v>
                </c:pt>
                <c:pt idx="1387">
                  <c:v>3.6029423817609732E-4</c:v>
                </c:pt>
                <c:pt idx="1388">
                  <c:v>3.5896932219928705E-4</c:v>
                </c:pt>
                <c:pt idx="1389">
                  <c:v>3.5764927835796919E-4</c:v>
                </c:pt>
                <c:pt idx="1390">
                  <c:v>3.5633408873575923E-4</c:v>
                </c:pt>
                <c:pt idx="1391">
                  <c:v>3.5502373548215721E-4</c:v>
                </c:pt>
                <c:pt idx="1392">
                  <c:v>3.5371820081230395E-4</c:v>
                </c:pt>
                <c:pt idx="1393">
                  <c:v>3.5241746700674181E-4</c:v>
                </c:pt>
                <c:pt idx="1394">
                  <c:v>3.5112151641117335E-4</c:v>
                </c:pt>
                <c:pt idx="1395">
                  <c:v>3.4983033143622035E-4</c:v>
                </c:pt>
                <c:pt idx="1396">
                  <c:v>3.4854389455718748E-4</c:v>
                </c:pt>
                <c:pt idx="1397">
                  <c:v>3.4726218831382323E-4</c:v>
                </c:pt>
                <c:pt idx="1398">
                  <c:v>3.4598519531008195E-4</c:v>
                </c:pt>
                <c:pt idx="1399">
                  <c:v>3.4471289821388972E-4</c:v>
                </c:pt>
                <c:pt idx="1400">
                  <c:v>3.4344527975690813E-4</c:v>
                </c:pt>
                <c:pt idx="1401">
                  <c:v>3.4218232273429904E-4</c:v>
                </c:pt>
                <c:pt idx="1402">
                  <c:v>3.4092401000449288E-4</c:v>
                </c:pt>
                <c:pt idx="1403">
                  <c:v>3.3967032448895489E-4</c:v>
                </c:pt>
                <c:pt idx="1404">
                  <c:v>3.3842124917195281E-4</c:v>
                </c:pt>
                <c:pt idx="1405">
                  <c:v>3.3717676710032739E-4</c:v>
                </c:pt>
                <c:pt idx="1406">
                  <c:v>3.3593686138326149E-4</c:v>
                </c:pt>
                <c:pt idx="1407">
                  <c:v>3.3470151519205007E-4</c:v>
                </c:pt>
                <c:pt idx="1408">
                  <c:v>3.3347071175987331E-4</c:v>
                </c:pt>
                <c:pt idx="1409">
                  <c:v>3.3224443438156846E-4</c:v>
                </c:pt>
                <c:pt idx="1410">
                  <c:v>3.3102266641340188E-4</c:v>
                </c:pt>
                <c:pt idx="1411">
                  <c:v>3.298053912728453E-4</c:v>
                </c:pt>
                <c:pt idx="1412">
                  <c:v>3.2859259243834919E-4</c:v>
                </c:pt>
                <c:pt idx="1413">
                  <c:v>3.2738425344911928E-4</c:v>
                </c:pt>
                <c:pt idx="1414">
                  <c:v>3.2618035790489216E-4</c:v>
                </c:pt>
                <c:pt idx="1415">
                  <c:v>3.2498088946571397E-4</c:v>
                </c:pt>
                <c:pt idx="1416">
                  <c:v>3.2378583185171825E-4</c:v>
                </c:pt>
                <c:pt idx="1417">
                  <c:v>3.2259516884290392E-4</c:v>
                </c:pt>
                <c:pt idx="1418">
                  <c:v>3.2140888427891666E-4</c:v>
                </c:pt>
                <c:pt idx="1419">
                  <c:v>3.2022696205882904E-4</c:v>
                </c:pt>
                <c:pt idx="1420">
                  <c:v>3.1904938614092085E-4</c:v>
                </c:pt>
                <c:pt idx="1421">
                  <c:v>3.1787614054246333E-4</c:v>
                </c:pt>
                <c:pt idx="1422">
                  <c:v>3.167072093395013E-4</c:v>
                </c:pt>
                <c:pt idx="1423">
                  <c:v>3.1554257666663603E-4</c:v>
                </c:pt>
                <c:pt idx="1424">
                  <c:v>3.1438222671681181E-4</c:v>
                </c:pt>
                <c:pt idx="1425">
                  <c:v>3.1322614374110046E-4</c:v>
                </c:pt>
                <c:pt idx="1426">
                  <c:v>3.1207431204848674E-4</c:v>
                </c:pt>
                <c:pt idx="1427">
                  <c:v>3.1092671600565716E-4</c:v>
                </c:pt>
                <c:pt idx="1428">
                  <c:v>3.0978334003678676E-4</c:v>
                </c:pt>
                <c:pt idx="1429">
                  <c:v>3.0864416862332695E-4</c:v>
                </c:pt>
                <c:pt idx="1430">
                  <c:v>3.075091863037968E-4</c:v>
                </c:pt>
                <c:pt idx="1431">
                  <c:v>3.0637837767357199E-4</c:v>
                </c:pt>
                <c:pt idx="1432">
                  <c:v>3.0525172738467504E-4</c:v>
                </c:pt>
                <c:pt idx="1433">
                  <c:v>3.041292201455687E-4</c:v>
                </c:pt>
                <c:pt idx="1434">
                  <c:v>3.030108407209476E-4</c:v>
                </c:pt>
                <c:pt idx="1435">
                  <c:v>3.0189657393153046E-4</c:v>
                </c:pt>
                <c:pt idx="1436">
                  <c:v>3.0078640465385593E-4</c:v>
                </c:pt>
                <c:pt idx="1437">
                  <c:v>2.9968031782007644E-4</c:v>
                </c:pt>
                <c:pt idx="1438">
                  <c:v>2.9857829841775278E-4</c:v>
                </c:pt>
                <c:pt idx="1439">
                  <c:v>2.9748033148965211E-4</c:v>
                </c:pt>
                <c:pt idx="1440">
                  <c:v>2.9638640213354374E-4</c:v>
                </c:pt>
                <c:pt idx="1441">
                  <c:v>2.9529649550199746E-4</c:v>
                </c:pt>
                <c:pt idx="1442">
                  <c:v>2.9421059680218112E-4</c:v>
                </c:pt>
                <c:pt idx="1443">
                  <c:v>2.9312869129566104E-4</c:v>
                </c:pt>
                <c:pt idx="1444">
                  <c:v>2.9205076429820163E-4</c:v>
                </c:pt>
                <c:pt idx="1445">
                  <c:v>2.9097680117956494E-4</c:v>
                </c:pt>
                <c:pt idx="1446">
                  <c:v>2.8990678736331407E-4</c:v>
                </c:pt>
                <c:pt idx="1447">
                  <c:v>2.8884070832661395E-4</c:v>
                </c:pt>
                <c:pt idx="1448">
                  <c:v>2.8777854960003403E-4</c:v>
                </c:pt>
                <c:pt idx="1449">
                  <c:v>2.8672029676735312E-4</c:v>
                </c:pt>
                <c:pt idx="1450">
                  <c:v>2.8566593546536321E-4</c:v>
                </c:pt>
                <c:pt idx="1451">
                  <c:v>2.8461545138367328E-4</c:v>
                </c:pt>
                <c:pt idx="1452">
                  <c:v>2.8356883026451712E-4</c:v>
                </c:pt>
                <c:pt idx="1453">
                  <c:v>2.8252605790255884E-4</c:v>
                </c:pt>
                <c:pt idx="1454">
                  <c:v>2.8148712014469928E-4</c:v>
                </c:pt>
                <c:pt idx="1455">
                  <c:v>2.8045200288988542E-4</c:v>
                </c:pt>
                <c:pt idx="1456">
                  <c:v>2.794206920889183E-4</c:v>
                </c:pt>
                <c:pt idx="1457">
                  <c:v>2.7839317374426153E-4</c:v>
                </c:pt>
                <c:pt idx="1458">
                  <c:v>2.77369433909853E-4</c:v>
                </c:pt>
                <c:pt idx="1459">
                  <c:v>2.7634945869091441E-4</c:v>
                </c:pt>
                <c:pt idx="1460">
                  <c:v>2.7533323424376246E-4</c:v>
                </c:pt>
                <c:pt idx="1461">
                  <c:v>2.7432074677562207E-4</c:v>
                </c:pt>
                <c:pt idx="1462">
                  <c:v>2.733119825444387E-4</c:v>
                </c:pt>
                <c:pt idx="1463">
                  <c:v>2.723069278586907E-4</c:v>
                </c:pt>
                <c:pt idx="1464">
                  <c:v>2.7130556907720539E-4</c:v>
                </c:pt>
                <c:pt idx="1465">
                  <c:v>2.7030789260897291E-4</c:v>
                </c:pt>
                <c:pt idx="1466">
                  <c:v>2.6931388491296167E-4</c:v>
                </c:pt>
                <c:pt idx="1467">
                  <c:v>2.6832353249793447E-4</c:v>
                </c:pt>
                <c:pt idx="1468">
                  <c:v>2.67336821922266E-4</c:v>
                </c:pt>
                <c:pt idx="1469">
                  <c:v>2.6635373979376042E-4</c:v>
                </c:pt>
                <c:pt idx="1470">
                  <c:v>2.6537427276946812E-4</c:v>
                </c:pt>
                <c:pt idx="1471">
                  <c:v>2.6439840755550681E-4</c:v>
                </c:pt>
                <c:pt idx="1472">
                  <c:v>2.6342613090687983E-4</c:v>
                </c:pt>
                <c:pt idx="1473">
                  <c:v>2.6245742962729588E-4</c:v>
                </c:pt>
                <c:pt idx="1474">
                  <c:v>2.6149229056899134E-4</c:v>
                </c:pt>
                <c:pt idx="1475">
                  <c:v>2.6053070063255108E-4</c:v>
                </c:pt>
                <c:pt idx="1476">
                  <c:v>2.5957264676672987E-4</c:v>
                </c:pt>
                <c:pt idx="1477">
                  <c:v>2.5861811596827687E-4</c:v>
                </c:pt>
                <c:pt idx="1478">
                  <c:v>2.5766709528175828E-4</c:v>
                </c:pt>
                <c:pt idx="1479">
                  <c:v>2.5671957179938077E-4</c:v>
                </c:pt>
                <c:pt idx="1480">
                  <c:v>2.5577553266081788E-4</c:v>
                </c:pt>
                <c:pt idx="1481">
                  <c:v>2.548349650530344E-4</c:v>
                </c:pt>
                <c:pt idx="1482">
                  <c:v>2.5389785621011225E-4</c:v>
                </c:pt>
                <c:pt idx="1483">
                  <c:v>2.529641934130782E-4</c:v>
                </c:pt>
                <c:pt idx="1484">
                  <c:v>2.5203396398973095E-4</c:v>
                </c:pt>
                <c:pt idx="1485">
                  <c:v>2.5110715531446792E-4</c:v>
                </c:pt>
                <c:pt idx="1486">
                  <c:v>2.5018375480811571E-4</c:v>
                </c:pt>
                <c:pt idx="1487">
                  <c:v>2.4926374993775854E-4</c:v>
                </c:pt>
                <c:pt idx="1488">
                  <c:v>2.4834712821656735E-4</c:v>
                </c:pt>
                <c:pt idx="1489">
                  <c:v>2.4743387720363186E-4</c:v>
                </c:pt>
                <c:pt idx="1490">
                  <c:v>2.4652398450379089E-4</c:v>
                </c:pt>
                <c:pt idx="1491">
                  <c:v>2.4561743776746367E-4</c:v>
                </c:pt>
                <c:pt idx="1492">
                  <c:v>2.4471422469048317E-4</c:v>
                </c:pt>
                <c:pt idx="1493">
                  <c:v>2.4381433301392863E-4</c:v>
                </c:pt>
                <c:pt idx="1494">
                  <c:v>2.4291775052395941E-4</c:v>
                </c:pt>
                <c:pt idx="1495">
                  <c:v>2.4202446505164839E-4</c:v>
                </c:pt>
                <c:pt idx="1496">
                  <c:v>2.4113446447281809E-4</c:v>
                </c:pt>
                <c:pt idx="1497">
                  <c:v>2.4024773670787544E-4</c:v>
                </c:pt>
                <c:pt idx="1498">
                  <c:v>2.3936426972164716E-4</c:v>
                </c:pt>
                <c:pt idx="1499">
                  <c:v>2.3848405152321797E-4</c:v>
                </c:pt>
                <c:pt idx="1500">
                  <c:v>2.376070701657667E-4</c:v>
                </c:pt>
                <c:pt idx="1501">
                  <c:v>2.3673331374640398E-4</c:v>
                </c:pt>
                <c:pt idx="1502">
                  <c:v>2.3586277040601168E-4</c:v>
                </c:pt>
                <c:pt idx="1503">
                  <c:v>2.3499542832908148E-4</c:v>
                </c:pt>
                <c:pt idx="1504">
                  <c:v>2.3413127574355369E-4</c:v>
                </c:pt>
                <c:pt idx="1505">
                  <c:v>2.3327030092065896E-4</c:v>
                </c:pt>
                <c:pt idx="1506">
                  <c:v>2.3241249217475821E-4</c:v>
                </c:pt>
                <c:pt idx="1507">
                  <c:v>2.3155783786318358E-4</c:v>
                </c:pt>
                <c:pt idx="1508">
                  <c:v>2.3070632638608166E-4</c:v>
                </c:pt>
                <c:pt idx="1509">
                  <c:v>2.2985794618625533E-4</c:v>
                </c:pt>
                <c:pt idx="1510">
                  <c:v>2.2901268574900634E-4</c:v>
                </c:pt>
                <c:pt idx="1511">
                  <c:v>2.2817053360198018E-4</c:v>
                </c:pt>
                <c:pt idx="1512">
                  <c:v>2.2733147831500996E-4</c:v>
                </c:pt>
                <c:pt idx="1513">
                  <c:v>2.2649550849996032E-4</c:v>
                </c:pt>
                <c:pt idx="1514">
                  <c:v>2.2566261281057446E-4</c:v>
                </c:pt>
                <c:pt idx="1515">
                  <c:v>2.2483277994231937E-4</c:v>
                </c:pt>
                <c:pt idx="1516">
                  <c:v>2.2400599863223159E-4</c:v>
                </c:pt>
                <c:pt idx="1517">
                  <c:v>2.2318225765876595E-4</c:v>
                </c:pt>
                <c:pt idx="1518">
                  <c:v>2.2236154584164233E-4</c:v>
                </c:pt>
                <c:pt idx="1519">
                  <c:v>2.2154385204169351E-4</c:v>
                </c:pt>
                <c:pt idx="1520">
                  <c:v>2.2072916516071507E-4</c:v>
                </c:pt>
                <c:pt idx="1521">
                  <c:v>2.1991747414131402E-4</c:v>
                </c:pt>
                <c:pt idx="1522">
                  <c:v>2.1910876796675909E-4</c:v>
                </c:pt>
                <c:pt idx="1523">
                  <c:v>2.1830303566083045E-4</c:v>
                </c:pt>
                <c:pt idx="1524">
                  <c:v>2.1750026628767185E-4</c:v>
                </c:pt>
                <c:pt idx="1525">
                  <c:v>2.1670044895164174E-4</c:v>
                </c:pt>
                <c:pt idx="1526">
                  <c:v>2.1590357279716455E-4</c:v>
                </c:pt>
                <c:pt idx="1527">
                  <c:v>2.1510962700858487E-4</c:v>
                </c:pt>
                <c:pt idx="1528">
                  <c:v>2.1431860081001975E-4</c:v>
                </c:pt>
                <c:pt idx="1529">
                  <c:v>2.1353048346521201E-4</c:v>
                </c:pt>
                <c:pt idx="1530">
                  <c:v>2.1274526427738567E-4</c:v>
                </c:pt>
                <c:pt idx="1531">
                  <c:v>2.1196293258910027E-4</c:v>
                </c:pt>
                <c:pt idx="1532">
                  <c:v>2.1118347778210537E-4</c:v>
                </c:pt>
                <c:pt idx="1533">
                  <c:v>2.10406889277198E-4</c:v>
                </c:pt>
                <c:pt idx="1534">
                  <c:v>2.0963315653407805E-4</c:v>
                </c:pt>
                <c:pt idx="1535">
                  <c:v>2.0886226905120501E-4</c:v>
                </c:pt>
                <c:pt idx="1536">
                  <c:v>2.0809421636565641E-4</c:v>
                </c:pt>
                <c:pt idx="1537">
                  <c:v>2.0732898805298519E-4</c:v>
                </c:pt>
                <c:pt idx="1538">
                  <c:v>2.0656657372707777E-4</c:v>
                </c:pt>
                <c:pt idx="1539">
                  <c:v>2.0580696304001411E-4</c:v>
                </c:pt>
                <c:pt idx="1540">
                  <c:v>2.0505014568192683E-4</c:v>
                </c:pt>
                <c:pt idx="1541">
                  <c:v>2.0429611138086059E-4</c:v>
                </c:pt>
                <c:pt idx="1542">
                  <c:v>2.0354484990263379E-4</c:v>
                </c:pt>
                <c:pt idx="1543">
                  <c:v>2.0279635105069927E-4</c:v>
                </c:pt>
                <c:pt idx="1544">
                  <c:v>2.0205060466600512E-4</c:v>
                </c:pt>
                <c:pt idx="1545">
                  <c:v>2.0130760062685816E-4</c:v>
                </c:pt>
                <c:pt idx="1546">
                  <c:v>2.0056732884878579E-4</c:v>
                </c:pt>
                <c:pt idx="1547">
                  <c:v>1.9982977928439868E-4</c:v>
                </c:pt>
                <c:pt idx="1548">
                  <c:v>1.9909494192325549E-4</c:v>
                </c:pt>
                <c:pt idx="1549">
                  <c:v>1.9836280679172622E-4</c:v>
                </c:pt>
                <c:pt idx="1550">
                  <c:v>1.9763336395285734E-4</c:v>
                </c:pt>
                <c:pt idx="1551">
                  <c:v>1.9690660350623601E-4</c:v>
                </c:pt>
                <c:pt idx="1552">
                  <c:v>1.961825155878569E-4</c:v>
                </c:pt>
                <c:pt idx="1553">
                  <c:v>1.9546109036998782E-4</c:v>
                </c:pt>
                <c:pt idx="1554">
                  <c:v>1.9474231806103563E-4</c:v>
                </c:pt>
                <c:pt idx="1555">
                  <c:v>1.9402618890541456E-4</c:v>
                </c:pt>
                <c:pt idx="1556">
                  <c:v>1.9331269318341321E-4</c:v>
                </c:pt>
                <c:pt idx="1557">
                  <c:v>1.926018212110621E-4</c:v>
                </c:pt>
                <c:pt idx="1558">
                  <c:v>1.9189356334000336E-4</c:v>
                </c:pt>
                <c:pt idx="1559">
                  <c:v>1.9118790995735905E-4</c:v>
                </c:pt>
                <c:pt idx="1560">
                  <c:v>1.9048485148560044E-4</c:v>
                </c:pt>
                <c:pt idx="1561">
                  <c:v>1.8978437838241887E-4</c:v>
                </c:pt>
                <c:pt idx="1562">
                  <c:v>1.8908648114059575E-4</c:v>
                </c:pt>
                <c:pt idx="1563">
                  <c:v>1.8839115028787304E-4</c:v>
                </c:pt>
                <c:pt idx="1564">
                  <c:v>1.8769837638682574E-4</c:v>
                </c:pt>
                <c:pt idx="1565">
                  <c:v>1.8700815003473324E-4</c:v>
                </c:pt>
                <c:pt idx="1566">
                  <c:v>1.8632046186345112E-4</c:v>
                </c:pt>
                <c:pt idx="1567">
                  <c:v>1.8563530253928523E-4</c:v>
                </c:pt>
                <c:pt idx="1568">
                  <c:v>1.8495266276286423E-4</c:v>
                </c:pt>
                <c:pt idx="1569">
                  <c:v>1.8427253326901318E-4</c:v>
                </c:pt>
                <c:pt idx="1570">
                  <c:v>1.8359490482662842E-4</c:v>
                </c:pt>
                <c:pt idx="1571">
                  <c:v>1.8291976823855215E-4</c:v>
                </c:pt>
                <c:pt idx="1572">
                  <c:v>1.8224711434144687E-4</c:v>
                </c:pt>
                <c:pt idx="1573">
                  <c:v>1.8157693400567198E-4</c:v>
                </c:pt>
                <c:pt idx="1574">
                  <c:v>1.8090921813515966E-4</c:v>
                </c:pt>
                <c:pt idx="1575">
                  <c:v>1.8024395766729056E-4</c:v>
                </c:pt>
                <c:pt idx="1576">
                  <c:v>1.7958114357277197E-4</c:v>
                </c:pt>
                <c:pt idx="1577">
                  <c:v>1.7892076685551461E-4</c:v>
                </c:pt>
                <c:pt idx="1578">
                  <c:v>1.7826281855251084E-4</c:v>
                </c:pt>
                <c:pt idx="1579">
                  <c:v>1.7760728973371226E-4</c:v>
                </c:pt>
                <c:pt idx="1580">
                  <c:v>1.7695417150190976E-4</c:v>
                </c:pt>
                <c:pt idx="1581">
                  <c:v>1.7630345499261183E-4</c:v>
                </c:pt>
                <c:pt idx="1582">
                  <c:v>1.7565513137392428E-4</c:v>
                </c:pt>
                <c:pt idx="1583">
                  <c:v>1.7500919184643086E-4</c:v>
                </c:pt>
                <c:pt idx="1584">
                  <c:v>1.7436562764307369E-4</c:v>
                </c:pt>
                <c:pt idx="1585">
                  <c:v>1.7372443002903361E-4</c:v>
                </c:pt>
                <c:pt idx="1586">
                  <c:v>1.7308559030161262E-4</c:v>
                </c:pt>
                <c:pt idx="1587">
                  <c:v>1.724490997901153E-4</c:v>
                </c:pt>
                <c:pt idx="1588">
                  <c:v>1.7181494985573072E-4</c:v>
                </c:pt>
                <c:pt idx="1589">
                  <c:v>1.7118313189141597E-4</c:v>
                </c:pt>
                <c:pt idx="1590">
                  <c:v>1.7055363732177897E-4</c:v>
                </c:pt>
                <c:pt idx="1591">
                  <c:v>1.6992645760296169E-4</c:v>
                </c:pt>
                <c:pt idx="1592">
                  <c:v>1.6930158422252494E-4</c:v>
                </c:pt>
                <c:pt idx="1593">
                  <c:v>1.6867900869933252E-4</c:v>
                </c:pt>
                <c:pt idx="1594">
                  <c:v>1.6805872258343553E-4</c:v>
                </c:pt>
                <c:pt idx="1595">
                  <c:v>1.6744071745595877E-4</c:v>
                </c:pt>
                <c:pt idx="1596">
                  <c:v>1.6682498492898582E-4</c:v>
                </c:pt>
                <c:pt idx="1597">
                  <c:v>1.6621151664544483E-4</c:v>
                </c:pt>
                <c:pt idx="1598">
                  <c:v>1.6560030427899611E-4</c:v>
                </c:pt>
                <c:pt idx="1599">
                  <c:v>1.6499133953391839E-4</c:v>
                </c:pt>
                <c:pt idx="1600">
                  <c:v>1.6438461414499607E-4</c:v>
                </c:pt>
                <c:pt idx="1601">
                  <c:v>1.6378011987740779E-4</c:v>
                </c:pt>
                <c:pt idx="1602">
                  <c:v>1.6317784852661421E-4</c:v>
                </c:pt>
                <c:pt idx="1603">
                  <c:v>1.6257779191824619E-4</c:v>
                </c:pt>
                <c:pt idx="1604">
                  <c:v>1.6197994190799488E-4</c:v>
                </c:pt>
                <c:pt idx="1605">
                  <c:v>1.6138429038150046E-4</c:v>
                </c:pt>
                <c:pt idx="1606">
                  <c:v>1.6079082925424224E-4</c:v>
                </c:pt>
                <c:pt idx="1607">
                  <c:v>1.6019955047142851E-4</c:v>
                </c:pt>
                <c:pt idx="1608">
                  <c:v>1.5961044600788801E-4</c:v>
                </c:pt>
                <c:pt idx="1609">
                  <c:v>1.5902350786796055E-4</c:v>
                </c:pt>
                <c:pt idx="1610">
                  <c:v>1.5843872808538815E-4</c:v>
                </c:pt>
                <c:pt idx="1611">
                  <c:v>1.5785609872320756E-4</c:v>
                </c:pt>
                <c:pt idx="1612">
                  <c:v>1.5727561187364245E-4</c:v>
                </c:pt>
                <c:pt idx="1613">
                  <c:v>1.5669725965799532E-4</c:v>
                </c:pt>
                <c:pt idx="1614">
                  <c:v>1.5612103422654161E-4</c:v>
                </c:pt>
                <c:pt idx="1615">
                  <c:v>1.5554692775842269E-4</c:v>
                </c:pt>
                <c:pt idx="1616">
                  <c:v>1.5497493246153924E-4</c:v>
                </c:pt>
                <c:pt idx="1617">
                  <c:v>1.5440504057244645E-4</c:v>
                </c:pt>
                <c:pt idx="1618">
                  <c:v>1.5383724435624808E-4</c:v>
                </c:pt>
                <c:pt idx="1619">
                  <c:v>1.5327153610649117E-4</c:v>
                </c:pt>
                <c:pt idx="1620">
                  <c:v>1.5270790814506224E-4</c:v>
                </c:pt>
                <c:pt idx="1621">
                  <c:v>1.5214635282208267E-4</c:v>
                </c:pt>
                <c:pt idx="1622">
                  <c:v>1.5158686251580443E-4</c:v>
                </c:pt>
                <c:pt idx="1623">
                  <c:v>1.5102942963250747E-4</c:v>
                </c:pt>
                <c:pt idx="1624">
                  <c:v>1.5047404660639636E-4</c:v>
                </c:pt>
                <c:pt idx="1625">
                  <c:v>1.4992070589949695E-4</c:v>
                </c:pt>
                <c:pt idx="1626">
                  <c:v>1.4936940000155507E-4</c:v>
                </c:pt>
                <c:pt idx="1627">
                  <c:v>1.4882012142993414E-4</c:v>
                </c:pt>
                <c:pt idx="1628">
                  <c:v>1.482728627295132E-4</c:v>
                </c:pt>
                <c:pt idx="1629">
                  <c:v>1.4772761647258655E-4</c:v>
                </c:pt>
                <c:pt idx="1630">
                  <c:v>1.471843752587624E-4</c:v>
                </c:pt>
                <c:pt idx="1631">
                  <c:v>1.4664313171486231E-4</c:v>
                </c:pt>
                <c:pt idx="1632">
                  <c:v>1.4610387849482167E-4</c:v>
                </c:pt>
                <c:pt idx="1633">
                  <c:v>1.4556660827958953E-4</c:v>
                </c:pt>
                <c:pt idx="1634">
                  <c:v>1.4503131377702953E-4</c:v>
                </c:pt>
                <c:pt idx="1635">
                  <c:v>1.4449798772182048E-4</c:v>
                </c:pt>
                <c:pt idx="1636">
                  <c:v>1.4396662287535843E-4</c:v>
                </c:pt>
                <c:pt idx="1637">
                  <c:v>1.4343721202565799E-4</c:v>
                </c:pt>
                <c:pt idx="1638">
                  <c:v>1.4290974798725428E-4</c:v>
                </c:pt>
                <c:pt idx="1639">
                  <c:v>1.4238422360110593E-4</c:v>
                </c:pt>
                <c:pt idx="1640">
                  <c:v>1.4186063173449767E-4</c:v>
                </c:pt>
                <c:pt idx="1641">
                  <c:v>1.4133896528094309E-4</c:v>
                </c:pt>
                <c:pt idx="1642">
                  <c:v>1.4081921716008899E-4</c:v>
                </c:pt>
                <c:pt idx="1643">
                  <c:v>1.403013803176188E-4</c:v>
                </c:pt>
                <c:pt idx="1644">
                  <c:v>1.3978544772515661E-4</c:v>
                </c:pt>
                <c:pt idx="1645">
                  <c:v>1.3927141238017241E-4</c:v>
                </c:pt>
                <c:pt idx="1646">
                  <c:v>1.3875926730588667E-4</c:v>
                </c:pt>
                <c:pt idx="1647">
                  <c:v>1.3824900555117544E-4</c:v>
                </c:pt>
                <c:pt idx="1648">
                  <c:v>1.3774062019047641E-4</c:v>
                </c:pt>
                <c:pt idx="1649">
                  <c:v>1.3723410432369505E-4</c:v>
                </c:pt>
                <c:pt idx="1650">
                  <c:v>1.3672945107610999E-4</c:v>
                </c:pt>
                <c:pt idx="1651">
                  <c:v>1.3622665359828097E-4</c:v>
                </c:pt>
                <c:pt idx="1652">
                  <c:v>1.3572570506595517E-4</c:v>
                </c:pt>
                <c:pt idx="1653">
                  <c:v>1.3522659867997445E-4</c:v>
                </c:pt>
                <c:pt idx="1654">
                  <c:v>1.3472932766618354E-4</c:v>
                </c:pt>
                <c:pt idx="1655">
                  <c:v>1.3423388527533802E-4</c:v>
                </c:pt>
                <c:pt idx="1656">
                  <c:v>1.337402647830122E-4</c:v>
                </c:pt>
                <c:pt idx="1657">
                  <c:v>1.3324845948950849E-4</c:v>
                </c:pt>
                <c:pt idx="1658">
                  <c:v>1.3275846271976633E-4</c:v>
                </c:pt>
                <c:pt idx="1659">
                  <c:v>1.3227026782327108E-4</c:v>
                </c:pt>
                <c:pt idx="1660">
                  <c:v>1.3178386817396442E-4</c:v>
                </c:pt>
                <c:pt idx="1661">
                  <c:v>1.3129925717015413E-4</c:v>
                </c:pt>
                <c:pt idx="1662">
                  <c:v>1.3081642823442461E-4</c:v>
                </c:pt>
                <c:pt idx="1663">
                  <c:v>1.3033537481354707E-4</c:v>
                </c:pt>
                <c:pt idx="1664">
                  <c:v>1.2985609037839146E-4</c:v>
                </c:pt>
                <c:pt idx="1665">
                  <c:v>1.293785684238373E-4</c:v>
                </c:pt>
                <c:pt idx="1666">
                  <c:v>1.289028024686853E-4</c:v>
                </c:pt>
                <c:pt idx="1667">
                  <c:v>1.2842878605556979E-4</c:v>
                </c:pt>
                <c:pt idx="1668">
                  <c:v>1.2795651275087098E-4</c:v>
                </c:pt>
                <c:pt idx="1669">
                  <c:v>1.2748597614462714E-4</c:v>
                </c:pt>
                <c:pt idx="1670">
                  <c:v>1.2701716985044837E-4</c:v>
                </c:pt>
                <c:pt idx="1671">
                  <c:v>1.2655008750542951E-4</c:v>
                </c:pt>
                <c:pt idx="1672">
                  <c:v>1.2608472277006352E-4</c:v>
                </c:pt>
                <c:pt idx="1673">
                  <c:v>1.2562106932815603E-4</c:v>
                </c:pt>
                <c:pt idx="1674">
                  <c:v>1.2515912088673935E-4</c:v>
                </c:pt>
                <c:pt idx="1675">
                  <c:v>1.2469887117598667E-4</c:v>
                </c:pt>
                <c:pt idx="1676">
                  <c:v>1.2424031394912767E-4</c:v>
                </c:pt>
                <c:pt idx="1677">
                  <c:v>1.2378344298236339E-4</c:v>
                </c:pt>
                <c:pt idx="1678">
                  <c:v>1.2332825207478137E-4</c:v>
                </c:pt>
                <c:pt idx="1679">
                  <c:v>1.2287473504827225E-4</c:v>
                </c:pt>
                <c:pt idx="1680">
                  <c:v>1.2242288574744548E-4</c:v>
                </c:pt>
                <c:pt idx="1681">
                  <c:v>1.2197269803954558E-4</c:v>
                </c:pt>
                <c:pt idx="1682">
                  <c:v>1.2152416581436941E-4</c:v>
                </c:pt>
                <c:pt idx="1683">
                  <c:v>1.21077282984183E-4</c:v>
                </c:pt>
                <c:pt idx="1684">
                  <c:v>1.2063204348363857E-4</c:v>
                </c:pt>
                <c:pt idx="1685">
                  <c:v>1.2018844126969295E-4</c:v>
                </c:pt>
                <c:pt idx="1686">
                  <c:v>1.1974647032152501E-4</c:v>
                </c:pt>
                <c:pt idx="1687">
                  <c:v>1.1930612464045387E-4</c:v>
                </c:pt>
                <c:pt idx="1688">
                  <c:v>1.18867398249858E-4</c:v>
                </c:pt>
                <c:pt idx="1689">
                  <c:v>1.1843028519509369E-4</c:v>
                </c:pt>
                <c:pt idx="1690">
                  <c:v>1.1799477954341442E-4</c:v>
                </c:pt>
                <c:pt idx="1691">
                  <c:v>1.1756087538388995E-4</c:v>
                </c:pt>
                <c:pt idx="1692">
                  <c:v>1.1712856682732676E-4</c:v>
                </c:pt>
                <c:pt idx="1693">
                  <c:v>1.1669784800618767E-4</c:v>
                </c:pt>
                <c:pt idx="1694">
                  <c:v>1.162687130745121E-4</c:v>
                </c:pt>
                <c:pt idx="1695">
                  <c:v>1.158411562078371E-4</c:v>
                </c:pt>
                <c:pt idx="1696">
                  <c:v>1.1541517160311824E-4</c:v>
                </c:pt>
                <c:pt idx="1697">
                  <c:v>1.149907534786503E-4</c:v>
                </c:pt>
                <c:pt idx="1698">
                  <c:v>1.1456789607398963E-4</c:v>
                </c:pt>
                <c:pt idx="1699">
                  <c:v>1.1414659364987543E-4</c:v>
                </c:pt>
                <c:pt idx="1700">
                  <c:v>1.1372684048815182E-4</c:v>
                </c:pt>
                <c:pt idx="1701">
                  <c:v>1.1330863089169057E-4</c:v>
                </c:pt>
                <c:pt idx="1702">
                  <c:v>1.1289195918431367E-4</c:v>
                </c:pt>
                <c:pt idx="1703">
                  <c:v>1.124768197107159E-4</c:v>
                </c:pt>
                <c:pt idx="1704">
                  <c:v>1.1206320683638863E-4</c:v>
                </c:pt>
                <c:pt idx="1705">
                  <c:v>1.116511149475432E-4</c:v>
                </c:pt>
                <c:pt idx="1706">
                  <c:v>1.1124053845103422E-4</c:v>
                </c:pt>
                <c:pt idx="1707">
                  <c:v>1.1083147177428447E-4</c:v>
                </c:pt>
                <c:pt idx="1708">
                  <c:v>1.1042390936520878E-4</c:v>
                </c:pt>
                <c:pt idx="1709">
                  <c:v>1.1001784569213851E-4</c:v>
                </c:pt>
                <c:pt idx="1710">
                  <c:v>1.0961327524374698E-4</c:v>
                </c:pt>
                <c:pt idx="1711">
                  <c:v>1.0921019252897439E-4</c:v>
                </c:pt>
                <c:pt idx="1712">
                  <c:v>1.0880859207695309E-4</c:v>
                </c:pt>
                <c:pt idx="1713">
                  <c:v>1.0840846843693374E-4</c:v>
                </c:pt>
                <c:pt idx="1714">
                  <c:v>1.0800981617821121E-4</c:v>
                </c:pt>
                <c:pt idx="1715">
                  <c:v>1.0761262989005042E-4</c:v>
                </c:pt>
                <c:pt idx="1716">
                  <c:v>1.0721690418161364E-4</c:v>
                </c:pt>
                <c:pt idx="1717">
                  <c:v>1.0682263368188682E-4</c:v>
                </c:pt>
                <c:pt idx="1718">
                  <c:v>1.0642981303960695E-4</c:v>
                </c:pt>
                <c:pt idx="1719">
                  <c:v>1.0603843692318896E-4</c:v>
                </c:pt>
                <c:pt idx="1720">
                  <c:v>1.0564850002065409E-4</c:v>
                </c:pt>
                <c:pt idx="1721">
                  <c:v>1.0525999703955734E-4</c:v>
                </c:pt>
                <c:pt idx="1722">
                  <c:v>1.0487292270691543E-4</c:v>
                </c:pt>
                <c:pt idx="1723">
                  <c:v>1.0448727176913579E-4</c:v>
                </c:pt>
                <c:pt idx="1724">
                  <c:v>1.0410303899194501E-4</c:v>
                </c:pt>
                <c:pt idx="1725">
                  <c:v>1.0372021916031743E-4</c:v>
                </c:pt>
                <c:pt idx="1726">
                  <c:v>1.0333880707840501E-4</c:v>
                </c:pt>
                <c:pt idx="1727">
                  <c:v>1.0295879756946647E-4</c:v>
                </c:pt>
                <c:pt idx="1728">
                  <c:v>1.0258018547579676E-4</c:v>
                </c:pt>
                <c:pt idx="1729">
                  <c:v>1.0220296565865761E-4</c:v>
                </c:pt>
                <c:pt idx="1730">
                  <c:v>1.0182713299820758E-4</c:v>
                </c:pt>
                <c:pt idx="1731">
                  <c:v>1.0145268239343217E-4</c:v>
                </c:pt>
                <c:pt idx="1732">
                  <c:v>1.0107960876207521E-4</c:v>
                </c:pt>
                <c:pt idx="1733">
                  <c:v>1.0070790704056962E-4</c:v>
                </c:pt>
                <c:pt idx="1734">
                  <c:v>1.0033757218396838E-4</c:v>
                </c:pt>
                <c:pt idx="1735">
                  <c:v>9.9968599165876584E-5</c:v>
                </c:pt>
                <c:pt idx="1736">
                  <c:v>9.9600982978382985E-5</c:v>
                </c:pt>
                <c:pt idx="1737">
                  <c:v>9.9234718631991756E-5</c:v>
                </c:pt>
                <c:pt idx="1738">
                  <c:v>9.8869801155555286E-5</c:v>
                </c:pt>
                <c:pt idx="1739">
                  <c:v>9.8506225596206424E-5</c:v>
                </c:pt>
                <c:pt idx="1740">
                  <c:v>9.8143987019291059E-5</c:v>
                </c:pt>
                <c:pt idx="1741">
                  <c:v>9.7783080508301586E-5</c:v>
                </c:pt>
                <c:pt idx="1742">
                  <c:v>9.7423501164809893E-5</c:v>
                </c:pt>
                <c:pt idx="1743">
                  <c:v>9.7065244108401021E-5</c:v>
                </c:pt>
                <c:pt idx="1744">
                  <c:v>9.6708304476606589E-5</c:v>
                </c:pt>
                <c:pt idx="1745">
                  <c:v>9.6352677424839275E-5</c:v>
                </c:pt>
                <c:pt idx="1746">
                  <c:v>9.5998358126326877E-5</c:v>
                </c:pt>
                <c:pt idx="1747">
                  <c:v>9.5645341772046506E-5</c:v>
                </c:pt>
                <c:pt idx="1748">
                  <c:v>9.5293623570659813E-5</c:v>
                </c:pt>
                <c:pt idx="1749">
                  <c:v>9.4943198748447701E-5</c:v>
                </c:pt>
                <c:pt idx="1750">
                  <c:v>9.4594062549245334E-5</c:v>
                </c:pt>
                <c:pt idx="1751">
                  <c:v>9.4246210234378021E-5</c:v>
                </c:pt>
                <c:pt idx="1752">
                  <c:v>9.3899637082596696E-5</c:v>
                </c:pt>
                <c:pt idx="1753">
                  <c:v>9.3554338390013566E-5</c:v>
                </c:pt>
                <c:pt idx="1754">
                  <c:v>9.3210309470038758E-5</c:v>
                </c:pt>
                <c:pt idx="1755">
                  <c:v>9.2867545653316493E-5</c:v>
                </c:pt>
                <c:pt idx="1756">
                  <c:v>9.2526042287661452E-5</c:v>
                </c:pt>
                <c:pt idx="1757">
                  <c:v>9.2185794737996074E-5</c:v>
                </c:pt>
                <c:pt idx="1758">
                  <c:v>9.1846798386287489E-5</c:v>
                </c:pt>
                <c:pt idx="1759">
                  <c:v>9.1509048631484549E-5</c:v>
                </c:pt>
                <c:pt idx="1760">
                  <c:v>9.1172540889455851E-5</c:v>
                </c:pt>
                <c:pt idx="1761">
                  <c:v>9.0837270592927322E-5</c:v>
                </c:pt>
                <c:pt idx="1762">
                  <c:v>9.050323319141992E-5</c:v>
                </c:pt>
                <c:pt idx="1763">
                  <c:v>9.0170424151188441E-5</c:v>
                </c:pt>
                <c:pt idx="1764">
                  <c:v>8.9838838955159646E-5</c:v>
                </c:pt>
                <c:pt idx="1765">
                  <c:v>8.9508473102870828E-5</c:v>
                </c:pt>
                <c:pt idx="1766">
                  <c:v>8.9179322110409086E-5</c:v>
                </c:pt>
                <c:pt idx="1767">
                  <c:v>8.8851381510350309E-5</c:v>
                </c:pt>
                <c:pt idx="1768">
                  <c:v>8.8524646851698312E-5</c:v>
                </c:pt>
                <c:pt idx="1769">
                  <c:v>8.8199113699824824E-5</c:v>
                </c:pt>
                <c:pt idx="1770">
                  <c:v>8.7874777636409021E-5</c:v>
                </c:pt>
                <c:pt idx="1771">
                  <c:v>8.7551634259377782E-5</c:v>
                </c:pt>
                <c:pt idx="1772">
                  <c:v>8.7229679182845504E-5</c:v>
                </c:pt>
                <c:pt idx="1773">
                  <c:v>8.6908908037055163E-5</c:v>
                </c:pt>
                <c:pt idx="1774">
                  <c:v>8.658931646831864E-5</c:v>
                </c:pt>
                <c:pt idx="1775">
                  <c:v>8.6270900138957565E-5</c:v>
                </c:pt>
                <c:pt idx="1776">
                  <c:v>8.5953654727244746E-5</c:v>
                </c:pt>
                <c:pt idx="1777">
                  <c:v>8.5637575927345386E-5</c:v>
                </c:pt>
                <c:pt idx="1778">
                  <c:v>8.5322659449258364E-5</c:v>
                </c:pt>
                <c:pt idx="1779">
                  <c:v>8.5008901018758461E-5</c:v>
                </c:pt>
                <c:pt idx="1780">
                  <c:v>8.4696296377338189E-5</c:v>
                </c:pt>
                <c:pt idx="1781">
                  <c:v>8.4384841282149667E-5</c:v>
                </c:pt>
                <c:pt idx="1782">
                  <c:v>8.4074531505947539E-5</c:v>
                </c:pt>
                <c:pt idx="1783">
                  <c:v>8.3765362837031371E-5</c:v>
                </c:pt>
                <c:pt idx="1784">
                  <c:v>8.3457331079188314E-5</c:v>
                </c:pt>
                <c:pt idx="1785">
                  <c:v>8.315043205163644E-5</c:v>
                </c:pt>
                <c:pt idx="1786">
                  <c:v>8.2844661588967985E-5</c:v>
                </c:pt>
                <c:pt idx="1787">
                  <c:v>8.2540015541092413E-5</c:v>
                </c:pt>
                <c:pt idx="1788">
                  <c:v>8.2236489773180661E-5</c:v>
                </c:pt>
                <c:pt idx="1789">
                  <c:v>8.1934080165608681E-5</c:v>
                </c:pt>
                <c:pt idx="1790">
                  <c:v>8.1632782613901426E-5</c:v>
                </c:pt>
                <c:pt idx="1791">
                  <c:v>8.1332593028677475E-5</c:v>
                </c:pt>
                <c:pt idx="1792">
                  <c:v>8.1033507335593398E-5</c:v>
                </c:pt>
                <c:pt idx="1793">
                  <c:v>8.0735521475288168E-5</c:v>
                </c:pt>
                <c:pt idx="1794">
                  <c:v>8.0438631403328552E-5</c:v>
                </c:pt>
                <c:pt idx="1795">
                  <c:v>8.0142833090153957E-5</c:v>
                </c:pt>
                <c:pt idx="1796">
                  <c:v>7.9848122521021539E-5</c:v>
                </c:pt>
                <c:pt idx="1797">
                  <c:v>7.9554495695952199E-5</c:v>
                </c:pt>
                <c:pt idx="1798">
                  <c:v>7.9261948629675882E-5</c:v>
                </c:pt>
                <c:pt idx="1799">
                  <c:v>7.8970477351577792E-5</c:v>
                </c:pt>
                <c:pt idx="1800">
                  <c:v>7.8680077905644039E-5</c:v>
                </c:pt>
                <c:pt idx="1801">
                  <c:v>7.8390746350408532E-5</c:v>
                </c:pt>
                <c:pt idx="1802">
                  <c:v>7.8102478758899135E-5</c:v>
                </c:pt>
                <c:pt idx="1803">
                  <c:v>7.7815271218584293E-5</c:v>
                </c:pt>
                <c:pt idx="1804">
                  <c:v>7.7529119831320196E-5</c:v>
                </c:pt>
                <c:pt idx="1805">
                  <c:v>7.7244020713297825E-5</c:v>
                </c:pt>
                <c:pt idx="1806">
                  <c:v>7.6959969994989881E-5</c:v>
                </c:pt>
                <c:pt idx="1807">
                  <c:v>7.6676963821098801E-5</c:v>
                </c:pt>
                <c:pt idx="1808">
                  <c:v>7.6394998350504128E-5</c:v>
                </c:pt>
                <c:pt idx="1809">
                  <c:v>7.6114069756210245E-5</c:v>
                </c:pt>
                <c:pt idx="1810">
                  <c:v>7.5834174225294788E-5</c:v>
                </c:pt>
                <c:pt idx="1811">
                  <c:v>7.5555307958856771E-5</c:v>
                </c:pt>
                <c:pt idx="1812">
                  <c:v>7.5277467171964678E-5</c:v>
                </c:pt>
                <c:pt idx="1813">
                  <c:v>7.5000648093605685E-5</c:v>
                </c:pt>
                <c:pt idx="1814">
                  <c:v>7.4724846966634087E-5</c:v>
                </c:pt>
                <c:pt idx="1815">
                  <c:v>7.4450060047720262E-5</c:v>
                </c:pt>
                <c:pt idx="1816">
                  <c:v>7.417628360730015E-5</c:v>
                </c:pt>
                <c:pt idx="1817">
                  <c:v>7.3903513929524494E-5</c:v>
                </c:pt>
                <c:pt idx="1818">
                  <c:v>7.363174731220821E-5</c:v>
                </c:pt>
                <c:pt idx="1819">
                  <c:v>7.3360980066780487E-5</c:v>
                </c:pt>
                <c:pt idx="1820">
                  <c:v>7.3091208518234575E-5</c:v>
                </c:pt>
                <c:pt idx="1821">
                  <c:v>7.2822429005077707E-5</c:v>
                </c:pt>
                <c:pt idx="1822">
                  <c:v>7.2554637879281741E-5</c:v>
                </c:pt>
                <c:pt idx="1823">
                  <c:v>7.228783150623349E-5</c:v>
                </c:pt>
                <c:pt idx="1824">
                  <c:v>7.2022006264685272E-5</c:v>
                </c:pt>
                <c:pt idx="1825">
                  <c:v>7.1757158546705967E-5</c:v>
                </c:pt>
                <c:pt idx="1826">
                  <c:v>7.1493284757631972E-5</c:v>
                </c:pt>
                <c:pt idx="1827">
                  <c:v>7.1230381316018414E-5</c:v>
                </c:pt>
                <c:pt idx="1828">
                  <c:v>7.0968444653590385E-5</c:v>
                </c:pt>
                <c:pt idx="1829">
                  <c:v>7.0707471215194793E-5</c:v>
                </c:pt>
                <c:pt idx="1830">
                  <c:v>7.0447457458752002E-5</c:v>
                </c:pt>
                <c:pt idx="1831">
                  <c:v>7.0188399855207524E-5</c:v>
                </c:pt>
                <c:pt idx="1832">
                  <c:v>6.9930294888484524E-5</c:v>
                </c:pt>
                <c:pt idx="1833">
                  <c:v>6.9673139055435876E-5</c:v>
                </c:pt>
                <c:pt idx="1834">
                  <c:v>6.9416928865796454E-5</c:v>
                </c:pt>
                <c:pt idx="1835">
                  <c:v>6.9161660842136137E-5</c:v>
                </c:pt>
                <c:pt idx="1836">
                  <c:v>6.8907331519812385E-5</c:v>
                </c:pt>
                <c:pt idx="1837">
                  <c:v>6.8653937446923116E-5</c:v>
                </c:pt>
                <c:pt idx="1838">
                  <c:v>6.8401475184260116E-5</c:v>
                </c:pt>
                <c:pt idx="1839">
                  <c:v>6.8149941305262253E-5</c:v>
                </c:pt>
                <c:pt idx="1840">
                  <c:v>6.789933239596875E-5</c:v>
                </c:pt>
                <c:pt idx="1841">
                  <c:v>6.7649645054973265E-5</c:v>
                </c:pt>
                <c:pt idx="1842">
                  <c:v>6.7400875893377439E-5</c:v>
                </c:pt>
                <c:pt idx="1843">
                  <c:v>6.7153021534744825E-5</c:v>
                </c:pt>
                <c:pt idx="1844">
                  <c:v>6.6906078615055396E-5</c:v>
                </c:pt>
                <c:pt idx="1845">
                  <c:v>6.6660043782659656E-5</c:v>
                </c:pt>
                <c:pt idx="1846">
                  <c:v>6.6414913698233018E-5</c:v>
                </c:pt>
                <c:pt idx="1847">
                  <c:v>6.6170685034730843E-5</c:v>
                </c:pt>
                <c:pt idx="1848">
                  <c:v>6.5927354477343089E-5</c:v>
                </c:pt>
                <c:pt idx="1849">
                  <c:v>6.56849187234491E-5</c:v>
                </c:pt>
                <c:pt idx="1850">
                  <c:v>6.5443374482573223E-5</c:v>
                </c:pt>
                <c:pt idx="1851">
                  <c:v>6.5202718476339895E-5</c:v>
                </c:pt>
                <c:pt idx="1852">
                  <c:v>6.4962947438429041E-5</c:v>
                </c:pt>
                <c:pt idx="1853">
                  <c:v>6.4724058114532025E-5</c:v>
                </c:pt>
                <c:pt idx="1854">
                  <c:v>6.4486047262307287E-5</c:v>
                </c:pt>
                <c:pt idx="1855">
                  <c:v>6.4248911651336424E-5</c:v>
                </c:pt>
                <c:pt idx="1856">
                  <c:v>6.4012648063080165E-5</c:v>
                </c:pt>
                <c:pt idx="1857">
                  <c:v>6.3777253290834944E-5</c:v>
                </c:pt>
                <c:pt idx="1858">
                  <c:v>6.3542724139689316E-5</c:v>
                </c:pt>
                <c:pt idx="1859">
                  <c:v>6.3309057426480346E-5</c:v>
                </c:pt>
                <c:pt idx="1860">
                  <c:v>6.307624997975077E-5</c:v>
                </c:pt>
                <c:pt idx="1861">
                  <c:v>6.2844298639705735E-5</c:v>
                </c:pt>
                <c:pt idx="1862">
                  <c:v>6.2613200258169861E-5</c:v>
                </c:pt>
                <c:pt idx="1863">
                  <c:v>6.2382951698544705E-5</c:v>
                </c:pt>
                <c:pt idx="1864">
                  <c:v>6.2153549835766136E-5</c:v>
                </c:pt>
                <c:pt idx="1865">
                  <c:v>6.1924991556261684E-5</c:v>
                </c:pt>
                <c:pt idx="1866">
                  <c:v>6.1697273757908651E-5</c:v>
                </c:pt>
                <c:pt idx="1867">
                  <c:v>6.1470393349991785E-5</c:v>
                </c:pt>
                <c:pt idx="1868">
                  <c:v>6.1244347253161256E-5</c:v>
                </c:pt>
                <c:pt idx="1869">
                  <c:v>6.1019132399391147E-5</c:v>
                </c:pt>
                <c:pt idx="1870">
                  <c:v>6.0794745731937594E-5</c:v>
                </c:pt>
                <c:pt idx="1871">
                  <c:v>6.0571184205297215E-5</c:v>
                </c:pt>
                <c:pt idx="1872">
                  <c:v>6.0348444785166081E-5</c:v>
                </c:pt>
                <c:pt idx="1873">
                  <c:v>6.0126524448398344E-5</c:v>
                </c:pt>
                <c:pt idx="1874">
                  <c:v>5.9905420182965058E-5</c:v>
                </c:pt>
                <c:pt idx="1875">
                  <c:v>5.9685128987913621E-5</c:v>
                </c:pt>
                <c:pt idx="1876">
                  <c:v>5.94656478733269E-5</c:v>
                </c:pt>
                <c:pt idx="1877">
                  <c:v>5.924697386028245E-5</c:v>
                </c:pt>
                <c:pt idx="1878">
                  <c:v>5.9029103980812438E-5</c:v>
                </c:pt>
                <c:pt idx="1879">
                  <c:v>5.8812035277863196E-5</c:v>
                </c:pt>
                <c:pt idx="1880">
                  <c:v>5.8595764805254918E-5</c:v>
                </c:pt>
                <c:pt idx="1881">
                  <c:v>5.8380289627641972E-5</c:v>
                </c:pt>
                <c:pt idx="1882">
                  <c:v>5.8165606820472902E-5</c:v>
                </c:pt>
                <c:pt idx="1883">
                  <c:v>5.7951713469950764E-5</c:v>
                </c:pt>
                <c:pt idx="1884">
                  <c:v>5.7738606672993439E-5</c:v>
                </c:pt>
                <c:pt idx="1885">
                  <c:v>5.7526283537194541E-5</c:v>
                </c:pt>
                <c:pt idx="1886">
                  <c:v>5.731474118078391E-5</c:v>
                </c:pt>
                <c:pt idx="1887">
                  <c:v>5.7103976732588471E-5</c:v>
                </c:pt>
                <c:pt idx="1888">
                  <c:v>5.6893987331993492E-5</c:v>
                </c:pt>
                <c:pt idx="1889">
                  <c:v>5.6684770128903623E-5</c:v>
                </c:pt>
                <c:pt idx="1890">
                  <c:v>5.6476322283704084E-5</c:v>
                </c:pt>
                <c:pt idx="1891">
                  <c:v>5.6268640967222397E-5</c:v>
                </c:pt>
                <c:pt idx="1892">
                  <c:v>5.6061723360689833E-5</c:v>
                </c:pt>
                <c:pt idx="1893">
                  <c:v>5.5855566655703039E-5</c:v>
                </c:pt>
                <c:pt idx="1894">
                  <c:v>5.5650168054186199E-5</c:v>
                </c:pt>
                <c:pt idx="1895">
                  <c:v>5.5445524768352892E-5</c:v>
                </c:pt>
                <c:pt idx="1896">
                  <c:v>5.5241634020668129E-5</c:v>
                </c:pt>
                <c:pt idx="1897">
                  <c:v>5.5038493043810956E-5</c:v>
                </c:pt>
                <c:pt idx="1898">
                  <c:v>5.4836099080636722E-5</c:v>
                </c:pt>
                <c:pt idx="1899">
                  <c:v>5.4634449384139519E-5</c:v>
                </c:pt>
                <c:pt idx="1900">
                  <c:v>5.4433541217415203E-5</c:v>
                </c:pt>
                <c:pt idx="1901">
                  <c:v>5.4233371853624099E-5</c:v>
                </c:pt>
                <c:pt idx="1902">
                  <c:v>5.4033938575953824E-5</c:v>
                </c:pt>
                <c:pt idx="1903">
                  <c:v>5.3835238677582732E-5</c:v>
                </c:pt>
                <c:pt idx="1904">
                  <c:v>5.3637269461643016E-5</c:v>
                </c:pt>
                <c:pt idx="1905">
                  <c:v>5.3440028241183951E-5</c:v>
                </c:pt>
                <c:pt idx="1906">
                  <c:v>5.3243512339135728E-5</c:v>
                </c:pt>
                <c:pt idx="1907">
                  <c:v>5.3047719088272992E-5</c:v>
                </c:pt>
                <c:pt idx="1908">
                  <c:v>5.2852645831178441E-5</c:v>
                </c:pt>
                <c:pt idx="1909">
                  <c:v>5.2658289920207107E-5</c:v>
                </c:pt>
                <c:pt idx="1910">
                  <c:v>5.2464648717450205E-5</c:v>
                </c:pt>
                <c:pt idx="1911">
                  <c:v>5.2271719594699394E-5</c:v>
                </c:pt>
                <c:pt idx="1912">
                  <c:v>5.2079499933410974E-5</c:v>
                </c:pt>
                <c:pt idx="1913">
                  <c:v>5.1887987124670598E-5</c:v>
                </c:pt>
                <c:pt idx="1914">
                  <c:v>5.1697178569157707E-5</c:v>
                </c:pt>
                <c:pt idx="1915">
                  <c:v>5.1507071677110136E-5</c:v>
                </c:pt>
                <c:pt idx="1916">
                  <c:v>5.1317663868289243E-5</c:v>
                </c:pt>
                <c:pt idx="1917">
                  <c:v>5.1128952571944727E-5</c:v>
                </c:pt>
                <c:pt idx="1918">
                  <c:v>5.0940935226779608E-5</c:v>
                </c:pt>
                <c:pt idx="1919">
                  <c:v>5.0753609280915766E-5</c:v>
                </c:pt>
                <c:pt idx="1920">
                  <c:v>5.0566972191859111E-5</c:v>
                </c:pt>
                <c:pt idx="1921">
                  <c:v>5.0381021426465017E-5</c:v>
                </c:pt>
                <c:pt idx="1922">
                  <c:v>5.0195754460904127E-5</c:v>
                </c:pt>
                <c:pt idx="1923">
                  <c:v>5.001116878062803E-5</c:v>
                </c:pt>
                <c:pt idx="1924">
                  <c:v>4.9827261880334952E-5</c:v>
                </c:pt>
                <c:pt idx="1925">
                  <c:v>4.9644031263936055E-5</c:v>
                </c:pt>
                <c:pt idx="1926">
                  <c:v>4.9461474444521396E-5</c:v>
                </c:pt>
                <c:pt idx="1927">
                  <c:v>4.9279588944326074E-5</c:v>
                </c:pt>
                <c:pt idx="1928">
                  <c:v>4.9098372294696831E-5</c:v>
                </c:pt>
                <c:pt idx="1929">
                  <c:v>4.8917822036058424E-5</c:v>
                </c:pt>
                <c:pt idx="1930">
                  <c:v>4.8737935717880144E-5</c:v>
                </c:pt>
                <c:pt idx="1931">
                  <c:v>4.8558710898642753E-5</c:v>
                </c:pt>
                <c:pt idx="1932">
                  <c:v>4.8380145145805274E-5</c:v>
                </c:pt>
                <c:pt idx="1933">
                  <c:v>4.8202236035771823E-5</c:v>
                </c:pt>
                <c:pt idx="1934">
                  <c:v>4.8024981153858971E-5</c:v>
                </c:pt>
                <c:pt idx="1935">
                  <c:v>4.7848378094262835E-5</c:v>
                </c:pt>
                <c:pt idx="1936">
                  <c:v>4.7672424460026318E-5</c:v>
                </c:pt>
                <c:pt idx="1937">
                  <c:v>4.7497117863006826E-5</c:v>
                </c:pt>
                <c:pt idx="1938">
                  <c:v>4.7322455923843667E-5</c:v>
                </c:pt>
                <c:pt idx="1939">
                  <c:v>4.7148436271925856E-5</c:v>
                </c:pt>
                <c:pt idx="1940">
                  <c:v>4.6975056545359768E-5</c:v>
                </c:pt>
                <c:pt idx="1941">
                  <c:v>4.6802314390937346E-5</c:v>
                </c:pt>
                <c:pt idx="1942">
                  <c:v>4.6630207464104001E-5</c:v>
                </c:pt>
                <c:pt idx="1943">
                  <c:v>4.6458733428926724E-5</c:v>
                </c:pt>
                <c:pt idx="1944">
                  <c:v>4.6287889958062552E-5</c:v>
                </c:pt>
                <c:pt idx="1945">
                  <c:v>4.6117674732726925E-5</c:v>
                </c:pt>
                <c:pt idx="1946">
                  <c:v>4.5948085442662075E-5</c:v>
                </c:pt>
                <c:pt idx="1947">
                  <c:v>4.5779119786105876E-5</c:v>
                </c:pt>
                <c:pt idx="1948">
                  <c:v>4.5610775469760534E-5</c:v>
                </c:pt>
                <c:pt idx="1949">
                  <c:v>4.5443050208761307E-5</c:v>
                </c:pt>
                <c:pt idx="1950">
                  <c:v>4.527594172664575E-5</c:v>
                </c:pt>
                <c:pt idx="1951">
                  <c:v>4.5109447755322671E-5</c:v>
                </c:pt>
                <c:pt idx="1952">
                  <c:v>4.4943566035041273E-5</c:v>
                </c:pt>
                <c:pt idx="1953">
                  <c:v>4.4778294314360681E-5</c:v>
                </c:pt>
                <c:pt idx="1954">
                  <c:v>4.4613630350119298E-5</c:v>
                </c:pt>
                <c:pt idx="1955">
                  <c:v>4.44495719074042E-5</c:v>
                </c:pt>
                <c:pt idx="1956">
                  <c:v>4.4286116759521081E-5</c:v>
                </c:pt>
                <c:pt idx="1957">
                  <c:v>4.4123262687963901E-5</c:v>
                </c:pt>
                <c:pt idx="1958">
                  <c:v>4.396100748238462E-5</c:v>
                </c:pt>
                <c:pt idx="1959">
                  <c:v>4.3799348940563502E-5</c:v>
                </c:pt>
                <c:pt idx="1960">
                  <c:v>4.3638284868379046E-5</c:v>
                </c:pt>
                <c:pt idx="1961">
                  <c:v>4.3477813079778125E-5</c:v>
                </c:pt>
                <c:pt idx="1962">
                  <c:v>4.3317931396746532E-5</c:v>
                </c:pt>
                <c:pt idx="1963">
                  <c:v>4.3158637649279308E-5</c:v>
                </c:pt>
                <c:pt idx="1964">
                  <c:v>4.2999929675351181E-5</c:v>
                </c:pt>
                <c:pt idx="1965">
                  <c:v>4.2841805320887435E-5</c:v>
                </c:pt>
                <c:pt idx="1966">
                  <c:v>4.2684262439734542E-5</c:v>
                </c:pt>
                <c:pt idx="1967">
                  <c:v>4.2527298893631079E-5</c:v>
                </c:pt>
                <c:pt idx="1968">
                  <c:v>4.23709125521786E-5</c:v>
                </c:pt>
                <c:pt idx="1969">
                  <c:v>4.2215101292812898E-5</c:v>
                </c:pt>
                <c:pt idx="1970">
                  <c:v>4.2059863000775122E-5</c:v>
                </c:pt>
                <c:pt idx="1971">
                  <c:v>4.1905195569082934E-5</c:v>
                </c:pt>
                <c:pt idx="1972">
                  <c:v>4.1751096898502169E-5</c:v>
                </c:pt>
                <c:pt idx="1973">
                  <c:v>4.1597564897518182E-5</c:v>
                </c:pt>
                <c:pt idx="1974">
                  <c:v>4.1444597482307395E-5</c:v>
                </c:pt>
                <c:pt idx="1975">
                  <c:v>4.1292192576709235E-5</c:v>
                </c:pt>
                <c:pt idx="1976">
                  <c:v>4.1140348112197796E-5</c:v>
                </c:pt>
                <c:pt idx="1977">
                  <c:v>4.0989062027853702E-5</c:v>
                </c:pt>
                <c:pt idx="1978">
                  <c:v>4.0838332270336358E-5</c:v>
                </c:pt>
                <c:pt idx="1979">
                  <c:v>4.0688156793855915E-5</c:v>
                </c:pt>
                <c:pt idx="1980">
                  <c:v>4.0538533560145465E-5</c:v>
                </c:pt>
                <c:pt idx="1981">
                  <c:v>4.0389460538433543E-5</c:v>
                </c:pt>
                <c:pt idx="1982">
                  <c:v>4.0240935705416471E-5</c:v>
                </c:pt>
                <c:pt idx="1983">
                  <c:v>4.0092957045230814E-5</c:v>
                </c:pt>
                <c:pt idx="1984">
                  <c:v>3.9945522549426186E-5</c:v>
                </c:pt>
                <c:pt idx="1985">
                  <c:v>3.9798630216937929E-5</c:v>
                </c:pt>
                <c:pt idx="1986">
                  <c:v>3.9652278054059811E-5</c:v>
                </c:pt>
                <c:pt idx="1987">
                  <c:v>3.9506464074417205E-5</c:v>
                </c:pt>
                <c:pt idx="1988">
                  <c:v>3.9361186298940004E-5</c:v>
                </c:pt>
                <c:pt idx="1989">
                  <c:v>3.9216442755835682E-5</c:v>
                </c:pt>
                <c:pt idx="1990">
                  <c:v>3.9072231480562706E-5</c:v>
                </c:pt>
                <c:pt idx="1991">
                  <c:v>3.8928550515803737E-5</c:v>
                </c:pt>
                <c:pt idx="1992">
                  <c:v>3.8785397911439179E-5</c:v>
                </c:pt>
                <c:pt idx="1993">
                  <c:v>3.8642771724520524E-5</c:v>
                </c:pt>
                <c:pt idx="1994">
                  <c:v>3.8500670019244196E-5</c:v>
                </c:pt>
                <c:pt idx="1995">
                  <c:v>3.8359090866925187E-5</c:v>
                </c:pt>
                <c:pt idx="1996">
                  <c:v>3.8218032345970777E-5</c:v>
                </c:pt>
                <c:pt idx="1997">
                  <c:v>3.8077492541854648E-5</c:v>
                </c:pt>
                <c:pt idx="1998">
                  <c:v>3.7937469547090804E-5</c:v>
                </c:pt>
                <c:pt idx="1999">
                  <c:v>3.7797961461207576E-5</c:v>
                </c:pt>
                <c:pt idx="2000">
                  <c:v>3.7658966390722028E-5</c:v>
                </c:pt>
              </c:numCache>
            </c:numRef>
          </c:yVal>
        </c:ser>
        <c:dLbls/>
        <c:axId val="134431104"/>
        <c:axId val="134433024"/>
      </c:scatterChart>
      <c:valAx>
        <c:axId val="134431104"/>
        <c:scaling>
          <c:orientation val="minMax"/>
        </c:scaling>
        <c:axPos val="b"/>
        <c:title>
          <c:tx>
            <c:rich>
              <a:bodyPr/>
              <a:lstStyle/>
              <a:p>
                <a:pPr>
                  <a:defRPr sz="1100" b="0" i="0" u="none" strike="noStrike" baseline="0">
                    <a:solidFill>
                      <a:srgbClr val="000000"/>
                    </a:solidFill>
                    <a:latin typeface="Calibri"/>
                    <a:ea typeface="Calibri"/>
                    <a:cs typeface="Calibri"/>
                  </a:defRPr>
                </a:pPr>
                <a:r>
                  <a:rPr lang="en-US" sz="1100" b="1" i="0" u="none" strike="noStrike" baseline="0">
                    <a:effectLst/>
                  </a:rPr>
                  <a:t>PHOTOSYNTHETIC PHOTON FLUX DENSITY</a:t>
                </a:r>
                <a:r>
                  <a:rPr lang="en-US" sz="1000" b="1" i="0" u="none" strike="noStrike" baseline="0">
                    <a:solidFill>
                      <a:srgbClr val="000000"/>
                    </a:solidFill>
                    <a:latin typeface="Arial"/>
                    <a:cs typeface="Arial"/>
                  </a:rPr>
                  <a:t> [</a:t>
                </a:r>
                <a:r>
                  <a:rPr lang="en-US" sz="1000" b="1" i="0" u="none" strike="noStrike" baseline="0">
                    <a:solidFill>
                      <a:srgbClr val="000000"/>
                    </a:solidFill>
                    <a:latin typeface="Symbol"/>
                    <a:cs typeface="Arial"/>
                  </a:rPr>
                  <a:t>m</a:t>
                </a:r>
                <a:r>
                  <a:rPr lang="en-US" sz="1000" b="1" i="0" u="none" strike="noStrike" baseline="0">
                    <a:solidFill>
                      <a:srgbClr val="000000"/>
                    </a:solidFill>
                    <a:latin typeface="Arial"/>
                    <a:cs typeface="Arial"/>
                  </a:rPr>
                  <a:t>mol (photons) m</a:t>
                </a:r>
                <a:r>
                  <a:rPr lang="en-US" sz="1000" b="1" i="0" u="none" strike="noStrike" baseline="30000">
                    <a:solidFill>
                      <a:srgbClr val="000000"/>
                    </a:solidFill>
                    <a:latin typeface="Arial"/>
                    <a:cs typeface="Arial"/>
                  </a:rPr>
                  <a:t>-2</a:t>
                </a:r>
                <a:r>
                  <a:rPr lang="en-US" sz="1000" b="1" i="0" u="none" strike="noStrike" baseline="0">
                    <a:solidFill>
                      <a:srgbClr val="000000"/>
                    </a:solidFill>
                    <a:latin typeface="Arial"/>
                    <a:cs typeface="Arial"/>
                  </a:rPr>
                  <a:t> s</a:t>
                </a:r>
                <a:r>
                  <a:rPr lang="en-US" sz="1000" b="1" i="0" u="none" strike="noStrike" baseline="30000">
                    <a:solidFill>
                      <a:srgbClr val="000000"/>
                    </a:solidFill>
                    <a:latin typeface="Arial"/>
                    <a:cs typeface="Arial"/>
                  </a:rPr>
                  <a:t>-1</a:t>
                </a:r>
                <a:r>
                  <a:rPr lang="en-US" sz="1000" b="1" i="0" u="none" strike="noStrike" baseline="0">
                    <a:solidFill>
                      <a:srgbClr val="000000"/>
                    </a:solidFill>
                    <a:latin typeface="Arial"/>
                    <a:cs typeface="Arial"/>
                  </a:rPr>
                  <a:t>]</a:t>
                </a:r>
                <a:endParaRPr lang="en-US"/>
              </a:p>
            </c:rich>
          </c:tx>
          <c:layout>
            <c:manualLayout>
              <c:xMode val="edge"/>
              <c:yMode val="edge"/>
              <c:x val="0.31068008259872198"/>
              <c:y val="0.91286407380895562"/>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cs-CZ"/>
          </a:p>
        </c:txPr>
        <c:crossAx val="134433024"/>
        <c:crosses val="autoZero"/>
        <c:crossBetween val="midCat"/>
        <c:majorUnit val="250"/>
      </c:valAx>
      <c:valAx>
        <c:axId val="134433024"/>
        <c:scaling>
          <c:orientation val="minMax"/>
        </c:scaling>
        <c:axPos val="l"/>
        <c:title>
          <c:tx>
            <c:rich>
              <a:bodyPr/>
              <a:lstStyle/>
              <a:p>
                <a:pPr>
                  <a:defRPr sz="1100" b="0" i="0" u="none" strike="noStrike" baseline="0">
                    <a:solidFill>
                      <a:srgbClr val="000000"/>
                    </a:solidFill>
                    <a:latin typeface="Calibri"/>
                    <a:ea typeface="Calibri"/>
                    <a:cs typeface="Calibri"/>
                  </a:defRPr>
                </a:pPr>
                <a:r>
                  <a:rPr lang="en-US" sz="1000" b="1" i="0" u="none" strike="noStrike" baseline="0">
                    <a:solidFill>
                      <a:srgbClr val="000000"/>
                    </a:solidFill>
                    <a:latin typeface="Arial"/>
                    <a:cs typeface="Arial"/>
                  </a:rPr>
                  <a:t>QUANTUM YIELD</a:t>
                </a:r>
              </a:p>
              <a:p>
                <a:pPr>
                  <a:defRPr sz="1100" b="0" i="0" u="none" strike="noStrike" baseline="0">
                    <a:solidFill>
                      <a:srgbClr val="000000"/>
                    </a:solidFill>
                    <a:latin typeface="Calibri"/>
                    <a:ea typeface="Calibri"/>
                    <a:cs typeface="Calibri"/>
                  </a:defRPr>
                </a:pPr>
                <a:r>
                  <a:rPr lang="en-US" sz="1000" b="1" i="0" u="none" strike="noStrike" baseline="0">
                    <a:solidFill>
                      <a:srgbClr val="000000"/>
                    </a:solidFill>
                    <a:latin typeface="Arial"/>
                    <a:cs typeface="Arial"/>
                  </a:rPr>
                  <a:t>[</a:t>
                </a:r>
                <a:r>
                  <a:rPr lang="en-US" sz="1000" b="1" i="0" u="none" strike="noStrike" baseline="0">
                    <a:solidFill>
                      <a:srgbClr val="000000"/>
                    </a:solidFill>
                    <a:latin typeface="Symbol"/>
                    <a:cs typeface="Arial"/>
                  </a:rPr>
                  <a:t>m</a:t>
                </a:r>
                <a:r>
                  <a:rPr lang="en-US" sz="1000" b="1" i="0" u="none" strike="noStrike" baseline="0">
                    <a:solidFill>
                      <a:srgbClr val="000000"/>
                    </a:solidFill>
                    <a:latin typeface="Arial"/>
                    <a:cs typeface="Arial"/>
                  </a:rPr>
                  <a:t>mol (CO</a:t>
                </a:r>
                <a:r>
                  <a:rPr lang="en-US" sz="1000" b="1" i="0" u="none" strike="noStrike" baseline="-25000">
                    <a:solidFill>
                      <a:srgbClr val="000000"/>
                    </a:solidFill>
                    <a:latin typeface="Arial"/>
                    <a:cs typeface="Arial"/>
                  </a:rPr>
                  <a:t>2</a:t>
                </a:r>
                <a:r>
                  <a:rPr lang="en-US" sz="1000" b="1" i="0" u="none" strike="noStrike" baseline="0">
                    <a:solidFill>
                      <a:srgbClr val="000000"/>
                    </a:solidFill>
                    <a:latin typeface="Arial"/>
                    <a:cs typeface="Arial"/>
                  </a:rPr>
                  <a:t>) </a:t>
                </a:r>
                <a:r>
                  <a:rPr lang="en-US" sz="1000" b="1" i="0" u="none" strike="noStrike" baseline="0">
                    <a:solidFill>
                      <a:srgbClr val="000000"/>
                    </a:solidFill>
                    <a:latin typeface="Symbol"/>
                    <a:cs typeface="Arial"/>
                  </a:rPr>
                  <a:t>m</a:t>
                </a:r>
                <a:r>
                  <a:rPr lang="en-US" sz="1000" b="1" i="0" u="none" strike="noStrike" baseline="0">
                    <a:solidFill>
                      <a:srgbClr val="000000"/>
                    </a:solidFill>
                    <a:latin typeface="Arial"/>
                    <a:cs typeface="Arial"/>
                  </a:rPr>
                  <a:t>mol</a:t>
                </a:r>
                <a:r>
                  <a:rPr lang="en-US" sz="1000" b="1" i="0" u="none" strike="noStrike" baseline="30000">
                    <a:solidFill>
                      <a:srgbClr val="000000"/>
                    </a:solidFill>
                    <a:latin typeface="Arial"/>
                    <a:cs typeface="Arial"/>
                  </a:rPr>
                  <a:t>-1</a:t>
                </a:r>
                <a:r>
                  <a:rPr lang="en-US" sz="1000" b="1" i="0" u="none" strike="noStrike" baseline="0">
                    <a:solidFill>
                      <a:srgbClr val="000000"/>
                    </a:solidFill>
                    <a:latin typeface="Arial"/>
                    <a:cs typeface="Arial"/>
                  </a:rPr>
                  <a:t> (photons)]</a:t>
                </a:r>
                <a:endParaRPr lang="en-US"/>
              </a:p>
            </c:rich>
          </c:tx>
          <c:layout>
            <c:manualLayout>
              <c:xMode val="edge"/>
              <c:yMode val="edge"/>
              <c:x val="1.2986876640419949E-2"/>
              <c:y val="0.16096114248345222"/>
            </c:manualLayout>
          </c:layout>
          <c:spPr>
            <a:noFill/>
            <a:ln w="25400">
              <a:noFill/>
            </a:ln>
          </c:spPr>
        </c:title>
        <c:numFmt formatCode="0.0000"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cs-CZ"/>
          </a:p>
        </c:txPr>
        <c:crossAx val="134431104"/>
        <c:crosses val="autoZero"/>
        <c:crossBetween val="midCat"/>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cs-CZ"/>
    </a:p>
  </c:txPr>
  <c:printSettings>
    <c:headerFooter alignWithMargins="0"/>
    <c:pageMargins b="0.98425196899999989" l="0.78740157499999996" r="0.78740157499999996" t="0.98425196899999989" header="0.4921259850000001" footer="0.492125985000000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560070</xdr:colOff>
      <xdr:row>17</xdr:row>
      <xdr:rowOff>0</xdr:rowOff>
    </xdr:from>
    <xdr:to>
      <xdr:col>9</xdr:col>
      <xdr:colOff>510555</xdr:colOff>
      <xdr:row>17</xdr:row>
      <xdr:rowOff>0</xdr:rowOff>
    </xdr:to>
    <xdr:sp macro="" textlink="">
      <xdr:nvSpPr>
        <xdr:cNvPr id="1025" name="Text Box 1"/>
        <xdr:cNvSpPr txBox="1">
          <a:spLocks noChangeArrowheads="1"/>
        </xdr:cNvSpPr>
      </xdr:nvSpPr>
      <xdr:spPr bwMode="auto">
        <a:xfrm>
          <a:off x="6162675" y="2943225"/>
          <a:ext cx="1905000" cy="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pt-BR" sz="1200" b="0" i="0" strike="noStrike">
              <a:solidFill>
                <a:srgbClr val="000000"/>
              </a:solidFill>
              <a:latin typeface="Times New Roman"/>
              <a:cs typeface="Times New Roman"/>
            </a:rPr>
            <a:t>(1)</a:t>
          </a:r>
        </a:p>
      </xdr:txBody>
    </xdr:sp>
    <xdr:clientData/>
  </xdr:twoCellAnchor>
  <xdr:twoCellAnchor>
    <xdr:from>
      <xdr:col>19</xdr:col>
      <xdr:colOff>68580</xdr:colOff>
      <xdr:row>6</xdr:row>
      <xdr:rowOff>0</xdr:rowOff>
    </xdr:from>
    <xdr:to>
      <xdr:col>28</xdr:col>
      <xdr:colOff>480060</xdr:colOff>
      <xdr:row>21</xdr:row>
      <xdr:rowOff>137160</xdr:rowOff>
    </xdr:to>
    <xdr:graphicFrame macro="">
      <xdr:nvGraphicFramePr>
        <xdr:cNvPr id="105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76200</xdr:colOff>
      <xdr:row>22</xdr:row>
      <xdr:rowOff>22860</xdr:rowOff>
    </xdr:from>
    <xdr:to>
      <xdr:col>28</xdr:col>
      <xdr:colOff>495300</xdr:colOff>
      <xdr:row>39</xdr:row>
      <xdr:rowOff>60960</xdr:rowOff>
    </xdr:to>
    <xdr:graphicFrame macro="">
      <xdr:nvGraphicFramePr>
        <xdr:cNvPr id="1053"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C2009"/>
  <sheetViews>
    <sheetView tabSelected="1" workbookViewId="0"/>
  </sheetViews>
  <sheetFormatPr defaultColWidth="9.109375" defaultRowHeight="13.2"/>
  <cols>
    <col min="1" max="1" width="22.33203125" style="15" customWidth="1"/>
    <col min="2" max="2" width="17.88671875" style="15" customWidth="1"/>
    <col min="3" max="3" width="19.5546875" style="15" customWidth="1"/>
    <col min="4" max="4" width="14.5546875" style="15" customWidth="1"/>
    <col min="5" max="5" width="13" style="15" customWidth="1"/>
    <col min="6" max="6" width="20" style="15" customWidth="1"/>
    <col min="7" max="7" width="24.5546875" style="13" bestFit="1" customWidth="1"/>
    <col min="8" max="9" width="9.109375" style="13"/>
    <col min="10" max="10" width="21.88671875" style="13" customWidth="1"/>
    <col min="11" max="12" width="18.109375" style="13" bestFit="1" customWidth="1"/>
    <col min="13" max="13" width="27" style="13" bestFit="1" customWidth="1"/>
    <col min="14" max="14" width="13.88671875" style="13" bestFit="1" customWidth="1"/>
    <col min="15" max="15" width="15.6640625" style="13" bestFit="1" customWidth="1"/>
    <col min="16" max="19" width="14.44140625" style="13" customWidth="1"/>
    <col min="20" max="16384" width="9.109375" style="13"/>
  </cols>
  <sheetData>
    <row r="1" spans="1:29">
      <c r="A1" s="1" t="s">
        <v>76</v>
      </c>
      <c r="B1" s="2"/>
      <c r="C1" s="2"/>
      <c r="D1" s="2"/>
      <c r="E1" s="2"/>
      <c r="F1" s="2"/>
      <c r="G1" s="2"/>
      <c r="H1" s="2"/>
      <c r="I1" s="2"/>
      <c r="J1" s="2"/>
      <c r="K1" s="2"/>
      <c r="L1" s="2"/>
      <c r="M1" s="2"/>
      <c r="N1" s="2"/>
      <c r="O1" s="2"/>
      <c r="P1" s="2"/>
      <c r="Q1" s="2"/>
      <c r="R1" s="2"/>
      <c r="S1" s="2"/>
      <c r="T1" s="2"/>
      <c r="U1" s="2"/>
      <c r="V1" s="2"/>
      <c r="W1" s="2"/>
      <c r="X1" s="2"/>
      <c r="Y1" s="2"/>
      <c r="Z1" s="2"/>
      <c r="AA1" s="2"/>
      <c r="AB1" s="2"/>
      <c r="AC1" s="3"/>
    </row>
    <row r="2" spans="1:29">
      <c r="A2" s="4" t="s">
        <v>23</v>
      </c>
      <c r="B2" s="5"/>
      <c r="C2" s="5"/>
      <c r="D2" s="5"/>
      <c r="E2" s="5"/>
      <c r="F2" s="5"/>
      <c r="G2" s="5"/>
      <c r="H2" s="5"/>
      <c r="I2" s="5"/>
      <c r="J2" s="5"/>
      <c r="K2" s="5"/>
      <c r="L2" s="5"/>
      <c r="M2" s="5"/>
      <c r="N2" s="5"/>
      <c r="O2" s="5"/>
      <c r="P2" s="5"/>
      <c r="Q2" s="5"/>
      <c r="R2" s="5"/>
      <c r="S2" s="5"/>
      <c r="T2" s="5"/>
      <c r="U2" s="5"/>
      <c r="V2" s="5"/>
      <c r="W2" s="5"/>
      <c r="X2" s="5"/>
      <c r="Y2" s="5"/>
      <c r="Z2" s="5"/>
      <c r="AA2" s="5"/>
      <c r="AB2" s="5"/>
      <c r="AC2" s="6"/>
    </row>
    <row r="3" spans="1:29">
      <c r="A3" s="64"/>
      <c r="B3" s="8"/>
      <c r="C3" s="8"/>
      <c r="D3" s="8"/>
      <c r="E3" s="8"/>
      <c r="F3" s="8"/>
      <c r="G3" s="8"/>
      <c r="H3" s="8"/>
      <c r="I3" s="8"/>
      <c r="J3" s="8"/>
      <c r="K3" s="8"/>
      <c r="L3" s="8"/>
      <c r="M3" s="8"/>
      <c r="N3" s="8"/>
      <c r="O3" s="8"/>
      <c r="P3" s="8"/>
      <c r="Q3" s="8"/>
      <c r="R3" s="8"/>
      <c r="S3" s="8"/>
      <c r="T3" s="8"/>
      <c r="U3" s="8"/>
      <c r="V3" s="8"/>
      <c r="W3" s="8"/>
      <c r="X3" s="8"/>
      <c r="Y3" s="8"/>
      <c r="Z3" s="8"/>
      <c r="AA3" s="8"/>
      <c r="AB3" s="8"/>
      <c r="AC3" s="9"/>
    </row>
    <row r="4" spans="1:29">
      <c r="B4" s="13"/>
      <c r="C4" s="13"/>
      <c r="D4" s="13"/>
      <c r="E4" s="13"/>
      <c r="F4" s="13"/>
    </row>
    <row r="5" spans="1:29">
      <c r="B5" s="13"/>
      <c r="C5" s="13"/>
      <c r="D5" s="13"/>
      <c r="E5" s="13"/>
      <c r="F5" s="13"/>
      <c r="J5" s="16" t="s">
        <v>20</v>
      </c>
    </row>
    <row r="6" spans="1:29">
      <c r="A6" s="13"/>
      <c r="B6" s="13"/>
      <c r="C6" s="13"/>
      <c r="D6" s="13"/>
      <c r="E6" s="13"/>
      <c r="F6" s="13"/>
    </row>
    <row r="7" spans="1:29" ht="15.6">
      <c r="A7" s="1" t="s">
        <v>1</v>
      </c>
      <c r="B7" s="2"/>
      <c r="C7" s="2"/>
      <c r="D7" s="2"/>
      <c r="E7" s="3"/>
      <c r="F7" s="13"/>
      <c r="J7" s="66" t="s">
        <v>0</v>
      </c>
      <c r="K7" s="11" t="s">
        <v>59</v>
      </c>
      <c r="L7" s="11" t="s">
        <v>32</v>
      </c>
      <c r="M7" s="11" t="s">
        <v>81</v>
      </c>
      <c r="N7" s="11" t="s">
        <v>15</v>
      </c>
      <c r="O7" s="11" t="s">
        <v>16</v>
      </c>
      <c r="P7" s="11" t="s">
        <v>60</v>
      </c>
      <c r="Q7" s="11" t="s">
        <v>61</v>
      </c>
      <c r="R7" s="11" t="s">
        <v>60</v>
      </c>
      <c r="S7" s="11" t="s">
        <v>61</v>
      </c>
    </row>
    <row r="8" spans="1:29" ht="16.8">
      <c r="A8" s="27"/>
      <c r="B8" s="5"/>
      <c r="C8" s="5"/>
      <c r="D8" s="5"/>
      <c r="E8" s="6"/>
      <c r="F8" s="13"/>
      <c r="J8" s="30" t="s">
        <v>35</v>
      </c>
      <c r="K8" s="30" t="s">
        <v>36</v>
      </c>
      <c r="L8" s="30" t="s">
        <v>36</v>
      </c>
      <c r="M8" s="30" t="s">
        <v>62</v>
      </c>
      <c r="N8" s="30" t="s">
        <v>63</v>
      </c>
      <c r="O8" s="30" t="s">
        <v>64</v>
      </c>
      <c r="P8" s="58" t="s">
        <v>82</v>
      </c>
      <c r="Q8" s="58" t="s">
        <v>82</v>
      </c>
      <c r="R8" s="58" t="s">
        <v>83</v>
      </c>
      <c r="S8" s="58" t="s">
        <v>83</v>
      </c>
    </row>
    <row r="9" spans="1:29" ht="15.6">
      <c r="A9" s="53" t="s">
        <v>24</v>
      </c>
      <c r="B9" s="29"/>
      <c r="C9" s="5"/>
      <c r="D9" s="5"/>
      <c r="E9" s="6"/>
      <c r="F9" s="13"/>
      <c r="J9" s="44">
        <v>0</v>
      </c>
      <c r="K9" s="45">
        <f>B20</f>
        <v>-1.55</v>
      </c>
      <c r="L9" s="31">
        <f>$F$39*(1-EXP(-$F$40*(J9-$F$41)))-$F$42</f>
        <v>-1.2612671634778954</v>
      </c>
      <c r="M9" s="40">
        <f>$F$39*$F$40*EXP(-$F$40*(J9-$F$41))</f>
        <v>5.9680471983766588E-2</v>
      </c>
      <c r="N9" s="50">
        <f t="shared" ref="N9:N72" si="0">(L59-L9)</f>
        <v>2.7253139583599628</v>
      </c>
      <c r="O9" s="51">
        <f>IF(N9&lt;=$B$49,1+O8,0)</f>
        <v>0</v>
      </c>
      <c r="P9" s="59">
        <f>IF(J9&lt;=$F$41,J9,"")</f>
        <v>0</v>
      </c>
      <c r="Q9" s="60">
        <f>IF(J9&lt;=$F$41,L9,"")</f>
        <v>-1.2612671634778954</v>
      </c>
      <c r="R9" s="61" t="str">
        <f>IF(AND(J9&gt;=$F$41,J9&lt;=200),J9,"")</f>
        <v/>
      </c>
      <c r="S9" s="60" t="str">
        <f>IF(AND(J9&gt;=$F$41,J9&lt;=200),L9,"")</f>
        <v/>
      </c>
    </row>
    <row r="10" spans="1:29" ht="16.8">
      <c r="A10" s="28" t="s">
        <v>2</v>
      </c>
      <c r="B10" s="54" t="s">
        <v>25</v>
      </c>
      <c r="C10" s="5"/>
      <c r="D10" s="5"/>
      <c r="E10" s="6"/>
      <c r="F10" s="13"/>
      <c r="J10" s="44">
        <v>1</v>
      </c>
      <c r="K10" s="46"/>
      <c r="L10" s="31">
        <f t="shared" ref="L10:L73" si="1">$F$39*(1-EXP(-$F$40*(J10-$F$41)))-$F$42</f>
        <v>-1.2016964908659395</v>
      </c>
      <c r="M10" s="40">
        <f t="shared" ref="M10:M73" si="2">$F$39*$F$40*EXP(-$F$40*(J10-$F$41))</f>
        <v>5.9461007994458394E-2</v>
      </c>
      <c r="N10" s="50">
        <f t="shared" si="0"/>
        <v>2.7152921161469563</v>
      </c>
      <c r="O10" s="51">
        <f t="shared" ref="O10:O73" si="3">IF(N10&lt;=$B$49,1+O9,0)</f>
        <v>0</v>
      </c>
      <c r="P10" s="59">
        <f t="shared" ref="P10:P73" si="4">IF(J10&lt;=$F$41,J10,"")</f>
        <v>1</v>
      </c>
      <c r="Q10" s="60">
        <f t="shared" ref="Q10:Q73" si="5">IF(J10&lt;=$F$41,L10,"")</f>
        <v>-1.2016964908659395</v>
      </c>
      <c r="R10" s="61" t="str">
        <f t="shared" ref="R10:R73" si="6">IF(AND(J10&gt;=$F$41,J10&lt;=200),J10,"")</f>
        <v/>
      </c>
      <c r="S10" s="60" t="str">
        <f t="shared" ref="S10:S73" si="7">IF(AND(J10&gt;=$F$41,J10&lt;=200),L10,"")</f>
        <v/>
      </c>
    </row>
    <row r="11" spans="1:29" ht="16.8">
      <c r="A11" s="28"/>
      <c r="B11" s="54" t="s">
        <v>26</v>
      </c>
      <c r="C11" s="5"/>
      <c r="D11" s="5"/>
      <c r="E11" s="6"/>
      <c r="F11" s="13"/>
      <c r="J11" s="44">
        <v>2</v>
      </c>
      <c r="K11" s="46"/>
      <c r="L11" s="31">
        <f t="shared" si="1"/>
        <v>-1.1423448784762458</v>
      </c>
      <c r="M11" s="40">
        <f t="shared" si="2"/>
        <v>5.924235104371748E-2</v>
      </c>
      <c r="N11" s="50">
        <f t="shared" si="0"/>
        <v>2.7053071274205172</v>
      </c>
      <c r="O11" s="51">
        <f t="shared" si="3"/>
        <v>0</v>
      </c>
      <c r="P11" s="59">
        <f t="shared" si="4"/>
        <v>2</v>
      </c>
      <c r="Q11" s="60">
        <f t="shared" si="5"/>
        <v>-1.1423448784762458</v>
      </c>
      <c r="R11" s="61" t="str">
        <f t="shared" si="6"/>
        <v/>
      </c>
      <c r="S11" s="60" t="str">
        <f t="shared" si="7"/>
        <v/>
      </c>
    </row>
    <row r="12" spans="1:29">
      <c r="A12" s="28"/>
      <c r="B12" s="54" t="s">
        <v>28</v>
      </c>
      <c r="C12" s="5"/>
      <c r="D12" s="5"/>
      <c r="E12" s="6"/>
      <c r="F12" s="13"/>
      <c r="J12" s="44">
        <v>3</v>
      </c>
      <c r="K12" s="46"/>
      <c r="L12" s="31">
        <f t="shared" si="1"/>
        <v>-1.0832115207550161</v>
      </c>
      <c r="M12" s="40">
        <f t="shared" si="2"/>
        <v>5.9024498163807497E-2</v>
      </c>
      <c r="N12" s="50">
        <f t="shared" si="0"/>
        <v>2.6953588566586983</v>
      </c>
      <c r="O12" s="51">
        <f t="shared" si="3"/>
        <v>0</v>
      </c>
      <c r="P12" s="59">
        <f t="shared" si="4"/>
        <v>3</v>
      </c>
      <c r="Q12" s="60">
        <f t="shared" si="5"/>
        <v>-1.0832115207550161</v>
      </c>
      <c r="R12" s="61" t="str">
        <f t="shared" si="6"/>
        <v/>
      </c>
      <c r="S12" s="60" t="str">
        <f t="shared" si="7"/>
        <v/>
      </c>
    </row>
    <row r="13" spans="1:29" ht="15.6">
      <c r="A13" s="28"/>
      <c r="B13" s="54" t="s">
        <v>27</v>
      </c>
      <c r="C13" s="5"/>
      <c r="D13" s="5"/>
      <c r="E13" s="6"/>
      <c r="F13" s="13"/>
      <c r="J13" s="44">
        <v>4</v>
      </c>
      <c r="K13" s="46"/>
      <c r="L13" s="31">
        <f t="shared" si="1"/>
        <v>-1.0242956151107476</v>
      </c>
      <c r="M13" s="40">
        <f t="shared" si="2"/>
        <v>5.8807446397905472E-2</v>
      </c>
      <c r="N13" s="50">
        <f t="shared" si="0"/>
        <v>2.6854471688379249</v>
      </c>
      <c r="O13" s="51">
        <f t="shared" si="3"/>
        <v>0</v>
      </c>
      <c r="P13" s="59">
        <f t="shared" si="4"/>
        <v>4</v>
      </c>
      <c r="Q13" s="60">
        <f t="shared" si="5"/>
        <v>-1.0242956151107476</v>
      </c>
      <c r="R13" s="61" t="str">
        <f t="shared" si="6"/>
        <v/>
      </c>
      <c r="S13" s="60" t="str">
        <f t="shared" si="7"/>
        <v/>
      </c>
    </row>
    <row r="14" spans="1:29" ht="16.8">
      <c r="A14" s="28"/>
      <c r="B14" s="65" t="s">
        <v>29</v>
      </c>
      <c r="C14" s="5"/>
      <c r="D14" s="5"/>
      <c r="E14" s="6"/>
      <c r="F14" s="13"/>
      <c r="J14" s="44">
        <v>5</v>
      </c>
      <c r="K14" s="46"/>
      <c r="L14" s="31">
        <f t="shared" si="1"/>
        <v>-0.96559636190330722</v>
      </c>
      <c r="M14" s="40">
        <f t="shared" si="2"/>
        <v>5.8591192800061573E-2</v>
      </c>
      <c r="N14" s="50">
        <f t="shared" si="0"/>
        <v>2.6755719294311424</v>
      </c>
      <c r="O14" s="51">
        <f t="shared" si="3"/>
        <v>0</v>
      </c>
      <c r="P14" s="59">
        <f t="shared" si="4"/>
        <v>5</v>
      </c>
      <c r="Q14" s="60">
        <f t="shared" si="5"/>
        <v>-0.96559636190330722</v>
      </c>
      <c r="R14" s="61" t="str">
        <f t="shared" si="6"/>
        <v/>
      </c>
      <c r="S14" s="60" t="str">
        <f t="shared" si="7"/>
        <v/>
      </c>
    </row>
    <row r="15" spans="1:29" ht="16.8">
      <c r="A15" s="7"/>
      <c r="B15" s="63" t="s">
        <v>30</v>
      </c>
      <c r="C15" s="8"/>
      <c r="D15" s="8"/>
      <c r="E15" s="9"/>
      <c r="F15" s="13"/>
      <c r="J15" s="44">
        <v>6</v>
      </c>
      <c r="K15" s="46"/>
      <c r="L15" s="31">
        <f t="shared" si="1"/>
        <v>-0.9071129644330963</v>
      </c>
      <c r="M15" s="40">
        <f t="shared" si="2"/>
        <v>5.8375734435159157E-2</v>
      </c>
      <c r="N15" s="50">
        <f t="shared" si="0"/>
        <v>2.6657330044059884</v>
      </c>
      <c r="O15" s="51">
        <f t="shared" si="3"/>
        <v>0</v>
      </c>
      <c r="P15" s="59">
        <f t="shared" si="4"/>
        <v>6</v>
      </c>
      <c r="Q15" s="60">
        <f t="shared" si="5"/>
        <v>-0.9071129644330963</v>
      </c>
      <c r="R15" s="61" t="str">
        <f t="shared" si="6"/>
        <v/>
      </c>
      <c r="S15" s="60" t="str">
        <f t="shared" si="7"/>
        <v/>
      </c>
    </row>
    <row r="16" spans="1:29">
      <c r="E16" s="13"/>
      <c r="F16" s="13"/>
      <c r="J16" s="44">
        <v>7</v>
      </c>
      <c r="K16" s="46"/>
      <c r="L16" s="31">
        <f t="shared" si="1"/>
        <v>-0.84884462893023405</v>
      </c>
      <c r="M16" s="40">
        <f t="shared" si="2"/>
        <v>5.8161068378874949E-2</v>
      </c>
      <c r="N16" s="50">
        <f t="shared" si="0"/>
        <v>2.6559302602229913</v>
      </c>
      <c r="O16" s="51">
        <f t="shared" si="3"/>
        <v>0</v>
      </c>
      <c r="P16" s="59">
        <f t="shared" si="4"/>
        <v>7</v>
      </c>
      <c r="Q16" s="60">
        <f t="shared" si="5"/>
        <v>-0.84884462893023405</v>
      </c>
      <c r="R16" s="61" t="str">
        <f t="shared" si="6"/>
        <v/>
      </c>
      <c r="S16" s="60" t="str">
        <f t="shared" si="7"/>
        <v/>
      </c>
    </row>
    <row r="17" spans="1:19">
      <c r="A17" s="13"/>
      <c r="B17" s="13"/>
      <c r="C17" s="13"/>
      <c r="D17" s="13"/>
      <c r="E17" s="13"/>
      <c r="F17" s="13"/>
      <c r="J17" s="44">
        <v>8</v>
      </c>
      <c r="K17" s="46"/>
      <c r="L17" s="31">
        <f t="shared" si="1"/>
        <v>-0.79079056454378371</v>
      </c>
      <c r="M17" s="40">
        <f t="shared" si="2"/>
        <v>5.7947191717639339E-2</v>
      </c>
      <c r="N17" s="50">
        <f t="shared" si="0"/>
        <v>2.6461635638337384</v>
      </c>
      <c r="O17" s="51">
        <f t="shared" si="3"/>
        <v>0</v>
      </c>
      <c r="P17" s="59">
        <f t="shared" si="4"/>
        <v>8</v>
      </c>
      <c r="Q17" s="60">
        <f t="shared" si="5"/>
        <v>-0.79079056454378371</v>
      </c>
      <c r="R17" s="61" t="str">
        <f t="shared" si="6"/>
        <v/>
      </c>
      <c r="S17" s="60" t="str">
        <f t="shared" si="7"/>
        <v/>
      </c>
    </row>
    <row r="18" spans="1:19" ht="16.8">
      <c r="A18" s="66" t="s">
        <v>0</v>
      </c>
      <c r="B18" s="11" t="s">
        <v>31</v>
      </c>
      <c r="C18" s="11" t="s">
        <v>32</v>
      </c>
      <c r="D18" s="11" t="s">
        <v>33</v>
      </c>
      <c r="E18" s="11" t="s">
        <v>34</v>
      </c>
      <c r="F18" s="17"/>
      <c r="J18" s="44">
        <v>9</v>
      </c>
      <c r="K18" s="46"/>
      <c r="L18" s="31">
        <f t="shared" si="1"/>
        <v>-0.73294998333101191</v>
      </c>
      <c r="M18" s="40">
        <f t="shared" si="2"/>
        <v>5.7734101548596796E-2</v>
      </c>
      <c r="N18" s="50">
        <f t="shared" si="0"/>
        <v>2.6364327826790759</v>
      </c>
      <c r="O18" s="51">
        <f t="shared" si="3"/>
        <v>0</v>
      </c>
      <c r="P18" s="59">
        <f t="shared" si="4"/>
        <v>9</v>
      </c>
      <c r="Q18" s="60">
        <f t="shared" si="5"/>
        <v>-0.73294998333101191</v>
      </c>
      <c r="R18" s="61" t="str">
        <f t="shared" si="6"/>
        <v/>
      </c>
      <c r="S18" s="60" t="str">
        <f t="shared" si="7"/>
        <v/>
      </c>
    </row>
    <row r="19" spans="1:19" ht="16.8">
      <c r="A19" s="30" t="s">
        <v>35</v>
      </c>
      <c r="B19" s="30" t="s">
        <v>36</v>
      </c>
      <c r="C19" s="30" t="s">
        <v>36</v>
      </c>
      <c r="D19" s="30" t="s">
        <v>37</v>
      </c>
      <c r="E19" s="12"/>
      <c r="F19" s="14"/>
      <c r="G19" s="17"/>
      <c r="H19" s="17"/>
      <c r="J19" s="44">
        <v>10</v>
      </c>
      <c r="K19" s="46"/>
      <c r="L19" s="31">
        <f t="shared" si="1"/>
        <v>-0.67532210024670192</v>
      </c>
      <c r="M19" s="40">
        <f t="shared" si="2"/>
        <v>5.7521794979566547E-2</v>
      </c>
      <c r="N19" s="50">
        <f t="shared" si="0"/>
        <v>2.6267377846873186</v>
      </c>
      <c r="O19" s="51">
        <f t="shared" si="3"/>
        <v>0</v>
      </c>
      <c r="P19" s="59">
        <f t="shared" si="4"/>
        <v>10</v>
      </c>
      <c r="Q19" s="60">
        <f t="shared" si="5"/>
        <v>-0.67532210024670192</v>
      </c>
      <c r="R19" s="61" t="str">
        <f t="shared" si="6"/>
        <v/>
      </c>
      <c r="S19" s="60" t="str">
        <f t="shared" si="7"/>
        <v/>
      </c>
    </row>
    <row r="20" spans="1:19">
      <c r="A20" s="38">
        <v>0</v>
      </c>
      <c r="B20" s="41">
        <v>-1.55</v>
      </c>
      <c r="C20" s="31">
        <f>IF(B20="","",$F$39*(1-EXP(-$F$40*(A20-$F$41)))-$F$42)</f>
        <v>-1.2612671634778954</v>
      </c>
      <c r="D20" s="40">
        <f>IF(B20="","",(B20-C20)^2)</f>
        <v>8.336665088610043E-2</v>
      </c>
      <c r="E20" s="42">
        <f>(CORREL(B20:B34,C20:C34))^2</f>
        <v>0.99753720398773504</v>
      </c>
      <c r="F20" s="18"/>
      <c r="G20" s="14"/>
      <c r="H20" s="14"/>
      <c r="J20" s="44">
        <v>11</v>
      </c>
      <c r="K20" s="46"/>
      <c r="L20" s="31">
        <f t="shared" si="1"/>
        <v>-0.61790613313250609</v>
      </c>
      <c r="M20" s="40">
        <f t="shared" si="2"/>
        <v>5.7310269129003291E-2</v>
      </c>
      <c r="N20" s="50">
        <f t="shared" si="0"/>
        <v>2.6170784382724528</v>
      </c>
      <c r="O20" s="51">
        <f t="shared" si="3"/>
        <v>0</v>
      </c>
      <c r="P20" s="59" t="str">
        <f t="shared" si="4"/>
        <v/>
      </c>
      <c r="Q20" s="60" t="str">
        <f t="shared" si="5"/>
        <v/>
      </c>
      <c r="R20" s="61">
        <f t="shared" si="6"/>
        <v>11</v>
      </c>
      <c r="S20" s="60">
        <f t="shared" si="7"/>
        <v>-0.61790613313250609</v>
      </c>
    </row>
    <row r="21" spans="1:19">
      <c r="A21" s="38">
        <v>25</v>
      </c>
      <c r="B21" s="41">
        <v>6.4799999999999996E-2</v>
      </c>
      <c r="C21" s="31">
        <f t="shared" ref="C21:C34" si="8">IF(B21="","",$F$39*(1-EXP(-$F$40*(A21-$F$41)))-$F$42)</f>
        <v>0.16409745779404394</v>
      </c>
      <c r="D21" s="40">
        <f t="shared" ref="D21:D34" si="9">IF(B21="","",(B21-C21)^2)</f>
        <v>9.8599851243599389E-3</v>
      </c>
      <c r="E21" s="19"/>
      <c r="F21" s="18"/>
      <c r="G21" s="18"/>
      <c r="H21" s="18"/>
      <c r="J21" s="44">
        <v>12</v>
      </c>
      <c r="K21" s="46"/>
      <c r="L21" s="31">
        <f t="shared" si="1"/>
        <v>-0.56070130270630747</v>
      </c>
      <c r="M21" s="40">
        <f t="shared" si="2"/>
        <v>5.7099521125958036E-2</v>
      </c>
      <c r="N21" s="50">
        <f t="shared" si="0"/>
        <v>2.6074546123323361</v>
      </c>
      <c r="O21" s="51">
        <f t="shared" si="3"/>
        <v>0</v>
      </c>
      <c r="P21" s="59" t="str">
        <f t="shared" si="4"/>
        <v/>
      </c>
      <c r="Q21" s="60" t="str">
        <f t="shared" si="5"/>
        <v/>
      </c>
      <c r="R21" s="61">
        <f t="shared" si="6"/>
        <v>12</v>
      </c>
      <c r="S21" s="60">
        <f t="shared" si="7"/>
        <v>-0.56070130270630747</v>
      </c>
    </row>
    <row r="22" spans="1:19">
      <c r="A22" s="38">
        <v>50</v>
      </c>
      <c r="B22" s="41">
        <v>1.6</v>
      </c>
      <c r="C22" s="31">
        <f t="shared" si="8"/>
        <v>1.4640467948820675</v>
      </c>
      <c r="D22" s="40">
        <f t="shared" si="9"/>
        <v>1.8483273981838664E-2</v>
      </c>
      <c r="E22" s="19"/>
      <c r="F22" s="18"/>
      <c r="G22" s="18"/>
      <c r="H22" s="18"/>
      <c r="J22" s="44">
        <v>13</v>
      </c>
      <c r="K22" s="46"/>
      <c r="L22" s="31">
        <f t="shared" si="1"/>
        <v>-0.50370683255166571</v>
      </c>
      <c r="M22" s="40">
        <f t="shared" si="2"/>
        <v>5.6889548110039226E-2</v>
      </c>
      <c r="N22" s="50">
        <f t="shared" si="0"/>
        <v>2.5978661762469444</v>
      </c>
      <c r="O22" s="51">
        <f t="shared" si="3"/>
        <v>0</v>
      </c>
      <c r="P22" s="59" t="str">
        <f t="shared" si="4"/>
        <v/>
      </c>
      <c r="Q22" s="60" t="str">
        <f t="shared" si="5"/>
        <v/>
      </c>
      <c r="R22" s="61">
        <f t="shared" si="6"/>
        <v>13</v>
      </c>
      <c r="S22" s="60">
        <f t="shared" si="7"/>
        <v>-0.50370683255166571</v>
      </c>
    </row>
    <row r="23" spans="1:19">
      <c r="A23" s="38">
        <v>100</v>
      </c>
      <c r="B23" s="41">
        <v>4.0999999999999996</v>
      </c>
      <c r="C23" s="31">
        <f t="shared" si="8"/>
        <v>3.7308689270795368</v>
      </c>
      <c r="D23" s="40">
        <f t="shared" si="9"/>
        <v>0.13625774899541207</v>
      </c>
      <c r="E23" s="19"/>
      <c r="F23" s="18"/>
      <c r="G23" s="18"/>
      <c r="H23" s="18"/>
      <c r="J23" s="44">
        <v>14</v>
      </c>
      <c r="K23" s="46"/>
      <c r="L23" s="31">
        <f t="shared" si="1"/>
        <v>-0.44692194910726218</v>
      </c>
      <c r="M23" s="40">
        <f t="shared" si="2"/>
        <v>5.6680347231373836E-2</v>
      </c>
      <c r="N23" s="50">
        <f t="shared" si="0"/>
        <v>2.5883129998765724</v>
      </c>
      <c r="O23" s="51">
        <f t="shared" si="3"/>
        <v>0</v>
      </c>
      <c r="P23" s="59" t="str">
        <f t="shared" si="4"/>
        <v/>
      </c>
      <c r="Q23" s="60" t="str">
        <f t="shared" si="5"/>
        <v/>
      </c>
      <c r="R23" s="61">
        <f t="shared" si="6"/>
        <v>14</v>
      </c>
      <c r="S23" s="60">
        <f t="shared" si="7"/>
        <v>-0.44692194910726218</v>
      </c>
    </row>
    <row r="24" spans="1:19">
      <c r="A24" s="38">
        <v>250</v>
      </c>
      <c r="B24" s="41">
        <v>8.74</v>
      </c>
      <c r="C24" s="31">
        <f t="shared" si="8"/>
        <v>8.4890257868033885</v>
      </c>
      <c r="D24" s="40">
        <f t="shared" si="9"/>
        <v>6.2988055689658318E-2</v>
      </c>
      <c r="E24" s="19"/>
      <c r="F24" s="18"/>
      <c r="G24" s="18"/>
      <c r="H24" s="18"/>
      <c r="J24" s="44">
        <v>15</v>
      </c>
      <c r="K24" s="46"/>
      <c r="L24" s="31">
        <f t="shared" si="1"/>
        <v>-0.39034588165641282</v>
      </c>
      <c r="M24" s="40">
        <f t="shared" si="2"/>
        <v>5.6471915650568742E-2</v>
      </c>
      <c r="N24" s="50">
        <f t="shared" si="0"/>
        <v>2.5787949535600863</v>
      </c>
      <c r="O24" s="51">
        <f t="shared" si="3"/>
        <v>0</v>
      </c>
      <c r="P24" s="59" t="str">
        <f t="shared" si="4"/>
        <v/>
      </c>
      <c r="Q24" s="60" t="str">
        <f t="shared" si="5"/>
        <v/>
      </c>
      <c r="R24" s="61">
        <f t="shared" si="6"/>
        <v>15</v>
      </c>
      <c r="S24" s="60">
        <f t="shared" si="7"/>
        <v>-0.39034588165641282</v>
      </c>
    </row>
    <row r="25" spans="1:19">
      <c r="A25" s="38">
        <v>500</v>
      </c>
      <c r="B25" s="41">
        <v>12</v>
      </c>
      <c r="C25" s="31">
        <f t="shared" si="8"/>
        <v>12.370727709936054</v>
      </c>
      <c r="D25" s="40">
        <f t="shared" si="9"/>
        <v>0.13743903491443063</v>
      </c>
      <c r="E25" s="19"/>
      <c r="F25" s="18"/>
      <c r="G25" s="18"/>
      <c r="H25" s="18"/>
      <c r="J25" s="44">
        <v>16</v>
      </c>
      <c r="K25" s="46"/>
      <c r="L25" s="31">
        <f t="shared" si="1"/>
        <v>-0.33397786231660342</v>
      </c>
      <c r="M25" s="40">
        <f t="shared" si="2"/>
        <v>5.6264250538672171E-2</v>
      </c>
      <c r="N25" s="50">
        <f t="shared" si="0"/>
        <v>2.5693119081131597</v>
      </c>
      <c r="O25" s="51">
        <f t="shared" si="3"/>
        <v>0</v>
      </c>
      <c r="P25" s="59" t="str">
        <f t="shared" si="4"/>
        <v/>
      </c>
      <c r="Q25" s="60" t="str">
        <f t="shared" si="5"/>
        <v/>
      </c>
      <c r="R25" s="61">
        <f t="shared" si="6"/>
        <v>16</v>
      </c>
      <c r="S25" s="60">
        <f t="shared" si="7"/>
        <v>-0.33397786231660342</v>
      </c>
    </row>
    <row r="26" spans="1:19">
      <c r="A26" s="38">
        <v>800</v>
      </c>
      <c r="B26" s="41">
        <v>13.6</v>
      </c>
      <c r="C26" s="31">
        <f t="shared" si="8"/>
        <v>14.088038209981091</v>
      </c>
      <c r="D26" s="40">
        <f t="shared" si="9"/>
        <v>0.23818129440154806</v>
      </c>
      <c r="E26" s="19"/>
      <c r="F26" s="18"/>
      <c r="G26" s="18"/>
      <c r="H26" s="18"/>
      <c r="J26" s="44">
        <v>17</v>
      </c>
      <c r="K26" s="46"/>
      <c r="L26" s="31">
        <f t="shared" si="1"/>
        <v>-0.27781712602906478</v>
      </c>
      <c r="M26" s="40">
        <f t="shared" si="2"/>
        <v>5.6057349077135291E-2</v>
      </c>
      <c r="N26" s="50">
        <f t="shared" si="0"/>
        <v>2.5598637348265125</v>
      </c>
      <c r="O26" s="51">
        <f t="shared" si="3"/>
        <v>0</v>
      </c>
      <c r="P26" s="59" t="str">
        <f t="shared" si="4"/>
        <v/>
      </c>
      <c r="Q26" s="60" t="str">
        <f t="shared" si="5"/>
        <v/>
      </c>
      <c r="R26" s="61">
        <f t="shared" si="6"/>
        <v>17</v>
      </c>
      <c r="S26" s="60">
        <f t="shared" si="7"/>
        <v>-0.27781712602906478</v>
      </c>
    </row>
    <row r="27" spans="1:19">
      <c r="A27" s="38">
        <v>1000</v>
      </c>
      <c r="B27" s="41">
        <v>14.3</v>
      </c>
      <c r="C27" s="31">
        <f t="shared" si="8"/>
        <v>14.531298253641845</v>
      </c>
      <c r="D27" s="40">
        <f t="shared" si="9"/>
        <v>5.3498882137766893E-2</v>
      </c>
      <c r="E27" s="19"/>
      <c r="F27" s="18"/>
      <c r="G27" s="18"/>
      <c r="H27" s="18"/>
      <c r="J27" s="44">
        <v>18</v>
      </c>
      <c r="K27" s="46"/>
      <c r="L27" s="31">
        <f t="shared" si="1"/>
        <v>-0.22186291054838941</v>
      </c>
      <c r="M27" s="40">
        <f t="shared" si="2"/>
        <v>5.5851208457773971E-2</v>
      </c>
      <c r="N27" s="50">
        <f t="shared" si="0"/>
        <v>2.5504503054641714</v>
      </c>
      <c r="O27" s="51">
        <f t="shared" si="3"/>
        <v>0</v>
      </c>
      <c r="P27" s="59" t="str">
        <f t="shared" si="4"/>
        <v/>
      </c>
      <c r="Q27" s="60" t="str">
        <f t="shared" si="5"/>
        <v/>
      </c>
      <c r="R27" s="61">
        <f t="shared" si="6"/>
        <v>18</v>
      </c>
      <c r="S27" s="60">
        <f t="shared" si="7"/>
        <v>-0.22186291054838941</v>
      </c>
    </row>
    <row r="28" spans="1:19">
      <c r="A28" s="38">
        <v>1250</v>
      </c>
      <c r="B28" s="41">
        <v>14.8</v>
      </c>
      <c r="C28" s="31">
        <f t="shared" si="8"/>
        <v>14.776224731842634</v>
      </c>
      <c r="D28" s="40">
        <f t="shared" si="9"/>
        <v>5.6526337595471298E-4</v>
      </c>
      <c r="E28" s="19"/>
      <c r="F28" s="18"/>
      <c r="G28" s="18"/>
      <c r="H28" s="18"/>
      <c r="J28" s="44">
        <v>19</v>
      </c>
      <c r="K28" s="46"/>
      <c r="L28" s="31">
        <f t="shared" si="1"/>
        <v>-0.16611445643219119</v>
      </c>
      <c r="M28" s="40">
        <f t="shared" si="2"/>
        <v>5.5645825882730662E-2</v>
      </c>
      <c r="N28" s="50">
        <f t="shared" si="0"/>
        <v>2.5410714922617266</v>
      </c>
      <c r="O28" s="51">
        <f t="shared" si="3"/>
        <v>0</v>
      </c>
      <c r="P28" s="59" t="str">
        <f t="shared" si="4"/>
        <v/>
      </c>
      <c r="Q28" s="60" t="str">
        <f t="shared" si="5"/>
        <v/>
      </c>
      <c r="R28" s="61">
        <f t="shared" si="6"/>
        <v>19</v>
      </c>
      <c r="S28" s="60">
        <f t="shared" si="7"/>
        <v>-0.16611445643219119</v>
      </c>
    </row>
    <row r="29" spans="1:19">
      <c r="A29" s="38">
        <v>1500</v>
      </c>
      <c r="B29" s="41">
        <v>15</v>
      </c>
      <c r="C29" s="31">
        <f t="shared" si="8"/>
        <v>14.873732733531002</v>
      </c>
      <c r="D29" s="40">
        <f t="shared" si="9"/>
        <v>1.594342258155303E-2</v>
      </c>
      <c r="E29" s="19"/>
      <c r="F29" s="18"/>
      <c r="G29" s="18"/>
      <c r="H29" s="18"/>
      <c r="J29" s="44">
        <v>20</v>
      </c>
      <c r="K29" s="46"/>
      <c r="L29" s="31">
        <f t="shared" si="1"/>
        <v>-0.11057100703079148</v>
      </c>
      <c r="M29" s="40">
        <f t="shared" si="2"/>
        <v>5.5441198564436418E-2</v>
      </c>
      <c r="N29" s="50">
        <f t="shared" si="0"/>
        <v>2.5317271679246014</v>
      </c>
      <c r="O29" s="51">
        <f t="shared" si="3"/>
        <v>0</v>
      </c>
      <c r="P29" s="59" t="str">
        <f t="shared" si="4"/>
        <v/>
      </c>
      <c r="Q29" s="60" t="str">
        <f t="shared" si="5"/>
        <v/>
      </c>
      <c r="R29" s="61">
        <f t="shared" si="6"/>
        <v>20</v>
      </c>
      <c r="S29" s="60">
        <f t="shared" si="7"/>
        <v>-0.11057100703079148</v>
      </c>
    </row>
    <row r="30" spans="1:19">
      <c r="A30" s="38">
        <v>2000</v>
      </c>
      <c r="B30" s="41">
        <v>15.5</v>
      </c>
      <c r="C30" s="31">
        <f t="shared" si="8"/>
        <v>14.928006070432017</v>
      </c>
      <c r="D30" s="40">
        <f t="shared" si="9"/>
        <v>0.32717705546262221</v>
      </c>
      <c r="E30" s="19"/>
      <c r="F30" s="18"/>
      <c r="G30" s="18"/>
      <c r="H30" s="18"/>
      <c r="J30" s="44">
        <v>21</v>
      </c>
      <c r="K30" s="46"/>
      <c r="L30" s="31">
        <f t="shared" si="1"/>
        <v>-5.5231808476955191E-2</v>
      </c>
      <c r="M30" s="40">
        <f t="shared" si="2"/>
        <v>5.5237323725573079E-2</v>
      </c>
      <c r="N30" s="50">
        <f t="shared" si="0"/>
        <v>2.5224172056263177</v>
      </c>
      <c r="O30" s="51">
        <f t="shared" si="3"/>
        <v>0</v>
      </c>
      <c r="P30" s="59" t="str">
        <f t="shared" si="4"/>
        <v/>
      </c>
      <c r="Q30" s="60" t="str">
        <f t="shared" si="5"/>
        <v/>
      </c>
      <c r="R30" s="61">
        <f t="shared" si="6"/>
        <v>21</v>
      </c>
      <c r="S30" s="60">
        <f t="shared" si="7"/>
        <v>-5.5231808476955191E-2</v>
      </c>
    </row>
    <row r="31" spans="1:19">
      <c r="A31" s="38"/>
      <c r="B31" s="41"/>
      <c r="C31" s="31" t="str">
        <f t="shared" si="8"/>
        <v/>
      </c>
      <c r="D31" s="40" t="str">
        <f t="shared" si="9"/>
        <v/>
      </c>
      <c r="E31" s="19"/>
      <c r="F31" s="18"/>
      <c r="G31" s="18"/>
      <c r="H31" s="18"/>
      <c r="J31" s="44">
        <v>22</v>
      </c>
      <c r="K31" s="46"/>
      <c r="L31" s="31">
        <f t="shared" si="1"/>
        <v>-9.6109675650435378E-5</v>
      </c>
      <c r="M31" s="40">
        <f t="shared" si="2"/>
        <v>5.503419859903555E-2</v>
      </c>
      <c r="N31" s="50">
        <f t="shared" si="0"/>
        <v>2.5131414790067801</v>
      </c>
      <c r="O31" s="51">
        <f t="shared" si="3"/>
        <v>0</v>
      </c>
      <c r="P31" s="59" t="str">
        <f t="shared" si="4"/>
        <v/>
      </c>
      <c r="Q31" s="60" t="str">
        <f t="shared" si="5"/>
        <v/>
      </c>
      <c r="R31" s="61">
        <f t="shared" si="6"/>
        <v>22</v>
      </c>
      <c r="S31" s="60">
        <f t="shared" si="7"/>
        <v>-9.6109675650435378E-5</v>
      </c>
    </row>
    <row r="32" spans="1:19">
      <c r="A32" s="38"/>
      <c r="B32" s="41"/>
      <c r="C32" s="31" t="str">
        <f t="shared" si="8"/>
        <v/>
      </c>
      <c r="D32" s="40" t="str">
        <f t="shared" si="9"/>
        <v/>
      </c>
      <c r="E32" s="19"/>
      <c r="F32" s="18"/>
      <c r="G32" s="18"/>
      <c r="H32" s="18"/>
      <c r="J32" s="44">
        <v>23</v>
      </c>
      <c r="K32" s="46"/>
      <c r="L32" s="31">
        <f t="shared" si="1"/>
        <v>5.48368377061349E-2</v>
      </c>
      <c r="M32" s="40">
        <f t="shared" si="2"/>
        <v>5.4831820427894272E-2</v>
      </c>
      <c r="N32" s="50">
        <f t="shared" si="0"/>
        <v>2.5038998621705622</v>
      </c>
      <c r="O32" s="51">
        <f t="shared" si="3"/>
        <v>0</v>
      </c>
      <c r="P32" s="59" t="str">
        <f t="shared" si="4"/>
        <v/>
      </c>
      <c r="Q32" s="60" t="str">
        <f t="shared" si="5"/>
        <v/>
      </c>
      <c r="R32" s="61">
        <f t="shared" si="6"/>
        <v>23</v>
      </c>
      <c r="S32" s="60">
        <f t="shared" si="7"/>
        <v>5.48368377061349E-2</v>
      </c>
    </row>
    <row r="33" spans="1:19">
      <c r="A33" s="38"/>
      <c r="B33" s="38"/>
      <c r="C33" s="31" t="str">
        <f t="shared" si="8"/>
        <v/>
      </c>
      <c r="D33" s="40" t="str">
        <f t="shared" si="9"/>
        <v/>
      </c>
      <c r="E33" s="19"/>
      <c r="F33" s="18"/>
      <c r="G33" s="18"/>
      <c r="H33" s="18"/>
      <c r="J33" s="44">
        <v>24</v>
      </c>
      <c r="K33" s="46"/>
      <c r="L33" s="31">
        <f t="shared" si="1"/>
        <v>0.10956777924956096</v>
      </c>
      <c r="M33" s="40">
        <f t="shared" si="2"/>
        <v>5.4630186465357763E-2</v>
      </c>
      <c r="N33" s="50">
        <f t="shared" si="0"/>
        <v>2.494692229685187</v>
      </c>
      <c r="O33" s="51">
        <f t="shared" si="3"/>
        <v>0</v>
      </c>
      <c r="P33" s="59" t="str">
        <f t="shared" si="4"/>
        <v/>
      </c>
      <c r="Q33" s="60" t="str">
        <f t="shared" si="5"/>
        <v/>
      </c>
      <c r="R33" s="61">
        <f t="shared" si="6"/>
        <v>24</v>
      </c>
      <c r="S33" s="60">
        <f t="shared" si="7"/>
        <v>0.10956777924956096</v>
      </c>
    </row>
    <row r="34" spans="1:19">
      <c r="A34" s="38"/>
      <c r="B34" s="38"/>
      <c r="C34" s="31" t="str">
        <f t="shared" si="8"/>
        <v/>
      </c>
      <c r="D34" s="40" t="str">
        <f t="shared" si="9"/>
        <v/>
      </c>
      <c r="E34" s="19"/>
      <c r="F34" s="18"/>
      <c r="G34" s="18"/>
      <c r="H34" s="18"/>
      <c r="J34" s="44">
        <v>25</v>
      </c>
      <c r="K34" s="45">
        <f>B21</f>
        <v>6.4799999999999996E-2</v>
      </c>
      <c r="L34" s="31">
        <f t="shared" si="1"/>
        <v>0.16409745779404394</v>
      </c>
      <c r="M34" s="40">
        <f t="shared" si="2"/>
        <v>5.4429293974735393E-2</v>
      </c>
      <c r="N34" s="50">
        <f t="shared" si="0"/>
        <v>2.4855184565794435</v>
      </c>
      <c r="O34" s="51">
        <f t="shared" si="3"/>
        <v>0</v>
      </c>
      <c r="P34" s="59" t="str">
        <f t="shared" si="4"/>
        <v/>
      </c>
      <c r="Q34" s="60" t="str">
        <f t="shared" si="5"/>
        <v/>
      </c>
      <c r="R34" s="61">
        <f t="shared" si="6"/>
        <v>25</v>
      </c>
      <c r="S34" s="60">
        <f t="shared" si="7"/>
        <v>0.16409745779404394</v>
      </c>
    </row>
    <row r="35" spans="1:19">
      <c r="A35" s="32" t="s">
        <v>38</v>
      </c>
      <c r="B35" s="33"/>
      <c r="C35" s="10"/>
      <c r="D35" s="40">
        <f>SUM(D20:D34)</f>
        <v>1.083760667551245</v>
      </c>
      <c r="E35" s="14"/>
      <c r="F35" s="20"/>
      <c r="G35" s="18"/>
      <c r="H35" s="18"/>
      <c r="J35" s="44">
        <v>26</v>
      </c>
      <c r="K35" s="46"/>
      <c r="L35" s="31">
        <f t="shared" si="1"/>
        <v>0.21842661344734893</v>
      </c>
      <c r="M35" s="40">
        <f t="shared" si="2"/>
        <v>5.4229140229400195E-2</v>
      </c>
      <c r="N35" s="50">
        <f t="shared" si="0"/>
        <v>2.4763784183416684</v>
      </c>
      <c r="O35" s="51">
        <f t="shared" si="3"/>
        <v>0</v>
      </c>
      <c r="P35" s="59" t="str">
        <f t="shared" si="4"/>
        <v/>
      </c>
      <c r="Q35" s="60" t="str">
        <f t="shared" si="5"/>
        <v/>
      </c>
      <c r="R35" s="61">
        <f t="shared" si="6"/>
        <v>26</v>
      </c>
      <c r="S35" s="60">
        <f t="shared" si="7"/>
        <v>0.21842661344734893</v>
      </c>
    </row>
    <row r="36" spans="1:19">
      <c r="A36" s="13"/>
      <c r="B36" s="13"/>
      <c r="C36" s="13"/>
      <c r="D36" s="13"/>
      <c r="E36" s="13"/>
      <c r="F36" s="13"/>
      <c r="G36" s="20"/>
      <c r="H36" s="20"/>
      <c r="J36" s="44">
        <v>27</v>
      </c>
      <c r="K36" s="46"/>
      <c r="L36" s="31">
        <f t="shared" si="1"/>
        <v>0.27255598359562827</v>
      </c>
      <c r="M36" s="40">
        <f t="shared" si="2"/>
        <v>5.4029722512751871E-2</v>
      </c>
      <c r="N36" s="50">
        <f t="shared" si="0"/>
        <v>2.4672719909180754</v>
      </c>
      <c r="O36" s="51">
        <f t="shared" si="3"/>
        <v>0</v>
      </c>
      <c r="P36" s="59" t="str">
        <f t="shared" si="4"/>
        <v/>
      </c>
      <c r="Q36" s="60" t="str">
        <f t="shared" si="5"/>
        <v/>
      </c>
      <c r="R36" s="61">
        <f t="shared" si="6"/>
        <v>27</v>
      </c>
      <c r="S36" s="60">
        <f t="shared" si="7"/>
        <v>0.27255598359562827</v>
      </c>
    </row>
    <row r="37" spans="1:19">
      <c r="A37" s="34" t="s">
        <v>21</v>
      </c>
      <c r="B37" s="35"/>
      <c r="C37" s="36"/>
      <c r="D37" s="13"/>
      <c r="E37" s="32" t="s">
        <v>19</v>
      </c>
      <c r="F37" s="76"/>
      <c r="G37" s="36"/>
      <c r="J37" s="44">
        <v>28</v>
      </c>
      <c r="K37" s="46"/>
      <c r="L37" s="31">
        <f t="shared" si="1"/>
        <v>0.32648630291343406</v>
      </c>
      <c r="M37" s="40">
        <f t="shared" si="2"/>
        <v>5.3831038118179922E-2</v>
      </c>
      <c r="N37" s="50">
        <f t="shared" si="0"/>
        <v>2.4581990507110598</v>
      </c>
      <c r="O37" s="51">
        <f t="shared" si="3"/>
        <v>0</v>
      </c>
      <c r="P37" s="59" t="str">
        <f t="shared" si="4"/>
        <v/>
      </c>
      <c r="Q37" s="60" t="str">
        <f t="shared" si="5"/>
        <v/>
      </c>
      <c r="R37" s="61">
        <f t="shared" si="6"/>
        <v>28</v>
      </c>
      <c r="S37" s="60">
        <f t="shared" si="7"/>
        <v>0.32648630291343406</v>
      </c>
    </row>
    <row r="38" spans="1:19">
      <c r="A38" s="37" t="s">
        <v>3</v>
      </c>
      <c r="B38" s="37" t="s">
        <v>5</v>
      </c>
      <c r="C38" s="37" t="s">
        <v>6</v>
      </c>
      <c r="D38" s="13"/>
      <c r="E38" s="30" t="s">
        <v>3</v>
      </c>
      <c r="F38" s="30" t="s">
        <v>4</v>
      </c>
      <c r="G38" s="30" t="s">
        <v>44</v>
      </c>
      <c r="J38" s="44">
        <v>29</v>
      </c>
      <c r="K38" s="46"/>
      <c r="L38" s="31">
        <f t="shared" si="1"/>
        <v>0.38021830337368512</v>
      </c>
      <c r="M38" s="40">
        <f t="shared" si="2"/>
        <v>5.3633084349026916E-2</v>
      </c>
      <c r="N38" s="50">
        <f t="shared" si="0"/>
        <v>2.4491594745775234</v>
      </c>
      <c r="O38" s="51">
        <f t="shared" si="3"/>
        <v>0</v>
      </c>
      <c r="P38" s="59" t="str">
        <f t="shared" si="4"/>
        <v/>
      </c>
      <c r="Q38" s="60" t="str">
        <f t="shared" si="5"/>
        <v/>
      </c>
      <c r="R38" s="61">
        <f t="shared" si="6"/>
        <v>29</v>
      </c>
      <c r="S38" s="60">
        <f t="shared" si="7"/>
        <v>0.38021830337368512</v>
      </c>
    </row>
    <row r="39" spans="1:19" ht="16.8">
      <c r="A39" s="47" t="s">
        <v>39</v>
      </c>
      <c r="B39" s="38">
        <v>60</v>
      </c>
      <c r="C39" s="38">
        <v>5</v>
      </c>
      <c r="D39" s="13"/>
      <c r="E39" s="47" t="s">
        <v>39</v>
      </c>
      <c r="F39" s="43">
        <v>15.584904227262996</v>
      </c>
      <c r="G39" s="68" t="s">
        <v>48</v>
      </c>
      <c r="J39" s="44">
        <v>30</v>
      </c>
      <c r="K39" s="46"/>
      <c r="L39" s="31">
        <f t="shared" si="1"/>
        <v>0.43375271425760487</v>
      </c>
      <c r="M39" s="40">
        <f t="shared" si="2"/>
        <v>5.3435858518551892E-2</v>
      </c>
      <c r="N39" s="50">
        <f t="shared" si="0"/>
        <v>2.4401531398272058</v>
      </c>
      <c r="O39" s="51">
        <f t="shared" si="3"/>
        <v>0</v>
      </c>
      <c r="P39" s="59" t="str">
        <f t="shared" si="4"/>
        <v/>
      </c>
      <c r="Q39" s="60" t="str">
        <f t="shared" si="5"/>
        <v/>
      </c>
      <c r="R39" s="61">
        <f t="shared" si="6"/>
        <v>30</v>
      </c>
      <c r="S39" s="60">
        <f t="shared" si="7"/>
        <v>0.43375271425760487</v>
      </c>
    </row>
    <row r="40" spans="1:19" ht="15.6">
      <c r="A40" s="47" t="s">
        <v>40</v>
      </c>
      <c r="B40" s="39">
        <v>0.02</v>
      </c>
      <c r="C40" s="39">
        <v>1E-3</v>
      </c>
      <c r="D40" s="13"/>
      <c r="E40" s="47" t="s">
        <v>40</v>
      </c>
      <c r="F40" s="40">
        <v>3.6840945331905661E-3</v>
      </c>
      <c r="G40" s="68" t="s">
        <v>56</v>
      </c>
      <c r="J40" s="44">
        <v>31</v>
      </c>
      <c r="K40" s="46"/>
      <c r="L40" s="31">
        <f t="shared" si="1"/>
        <v>0.4870902621646177</v>
      </c>
      <c r="M40" s="40">
        <f t="shared" si="2"/>
        <v>5.3239357949893873E-2</v>
      </c>
      <c r="N40" s="50">
        <f t="shared" si="0"/>
        <v>2.4311799242210181</v>
      </c>
      <c r="O40" s="51">
        <f t="shared" si="3"/>
        <v>0</v>
      </c>
      <c r="P40" s="59" t="str">
        <f t="shared" si="4"/>
        <v/>
      </c>
      <c r="Q40" s="60" t="str">
        <f t="shared" si="5"/>
        <v/>
      </c>
      <c r="R40" s="61">
        <f t="shared" si="6"/>
        <v>31</v>
      </c>
      <c r="S40" s="60">
        <f t="shared" si="7"/>
        <v>0.4870902621646177</v>
      </c>
    </row>
    <row r="41" spans="1:19" ht="16.8">
      <c r="A41" s="47" t="s">
        <v>41</v>
      </c>
      <c r="B41" s="39">
        <v>150</v>
      </c>
      <c r="C41" s="39">
        <v>5</v>
      </c>
      <c r="D41" s="13"/>
      <c r="E41" s="47" t="s">
        <v>41</v>
      </c>
      <c r="F41" s="43">
        <v>10.498459672620077</v>
      </c>
      <c r="G41" s="73" t="s">
        <v>57</v>
      </c>
      <c r="J41" s="44">
        <v>32</v>
      </c>
      <c r="K41" s="46"/>
      <c r="L41" s="31">
        <f t="shared" si="1"/>
        <v>0.54023167102221692</v>
      </c>
      <c r="M41" s="40">
        <f t="shared" si="2"/>
        <v>5.3043579976035544E-2</v>
      </c>
      <c r="N41" s="50">
        <f t="shared" si="0"/>
        <v>2.4222397059693814</v>
      </c>
      <c r="O41" s="51">
        <f t="shared" si="3"/>
        <v>0</v>
      </c>
      <c r="P41" s="59" t="str">
        <f t="shared" si="4"/>
        <v/>
      </c>
      <c r="Q41" s="60" t="str">
        <f t="shared" si="5"/>
        <v/>
      </c>
      <c r="R41" s="61">
        <f t="shared" si="6"/>
        <v>32</v>
      </c>
      <c r="S41" s="60">
        <f t="shared" si="7"/>
        <v>0.54023167102221692</v>
      </c>
    </row>
    <row r="42" spans="1:19" ht="16.8">
      <c r="A42" s="47" t="s">
        <v>42</v>
      </c>
      <c r="B42" s="38">
        <v>5</v>
      </c>
      <c r="C42" s="38">
        <v>0</v>
      </c>
      <c r="D42" s="13"/>
      <c r="E42" s="71" t="s">
        <v>42</v>
      </c>
      <c r="F42" s="77">
        <v>0.64667611555287163</v>
      </c>
      <c r="G42" s="74" t="s">
        <v>48</v>
      </c>
      <c r="J42" s="44">
        <v>33</v>
      </c>
      <c r="K42" s="46"/>
      <c r="L42" s="31">
        <f t="shared" si="1"/>
        <v>0.59317766209577794</v>
      </c>
      <c r="M42" s="40">
        <f t="shared" si="2"/>
        <v>5.2848521939767086E-2</v>
      </c>
      <c r="N42" s="50">
        <f t="shared" si="0"/>
        <v>2.4133323637305777</v>
      </c>
      <c r="O42" s="51">
        <f t="shared" si="3"/>
        <v>0</v>
      </c>
      <c r="P42" s="59" t="str">
        <f t="shared" si="4"/>
        <v/>
      </c>
      <c r="Q42" s="60" t="str">
        <f t="shared" si="5"/>
        <v/>
      </c>
      <c r="R42" s="61">
        <f t="shared" si="6"/>
        <v>33</v>
      </c>
      <c r="S42" s="60">
        <f t="shared" si="7"/>
        <v>0.59317766209577794</v>
      </c>
    </row>
    <row r="43" spans="1:19">
      <c r="A43" s="13"/>
      <c r="B43" s="13"/>
      <c r="C43" s="13"/>
      <c r="D43" s="13"/>
      <c r="E43" s="34" t="s">
        <v>9</v>
      </c>
      <c r="F43" s="33"/>
      <c r="G43" s="36"/>
      <c r="J43" s="44">
        <v>34</v>
      </c>
      <c r="K43" s="46"/>
      <c r="L43" s="31">
        <f t="shared" si="1"/>
        <v>0.64592895399835915</v>
      </c>
      <c r="M43" s="40">
        <f t="shared" si="2"/>
        <v>5.2654181193650049E-2</v>
      </c>
      <c r="N43" s="50">
        <f t="shared" si="0"/>
        <v>2.4044577766091004</v>
      </c>
      <c r="O43" s="51">
        <f t="shared" si="3"/>
        <v>0</v>
      </c>
      <c r="P43" s="59" t="str">
        <f t="shared" si="4"/>
        <v/>
      </c>
      <c r="Q43" s="60" t="str">
        <f t="shared" si="5"/>
        <v/>
      </c>
      <c r="R43" s="61">
        <f t="shared" si="6"/>
        <v>34</v>
      </c>
      <c r="S43" s="60">
        <f t="shared" si="7"/>
        <v>0.64592895399835915</v>
      </c>
    </row>
    <row r="44" spans="1:19" ht="16.8">
      <c r="A44" s="34" t="s">
        <v>22</v>
      </c>
      <c r="B44" s="35"/>
      <c r="C44" s="36"/>
      <c r="D44" s="21"/>
      <c r="E44" s="70" t="s">
        <v>49</v>
      </c>
      <c r="F44" s="78">
        <f>$F$41-((LN(1-(((0.5*($F$39-$F$42))/$F$39))))/$F$40)</f>
        <v>187.60879009472211</v>
      </c>
      <c r="G44" s="73" t="s">
        <v>57</v>
      </c>
      <c r="J44" s="44">
        <v>35</v>
      </c>
      <c r="K44" s="46"/>
      <c r="L44" s="31">
        <f t="shared" si="1"/>
        <v>0.69848626270045233</v>
      </c>
      <c r="M44" s="40">
        <f t="shared" si="2"/>
        <v>5.2460555099981453E-2</v>
      </c>
      <c r="N44" s="50">
        <f t="shared" si="0"/>
        <v>2.395615824154012</v>
      </c>
      <c r="O44" s="51">
        <f t="shared" si="3"/>
        <v>0</v>
      </c>
      <c r="P44" s="59" t="str">
        <f t="shared" si="4"/>
        <v/>
      </c>
      <c r="Q44" s="60" t="str">
        <f t="shared" si="5"/>
        <v/>
      </c>
      <c r="R44" s="61">
        <f t="shared" si="6"/>
        <v>35</v>
      </c>
      <c r="S44" s="60">
        <f t="shared" si="7"/>
        <v>0.69848626270045233</v>
      </c>
    </row>
    <row r="45" spans="1:19" ht="16.8">
      <c r="A45" s="69" t="s">
        <v>3</v>
      </c>
      <c r="B45" s="69" t="s">
        <v>4</v>
      </c>
      <c r="C45" s="30" t="s">
        <v>44</v>
      </c>
      <c r="D45" s="13"/>
      <c r="E45" s="47" t="s">
        <v>50</v>
      </c>
      <c r="F45" s="43">
        <f>$F$41-((LN(1-(((0.85*($F$39-$F$42))/$F$39))))/$F$40)</f>
        <v>468.1258987094281</v>
      </c>
      <c r="G45" s="68" t="s">
        <v>57</v>
      </c>
      <c r="J45" s="44">
        <v>36</v>
      </c>
      <c r="K45" s="46"/>
      <c r="L45" s="31">
        <f t="shared" si="1"/>
        <v>0.7508503015396969</v>
      </c>
      <c r="M45" s="40">
        <f t="shared" si="2"/>
        <v>5.2267641030758018E-2</v>
      </c>
      <c r="N45" s="50">
        <f t="shared" si="0"/>
        <v>2.3868063863573115</v>
      </c>
      <c r="O45" s="51">
        <f t="shared" si="3"/>
        <v>0</v>
      </c>
      <c r="P45" s="59" t="str">
        <f t="shared" si="4"/>
        <v/>
      </c>
      <c r="Q45" s="60" t="str">
        <f t="shared" si="5"/>
        <v/>
      </c>
      <c r="R45" s="61">
        <f t="shared" si="6"/>
        <v>36</v>
      </c>
      <c r="S45" s="60">
        <f t="shared" si="7"/>
        <v>0.7508503015396969</v>
      </c>
    </row>
    <row r="46" spans="1:19" ht="16.8">
      <c r="A46" s="47" t="s">
        <v>12</v>
      </c>
      <c r="B46" s="38">
        <v>0.4</v>
      </c>
      <c r="C46" s="67" t="s">
        <v>45</v>
      </c>
      <c r="D46" s="13"/>
      <c r="E46" s="47" t="s">
        <v>51</v>
      </c>
      <c r="F46" s="43">
        <f>$F$41-((LN(1-(((0.9*($F$39-$F$42))/$F$39))))/$F$40)</f>
        <v>549.37274884707915</v>
      </c>
      <c r="G46" s="68" t="s">
        <v>57</v>
      </c>
      <c r="J46" s="44">
        <v>37</v>
      </c>
      <c r="K46" s="46"/>
      <c r="L46" s="31">
        <f t="shared" si="1"/>
        <v>0.80302178123056345</v>
      </c>
      <c r="M46" s="40">
        <f t="shared" si="2"/>
        <v>5.2075436367640435E-2</v>
      </c>
      <c r="N46" s="50">
        <f t="shared" si="0"/>
        <v>2.3780293436523103</v>
      </c>
      <c r="O46" s="51">
        <f t="shared" si="3"/>
        <v>0</v>
      </c>
      <c r="P46" s="59" t="str">
        <f t="shared" si="4"/>
        <v/>
      </c>
      <c r="Q46" s="60" t="str">
        <f t="shared" si="5"/>
        <v/>
      </c>
      <c r="R46" s="61">
        <f t="shared" si="6"/>
        <v>37</v>
      </c>
      <c r="S46" s="60">
        <f t="shared" si="7"/>
        <v>0.80302178123056345</v>
      </c>
    </row>
    <row r="47" spans="1:19" ht="16.8">
      <c r="A47" s="47" t="s">
        <v>13</v>
      </c>
      <c r="B47" s="38">
        <v>100</v>
      </c>
      <c r="C47" s="67" t="s">
        <v>46</v>
      </c>
      <c r="D47" s="14"/>
      <c r="E47" s="47" t="s">
        <v>52</v>
      </c>
      <c r="F47" s="43">
        <f>$F$41-((LN(1-(((0.95*($F$39-$F$42))/$F$39))))/$F$40)</f>
        <v>665.86204320520665</v>
      </c>
      <c r="G47" s="68" t="s">
        <v>57</v>
      </c>
      <c r="J47" s="44">
        <v>38</v>
      </c>
      <c r="K47" s="46"/>
      <c r="L47" s="31">
        <f t="shared" si="1"/>
        <v>0.85500140987400253</v>
      </c>
      <c r="M47" s="40">
        <f t="shared" si="2"/>
        <v>5.1883938501917859E-2</v>
      </c>
      <c r="N47" s="50">
        <f t="shared" si="0"/>
        <v>2.3692845769119959</v>
      </c>
      <c r="O47" s="51">
        <f t="shared" si="3"/>
        <v>0</v>
      </c>
      <c r="P47" s="59" t="str">
        <f t="shared" si="4"/>
        <v/>
      </c>
      <c r="Q47" s="60" t="str">
        <f t="shared" si="5"/>
        <v/>
      </c>
      <c r="R47" s="61">
        <f t="shared" si="6"/>
        <v>38</v>
      </c>
      <c r="S47" s="60">
        <f t="shared" si="7"/>
        <v>0.85500140987400253</v>
      </c>
    </row>
    <row r="48" spans="1:19" ht="16.8">
      <c r="A48" s="47" t="s">
        <v>14</v>
      </c>
      <c r="B48" s="38">
        <v>6</v>
      </c>
      <c r="C48" s="67" t="s">
        <v>47</v>
      </c>
      <c r="D48" s="17"/>
      <c r="E48" s="71" t="s">
        <v>53</v>
      </c>
      <c r="F48" s="77">
        <f>LOOKUP(1,$O$9:$O$2009,$J$9:$J$2009)</f>
        <v>1008</v>
      </c>
      <c r="G48" s="74" t="s">
        <v>57</v>
      </c>
      <c r="H48" s="14"/>
      <c r="I48" s="14"/>
      <c r="J48" s="44">
        <v>39</v>
      </c>
      <c r="K48" s="46"/>
      <c r="L48" s="31">
        <f t="shared" si="1"/>
        <v>0.90678989296705226</v>
      </c>
      <c r="M48" s="40">
        <f t="shared" si="2"/>
        <v>5.1693144834472522E-2</v>
      </c>
      <c r="N48" s="50">
        <f t="shared" si="0"/>
        <v>2.3605719674474308</v>
      </c>
      <c r="O48" s="51">
        <f t="shared" si="3"/>
        <v>0</v>
      </c>
      <c r="P48" s="59" t="str">
        <f t="shared" si="4"/>
        <v/>
      </c>
      <c r="Q48" s="60" t="str">
        <f t="shared" si="5"/>
        <v/>
      </c>
      <c r="R48" s="61">
        <f t="shared" si="6"/>
        <v>39</v>
      </c>
      <c r="S48" s="60">
        <f t="shared" si="7"/>
        <v>0.90678989296705226</v>
      </c>
    </row>
    <row r="49" spans="1:19" ht="16.8">
      <c r="A49" s="48" t="s">
        <v>43</v>
      </c>
      <c r="B49" s="49">
        <f>0.01*B46*B47/B48</f>
        <v>6.6666666666666666E-2</v>
      </c>
      <c r="C49" s="68" t="s">
        <v>48</v>
      </c>
      <c r="D49" s="22"/>
      <c r="E49" s="34" t="s">
        <v>18</v>
      </c>
      <c r="F49" s="33"/>
      <c r="G49" s="36"/>
      <c r="H49" s="17"/>
      <c r="I49" s="14"/>
      <c r="J49" s="44">
        <v>40</v>
      </c>
      <c r="K49" s="46"/>
      <c r="L49" s="31">
        <f t="shared" si="1"/>
        <v>0.95838793341241402</v>
      </c>
      <c r="M49" s="40">
        <f t="shared" si="2"/>
        <v>5.1503052775744421E-2</v>
      </c>
      <c r="N49" s="50">
        <f t="shared" si="0"/>
        <v>2.3518913970061326</v>
      </c>
      <c r="O49" s="51">
        <f t="shared" si="3"/>
        <v>0</v>
      </c>
      <c r="P49" s="59" t="str">
        <f t="shared" si="4"/>
        <v/>
      </c>
      <c r="Q49" s="60" t="str">
        <f t="shared" si="5"/>
        <v/>
      </c>
      <c r="R49" s="61">
        <f t="shared" si="6"/>
        <v>40</v>
      </c>
      <c r="S49" s="60">
        <f t="shared" si="7"/>
        <v>0.95838793341241402</v>
      </c>
    </row>
    <row r="50" spans="1:19" ht="16.8">
      <c r="A50" s="14"/>
      <c r="B50" s="14"/>
      <c r="C50" s="19"/>
      <c r="D50" s="22"/>
      <c r="E50" s="72" t="s">
        <v>54</v>
      </c>
      <c r="F50" s="79">
        <f>LOOKUP(1,$O$9:$O$2009,$L$9:$L$2009)</f>
        <v>14.543116583310542</v>
      </c>
      <c r="G50" s="75" t="s">
        <v>48</v>
      </c>
      <c r="H50" s="19"/>
      <c r="I50" s="14"/>
      <c r="J50" s="44">
        <v>41</v>
      </c>
      <c r="K50" s="46"/>
      <c r="L50" s="31">
        <f t="shared" si="1"/>
        <v>1.009796231527996</v>
      </c>
      <c r="M50" s="40">
        <f t="shared" si="2"/>
        <v>5.1313659745696176E-2</v>
      </c>
      <c r="N50" s="50">
        <f t="shared" si="0"/>
        <v>2.3432427477704652</v>
      </c>
      <c r="O50" s="51">
        <f t="shared" si="3"/>
        <v>0</v>
      </c>
      <c r="P50" s="59" t="str">
        <f t="shared" si="4"/>
        <v/>
      </c>
      <c r="Q50" s="60" t="str">
        <f t="shared" si="5"/>
        <v/>
      </c>
      <c r="R50" s="61">
        <f t="shared" si="6"/>
        <v>41</v>
      </c>
      <c r="S50" s="60">
        <f t="shared" si="7"/>
        <v>1.009796231527996</v>
      </c>
    </row>
    <row r="51" spans="1:19">
      <c r="A51" s="14"/>
      <c r="B51" s="14"/>
      <c r="C51" s="19"/>
      <c r="D51" s="22"/>
      <c r="E51" s="34" t="s">
        <v>55</v>
      </c>
      <c r="F51" s="33"/>
      <c r="G51" s="36"/>
      <c r="H51" s="14"/>
      <c r="I51" s="14"/>
      <c r="J51" s="44">
        <v>42</v>
      </c>
      <c r="K51" s="46"/>
      <c r="L51" s="31">
        <f t="shared" si="1"/>
        <v>1.0610154850564122</v>
      </c>
      <c r="M51" s="40">
        <f t="shared" si="2"/>
        <v>5.1124963173778036E-2</v>
      </c>
      <c r="N51" s="50">
        <f t="shared" si="0"/>
        <v>2.3346259023560556</v>
      </c>
      <c r="O51" s="51">
        <f t="shared" si="3"/>
        <v>0</v>
      </c>
      <c r="P51" s="59" t="str">
        <f t="shared" si="4"/>
        <v/>
      </c>
      <c r="Q51" s="60" t="str">
        <f t="shared" si="5"/>
        <v/>
      </c>
      <c r="R51" s="61">
        <f t="shared" si="6"/>
        <v>42</v>
      </c>
      <c r="S51" s="60">
        <f t="shared" si="7"/>
        <v>1.0610154850564122</v>
      </c>
    </row>
    <row r="52" spans="1:19" ht="16.8">
      <c r="A52" s="14"/>
      <c r="B52" s="14"/>
      <c r="C52" s="14"/>
      <c r="D52" s="14"/>
      <c r="E52" s="70" t="s">
        <v>77</v>
      </c>
      <c r="F52" s="80">
        <f>$M$9</f>
        <v>5.9680471983766588E-2</v>
      </c>
      <c r="G52" s="81" t="s">
        <v>58</v>
      </c>
      <c r="H52" s="14"/>
      <c r="I52" s="14"/>
      <c r="J52" s="44">
        <v>43</v>
      </c>
      <c r="K52" s="46"/>
      <c r="L52" s="31">
        <f t="shared" si="1"/>
        <v>1.1120463891744574</v>
      </c>
      <c r="M52" s="40">
        <f t="shared" si="2"/>
        <v>5.0936960498892972E-2</v>
      </c>
      <c r="N52" s="50">
        <f t="shared" si="0"/>
        <v>2.3260407438101822</v>
      </c>
      <c r="O52" s="51">
        <f t="shared" si="3"/>
        <v>0</v>
      </c>
      <c r="P52" s="59" t="str">
        <f t="shared" si="4"/>
        <v/>
      </c>
      <c r="Q52" s="60" t="str">
        <f t="shared" si="5"/>
        <v/>
      </c>
      <c r="R52" s="61">
        <f t="shared" si="6"/>
        <v>43</v>
      </c>
      <c r="S52" s="60">
        <f t="shared" si="7"/>
        <v>1.1120463891744574</v>
      </c>
    </row>
    <row r="53" spans="1:19" ht="16.8">
      <c r="A53" s="14"/>
      <c r="B53" s="14"/>
      <c r="C53" s="14"/>
      <c r="D53" s="14"/>
      <c r="E53" s="70" t="s">
        <v>78</v>
      </c>
      <c r="F53" s="40">
        <f>$F$39*$F$40*EXP(-$F$40*($F$41-$F$41))</f>
        <v>5.7416260463958146E-2</v>
      </c>
      <c r="G53" s="67" t="s">
        <v>58</v>
      </c>
      <c r="H53" s="14"/>
      <c r="I53" s="14"/>
      <c r="J53" s="44">
        <v>44</v>
      </c>
      <c r="K53" s="46"/>
      <c r="L53" s="31">
        <f t="shared" si="1"/>
        <v>1.1628896365025438</v>
      </c>
      <c r="M53" s="40">
        <f t="shared" si="2"/>
        <v>5.0749649169361914E-2</v>
      </c>
      <c r="N53" s="50">
        <f t="shared" si="0"/>
        <v>2.3174871556101948</v>
      </c>
      <c r="O53" s="51">
        <f t="shared" si="3"/>
        <v>0</v>
      </c>
      <c r="P53" s="59" t="str">
        <f t="shared" si="4"/>
        <v/>
      </c>
      <c r="Q53" s="60" t="str">
        <f t="shared" si="5"/>
        <v/>
      </c>
      <c r="R53" s="61">
        <f t="shared" si="6"/>
        <v>44</v>
      </c>
      <c r="S53" s="60">
        <f t="shared" si="7"/>
        <v>1.1628896365025438</v>
      </c>
    </row>
    <row r="54" spans="1:19" ht="16.8">
      <c r="A54" s="14"/>
      <c r="B54" s="14"/>
      <c r="C54" s="14"/>
      <c r="D54" s="14"/>
      <c r="E54" s="47" t="s">
        <v>79</v>
      </c>
      <c r="F54" s="40">
        <f>SLOPE(Q9:Q1959,P9:P1959)</f>
        <v>5.8593552022002546E-2</v>
      </c>
      <c r="G54" s="67" t="s">
        <v>58</v>
      </c>
      <c r="H54" s="14"/>
      <c r="I54" s="14"/>
      <c r="J54" s="44">
        <v>45</v>
      </c>
      <c r="K54" s="46"/>
      <c r="L54" s="31">
        <f t="shared" si="1"/>
        <v>1.2135459171140974</v>
      </c>
      <c r="M54" s="40">
        <f t="shared" si="2"/>
        <v>5.0563026642889121E-2</v>
      </c>
      <c r="N54" s="50">
        <f t="shared" si="0"/>
        <v>2.3089650216619395</v>
      </c>
      <c r="O54" s="51">
        <f t="shared" si="3"/>
        <v>0</v>
      </c>
      <c r="P54" s="59" t="str">
        <f t="shared" si="4"/>
        <v/>
      </c>
      <c r="Q54" s="60" t="str">
        <f t="shared" si="5"/>
        <v/>
      </c>
      <c r="R54" s="61">
        <f t="shared" si="6"/>
        <v>45</v>
      </c>
      <c r="S54" s="60">
        <f t="shared" si="7"/>
        <v>1.2135459171140974</v>
      </c>
    </row>
    <row r="55" spans="1:19" ht="16.8">
      <c r="A55" s="23"/>
      <c r="B55" s="23"/>
      <c r="C55" s="14"/>
      <c r="D55" s="14"/>
      <c r="E55" s="47" t="s">
        <v>80</v>
      </c>
      <c r="F55" s="40">
        <f>SLOPE(S9:S1959,R9:R1959)</f>
        <v>4.0958525090665658E-2</v>
      </c>
      <c r="G55" s="67" t="s">
        <v>58</v>
      </c>
      <c r="H55" s="14"/>
      <c r="I55" s="14"/>
      <c r="J55" s="44">
        <v>46</v>
      </c>
      <c r="K55" s="46"/>
      <c r="L55" s="31">
        <f t="shared" si="1"/>
        <v>1.2640159185449229</v>
      </c>
      <c r="M55" s="40">
        <f t="shared" si="2"/>
        <v>5.0377090386527698E-2</v>
      </c>
      <c r="N55" s="50">
        <f t="shared" si="0"/>
        <v>2.3004742262981774</v>
      </c>
      <c r="O55" s="51">
        <f t="shared" si="3"/>
        <v>0</v>
      </c>
      <c r="P55" s="59" t="str">
        <f t="shared" si="4"/>
        <v/>
      </c>
      <c r="Q55" s="60" t="str">
        <f t="shared" si="5"/>
        <v/>
      </c>
      <c r="R55" s="61">
        <f t="shared" si="6"/>
        <v>46</v>
      </c>
      <c r="S55" s="60">
        <f t="shared" si="7"/>
        <v>1.2640159185449229</v>
      </c>
    </row>
    <row r="56" spans="1:19">
      <c r="A56" s="24"/>
      <c r="B56" s="24"/>
      <c r="C56" s="14"/>
      <c r="D56" s="14"/>
      <c r="E56" s="14"/>
      <c r="F56" s="14"/>
      <c r="G56" s="14"/>
      <c r="H56" s="14"/>
      <c r="I56" s="14"/>
      <c r="J56" s="44">
        <v>47</v>
      </c>
      <c r="K56" s="46"/>
      <c r="L56" s="31">
        <f t="shared" si="1"/>
        <v>1.3143003258025434</v>
      </c>
      <c r="M56" s="40">
        <f t="shared" si="2"/>
        <v>5.0191837876645169E-2</v>
      </c>
      <c r="N56" s="50">
        <f t="shared" si="0"/>
        <v>2.292014654277005</v>
      </c>
      <c r="O56" s="51">
        <f t="shared" si="3"/>
        <v>0</v>
      </c>
      <c r="P56" s="59" t="str">
        <f t="shared" si="4"/>
        <v/>
      </c>
      <c r="Q56" s="60" t="str">
        <f t="shared" si="5"/>
        <v/>
      </c>
      <c r="R56" s="61">
        <f t="shared" si="6"/>
        <v>47</v>
      </c>
      <c r="S56" s="60">
        <f t="shared" si="7"/>
        <v>1.3143003258025434</v>
      </c>
    </row>
    <row r="57" spans="1:19">
      <c r="A57" s="55"/>
      <c r="B57" s="55"/>
      <c r="G57" s="14"/>
      <c r="H57" s="14"/>
      <c r="I57" s="14"/>
      <c r="J57" s="44">
        <v>48</v>
      </c>
      <c r="K57" s="46"/>
      <c r="L57" s="31">
        <f t="shared" si="1"/>
        <v>1.3643998213754873</v>
      </c>
      <c r="M57" s="40">
        <f t="shared" si="2"/>
        <v>5.0007266598889287E-2</v>
      </c>
      <c r="N57" s="50">
        <f t="shared" si="0"/>
        <v>2.2835861907803165</v>
      </c>
      <c r="O57" s="51">
        <f t="shared" si="3"/>
        <v>0</v>
      </c>
      <c r="P57" s="59" t="str">
        <f t="shared" si="4"/>
        <v/>
      </c>
      <c r="Q57" s="60" t="str">
        <f t="shared" si="5"/>
        <v/>
      </c>
      <c r="R57" s="61">
        <f t="shared" si="6"/>
        <v>48</v>
      </c>
      <c r="S57" s="60">
        <f t="shared" si="7"/>
        <v>1.3643998213754873</v>
      </c>
    </row>
    <row r="58" spans="1:19">
      <c r="A58" s="56"/>
      <c r="B58" s="56"/>
      <c r="D58" s="14"/>
      <c r="E58" s="14"/>
      <c r="F58" s="14"/>
      <c r="G58" s="14"/>
      <c r="H58" s="14"/>
      <c r="I58" s="14"/>
      <c r="J58" s="44">
        <v>49</v>
      </c>
      <c r="K58" s="46"/>
      <c r="L58" s="31">
        <f t="shared" si="1"/>
        <v>1.4143150852425586</v>
      </c>
      <c r="M58" s="40">
        <f t="shared" si="2"/>
        <v>4.9823374048153846E-2</v>
      </c>
      <c r="N58" s="50">
        <f t="shared" si="0"/>
        <v>2.2751887214122113</v>
      </c>
      <c r="O58" s="51">
        <f t="shared" si="3"/>
        <v>0</v>
      </c>
      <c r="P58" s="59" t="str">
        <f t="shared" si="4"/>
        <v/>
      </c>
      <c r="Q58" s="60" t="str">
        <f t="shared" si="5"/>
        <v/>
      </c>
      <c r="R58" s="61">
        <f t="shared" si="6"/>
        <v>49</v>
      </c>
      <c r="S58" s="60">
        <f t="shared" si="7"/>
        <v>1.4143150852425586</v>
      </c>
    </row>
    <row r="59" spans="1:19">
      <c r="A59" s="56"/>
      <c r="B59" s="56"/>
      <c r="D59" s="14"/>
      <c r="E59" s="14"/>
      <c r="F59" s="14"/>
      <c r="G59" s="14"/>
      <c r="H59" s="14"/>
      <c r="I59" s="14"/>
      <c r="J59" s="44">
        <v>50</v>
      </c>
      <c r="K59" s="45">
        <f>B22</f>
        <v>1.6</v>
      </c>
      <c r="L59" s="31">
        <f t="shared" si="1"/>
        <v>1.4640467948820675</v>
      </c>
      <c r="M59" s="40">
        <f t="shared" si="2"/>
        <v>4.9640157728544708E-2</v>
      </c>
      <c r="N59" s="50">
        <f t="shared" si="0"/>
        <v>2.2668221321974693</v>
      </c>
      <c r="O59" s="51">
        <f t="shared" si="3"/>
        <v>0</v>
      </c>
      <c r="P59" s="59" t="str">
        <f t="shared" si="4"/>
        <v/>
      </c>
      <c r="Q59" s="60" t="str">
        <f t="shared" si="5"/>
        <v/>
      </c>
      <c r="R59" s="61">
        <f t="shared" si="6"/>
        <v>50</v>
      </c>
      <c r="S59" s="60">
        <f t="shared" si="7"/>
        <v>1.4640467948820675</v>
      </c>
    </row>
    <row r="60" spans="1:19">
      <c r="A60" s="56"/>
      <c r="B60" s="56"/>
      <c r="D60" s="14"/>
      <c r="E60" s="14"/>
      <c r="F60" s="14"/>
      <c r="G60" s="14"/>
      <c r="H60" s="14"/>
      <c r="I60" s="14"/>
      <c r="J60" s="44">
        <v>51</v>
      </c>
      <c r="K60" s="46"/>
      <c r="L60" s="31">
        <f t="shared" si="1"/>
        <v>1.5135956252810168</v>
      </c>
      <c r="M60" s="40">
        <f t="shared" si="2"/>
        <v>4.945761515334595E-2</v>
      </c>
      <c r="N60" s="50">
        <f t="shared" si="0"/>
        <v>2.2584863095799896</v>
      </c>
      <c r="O60" s="51">
        <f t="shared" si="3"/>
        <v>0</v>
      </c>
      <c r="P60" s="59" t="str">
        <f t="shared" si="4"/>
        <v/>
      </c>
      <c r="Q60" s="60" t="str">
        <f t="shared" si="5"/>
        <v/>
      </c>
      <c r="R60" s="61">
        <f t="shared" si="6"/>
        <v>51</v>
      </c>
      <c r="S60" s="60">
        <f t="shared" si="7"/>
        <v>1.5135956252810168</v>
      </c>
    </row>
    <row r="61" spans="1:19">
      <c r="A61" s="56"/>
      <c r="B61" s="56"/>
      <c r="D61" s="14"/>
      <c r="E61" s="14"/>
      <c r="F61" s="14"/>
      <c r="G61" s="14"/>
      <c r="H61" s="14"/>
      <c r="I61" s="14"/>
      <c r="J61" s="44">
        <v>52</v>
      </c>
      <c r="K61" s="46"/>
      <c r="L61" s="31">
        <f t="shared" si="1"/>
        <v>1.5629622489442712</v>
      </c>
      <c r="M61" s="40">
        <f t="shared" si="2"/>
        <v>4.9275743844986078E-2</v>
      </c>
      <c r="N61" s="50">
        <f t="shared" si="0"/>
        <v>2.2501811404212537</v>
      </c>
      <c r="O61" s="51">
        <f t="shared" si="3"/>
        <v>0</v>
      </c>
      <c r="P61" s="59" t="str">
        <f t="shared" si="4"/>
        <v/>
      </c>
      <c r="Q61" s="60" t="str">
        <f t="shared" si="5"/>
        <v/>
      </c>
      <c r="R61" s="61">
        <f t="shared" si="6"/>
        <v>52</v>
      </c>
      <c r="S61" s="60">
        <f t="shared" si="7"/>
        <v>1.5629622489442712</v>
      </c>
    </row>
    <row r="62" spans="1:19">
      <c r="A62" s="56"/>
      <c r="B62" s="56"/>
      <c r="D62" s="14"/>
      <c r="E62" s="14"/>
      <c r="F62" s="14"/>
      <c r="G62" s="14"/>
      <c r="H62" s="14"/>
      <c r="I62" s="14"/>
      <c r="J62" s="44">
        <v>53</v>
      </c>
      <c r="K62" s="46"/>
      <c r="L62" s="31">
        <f t="shared" si="1"/>
        <v>1.612147335903682</v>
      </c>
      <c r="M62" s="40">
        <f t="shared" si="2"/>
        <v>4.9094541335004412E-2</v>
      </c>
      <c r="N62" s="50">
        <f t="shared" si="0"/>
        <v>2.2419065119987902</v>
      </c>
      <c r="O62" s="51">
        <f t="shared" si="3"/>
        <v>0</v>
      </c>
      <c r="P62" s="59" t="str">
        <f t="shared" si="4"/>
        <v/>
      </c>
      <c r="Q62" s="60" t="str">
        <f t="shared" si="5"/>
        <v/>
      </c>
      <c r="R62" s="61">
        <f t="shared" si="6"/>
        <v>53</v>
      </c>
      <c r="S62" s="60">
        <f t="shared" si="7"/>
        <v>1.612147335903682</v>
      </c>
    </row>
    <row r="63" spans="1:19">
      <c r="A63" s="56"/>
      <c r="B63" s="56"/>
      <c r="D63" s="14"/>
      <c r="E63" s="14"/>
      <c r="F63" s="14"/>
      <c r="G63" s="14"/>
      <c r="H63" s="14"/>
      <c r="I63" s="14"/>
      <c r="J63" s="44">
        <v>54</v>
      </c>
      <c r="K63" s="46"/>
      <c r="L63" s="31">
        <f t="shared" si="1"/>
        <v>1.6611515537271773</v>
      </c>
      <c r="M63" s="40">
        <f t="shared" si="2"/>
        <v>4.8914005164017595E-2</v>
      </c>
      <c r="N63" s="50">
        <f t="shared" si="0"/>
        <v>2.233662312004645</v>
      </c>
      <c r="O63" s="51">
        <f t="shared" si="3"/>
        <v>0</v>
      </c>
      <c r="P63" s="59" t="str">
        <f t="shared" si="4"/>
        <v/>
      </c>
      <c r="Q63" s="60" t="str">
        <f t="shared" si="5"/>
        <v/>
      </c>
      <c r="R63" s="61">
        <f t="shared" si="6"/>
        <v>54</v>
      </c>
      <c r="S63" s="60">
        <f t="shared" si="7"/>
        <v>1.6611515537271773</v>
      </c>
    </row>
    <row r="64" spans="1:19">
      <c r="A64" s="25"/>
      <c r="B64" s="25"/>
      <c r="D64" s="25"/>
      <c r="E64" s="25"/>
      <c r="F64" s="25"/>
      <c r="G64" s="14"/>
      <c r="H64" s="14"/>
      <c r="I64" s="14"/>
      <c r="J64" s="44">
        <v>55</v>
      </c>
      <c r="K64" s="46"/>
      <c r="L64" s="31">
        <f t="shared" si="1"/>
        <v>1.709975567527835</v>
      </c>
      <c r="M64" s="40">
        <f t="shared" si="2"/>
        <v>4.8734132881686168E-2</v>
      </c>
      <c r="N64" s="50">
        <f t="shared" si="0"/>
        <v>2.2254484285438481</v>
      </c>
      <c r="O64" s="51">
        <f t="shared" si="3"/>
        <v>0</v>
      </c>
      <c r="P64" s="59" t="str">
        <f t="shared" si="4"/>
        <v/>
      </c>
      <c r="Q64" s="60" t="str">
        <f t="shared" si="5"/>
        <v/>
      </c>
      <c r="R64" s="61">
        <f t="shared" si="6"/>
        <v>55</v>
      </c>
      <c r="S64" s="60">
        <f t="shared" si="7"/>
        <v>1.709975567527835</v>
      </c>
    </row>
    <row r="65" spans="1:19">
      <c r="A65" s="56"/>
      <c r="B65" s="56"/>
      <c r="D65" s="24"/>
      <c r="E65" s="24"/>
      <c r="F65" s="24"/>
      <c r="G65" s="14"/>
      <c r="H65" s="14"/>
      <c r="I65" s="14"/>
      <c r="J65" s="44">
        <v>56</v>
      </c>
      <c r="K65" s="46"/>
      <c r="L65" s="31">
        <f t="shared" si="1"/>
        <v>1.7586200399728922</v>
      </c>
      <c r="M65" s="40">
        <f t="shared" si="2"/>
        <v>4.8554922046681395E-2</v>
      </c>
      <c r="N65" s="50">
        <f t="shared" si="0"/>
        <v>2.2172647501329168</v>
      </c>
      <c r="O65" s="51">
        <f t="shared" si="3"/>
        <v>0</v>
      </c>
      <c r="P65" s="59" t="str">
        <f t="shared" si="4"/>
        <v/>
      </c>
      <c r="Q65" s="60" t="str">
        <f t="shared" si="5"/>
        <v/>
      </c>
      <c r="R65" s="61">
        <f t="shared" si="6"/>
        <v>56</v>
      </c>
      <c r="S65" s="60">
        <f t="shared" si="7"/>
        <v>1.7586200399728922</v>
      </c>
    </row>
    <row r="66" spans="1:19">
      <c r="A66" s="56"/>
      <c r="B66" s="56"/>
      <c r="D66" s="24"/>
      <c r="E66" s="24"/>
      <c r="F66" s="24"/>
      <c r="G66" s="14"/>
      <c r="H66" s="14"/>
      <c r="I66" s="14"/>
      <c r="J66" s="44">
        <v>57</v>
      </c>
      <c r="K66" s="46"/>
      <c r="L66" s="31">
        <f t="shared" si="1"/>
        <v>1.807085631292757</v>
      </c>
      <c r="M66" s="40">
        <f t="shared" si="2"/>
        <v>4.8376370226652032E-2</v>
      </c>
      <c r="N66" s="50">
        <f t="shared" si="0"/>
        <v>2.2091111656983125</v>
      </c>
      <c r="O66" s="51">
        <f t="shared" si="3"/>
        <v>0</v>
      </c>
      <c r="P66" s="59" t="str">
        <f t="shared" si="4"/>
        <v/>
      </c>
      <c r="Q66" s="60" t="str">
        <f t="shared" si="5"/>
        <v/>
      </c>
      <c r="R66" s="61">
        <f t="shared" si="6"/>
        <v>57</v>
      </c>
      <c r="S66" s="60">
        <f t="shared" si="7"/>
        <v>1.807085631292757</v>
      </c>
    </row>
    <row r="67" spans="1:19">
      <c r="A67" s="56"/>
      <c r="B67" s="56"/>
      <c r="D67" s="24"/>
      <c r="E67" s="24"/>
      <c r="F67" s="24"/>
      <c r="G67" s="14"/>
      <c r="H67" s="14"/>
      <c r="I67" s="14"/>
      <c r="J67" s="44">
        <v>58</v>
      </c>
      <c r="K67" s="46"/>
      <c r="L67" s="31">
        <f t="shared" si="1"/>
        <v>1.8553729992899548</v>
      </c>
      <c r="M67" s="40">
        <f t="shared" si="2"/>
        <v>4.8198474998191396E-2</v>
      </c>
      <c r="N67" s="50">
        <f t="shared" si="0"/>
        <v>2.2009875645749615</v>
      </c>
      <c r="O67" s="51">
        <f t="shared" si="3"/>
        <v>0</v>
      </c>
      <c r="P67" s="59" t="str">
        <f t="shared" si="4"/>
        <v/>
      </c>
      <c r="Q67" s="60" t="str">
        <f t="shared" si="5"/>
        <v/>
      </c>
      <c r="R67" s="61">
        <f t="shared" si="6"/>
        <v>58</v>
      </c>
      <c r="S67" s="60">
        <f t="shared" si="7"/>
        <v>1.8553729992899548</v>
      </c>
    </row>
    <row r="68" spans="1:19">
      <c r="A68" s="56"/>
      <c r="B68" s="56"/>
      <c r="D68" s="14"/>
      <c r="E68" s="14"/>
      <c r="F68" s="14"/>
      <c r="G68" s="14"/>
      <c r="H68" s="14"/>
      <c r="I68" s="14"/>
      <c r="J68" s="44">
        <v>59</v>
      </c>
      <c r="K68" s="46"/>
      <c r="L68" s="31">
        <f t="shared" si="1"/>
        <v>1.9034827993480641</v>
      </c>
      <c r="M68" s="40">
        <f t="shared" si="2"/>
        <v>4.8021233946804423E-2</v>
      </c>
      <c r="N68" s="50">
        <f t="shared" si="0"/>
        <v>2.1928938365047377</v>
      </c>
      <c r="O68" s="51">
        <f t="shared" si="3"/>
        <v>0</v>
      </c>
      <c r="P68" s="59" t="str">
        <f t="shared" si="4"/>
        <v/>
      </c>
      <c r="Q68" s="60" t="str">
        <f t="shared" si="5"/>
        <v/>
      </c>
      <c r="R68" s="61">
        <f t="shared" si="6"/>
        <v>59</v>
      </c>
      <c r="S68" s="60">
        <f t="shared" si="7"/>
        <v>1.9034827993480641</v>
      </c>
    </row>
    <row r="69" spans="1:19">
      <c r="A69" s="25"/>
      <c r="B69" s="25"/>
      <c r="D69" s="25"/>
      <c r="E69" s="25"/>
      <c r="F69" s="25"/>
      <c r="G69" s="25"/>
      <c r="H69" s="25"/>
      <c r="I69" s="25"/>
      <c r="J69" s="44">
        <v>60</v>
      </c>
      <c r="K69" s="46"/>
      <c r="L69" s="31">
        <f t="shared" si="1"/>
        <v>1.9514156844406165</v>
      </c>
      <c r="M69" s="40">
        <f t="shared" si="2"/>
        <v>4.7844644666874901E-2</v>
      </c>
      <c r="N69" s="50">
        <f t="shared" si="0"/>
        <v>2.1848298716349634</v>
      </c>
      <c r="O69" s="51">
        <f t="shared" si="3"/>
        <v>0</v>
      </c>
      <c r="P69" s="59" t="str">
        <f t="shared" si="4"/>
        <v/>
      </c>
      <c r="Q69" s="60" t="str">
        <f t="shared" si="5"/>
        <v/>
      </c>
      <c r="R69" s="61">
        <f t="shared" si="6"/>
        <v>60</v>
      </c>
      <c r="S69" s="60">
        <f t="shared" si="7"/>
        <v>1.9514156844406165</v>
      </c>
    </row>
    <row r="70" spans="1:19">
      <c r="A70" s="56"/>
      <c r="B70" s="56"/>
      <c r="D70" s="24"/>
      <c r="E70" s="24"/>
      <c r="F70" s="24"/>
      <c r="G70" s="24"/>
      <c r="H70" s="24"/>
      <c r="I70" s="24"/>
      <c r="J70" s="44">
        <v>61</v>
      </c>
      <c r="K70" s="46"/>
      <c r="L70" s="31">
        <f t="shared" si="1"/>
        <v>1.9991723051399468</v>
      </c>
      <c r="M70" s="40">
        <f t="shared" si="2"/>
        <v>4.7668704761632839E-2</v>
      </c>
      <c r="N70" s="50">
        <f t="shared" si="0"/>
        <v>2.1767955605169265</v>
      </c>
      <c r="O70" s="51">
        <f t="shared" si="3"/>
        <v>0</v>
      </c>
      <c r="P70" s="59" t="str">
        <f t="shared" si="4"/>
        <v/>
      </c>
      <c r="Q70" s="60" t="str">
        <f t="shared" si="5"/>
        <v/>
      </c>
      <c r="R70" s="61">
        <f t="shared" si="6"/>
        <v>61</v>
      </c>
      <c r="S70" s="60">
        <f t="shared" si="7"/>
        <v>1.9991723051399468</v>
      </c>
    </row>
    <row r="71" spans="1:19">
      <c r="A71" s="56"/>
      <c r="B71" s="56"/>
      <c r="D71" s="24"/>
      <c r="E71" s="24"/>
      <c r="F71" s="24"/>
      <c r="G71" s="24"/>
      <c r="H71" s="24"/>
      <c r="I71" s="24"/>
      <c r="J71" s="44">
        <v>62</v>
      </c>
      <c r="K71" s="46"/>
      <c r="L71" s="31">
        <f t="shared" si="1"/>
        <v>2.0467533096260286</v>
      </c>
      <c r="M71" s="40">
        <f t="shared" si="2"/>
        <v>4.7493411843121953E-2</v>
      </c>
      <c r="N71" s="50">
        <f t="shared" si="0"/>
        <v>2.1687907941044022</v>
      </c>
      <c r="O71" s="51">
        <f t="shared" si="3"/>
        <v>0</v>
      </c>
      <c r="P71" s="59" t="str">
        <f t="shared" si="4"/>
        <v/>
      </c>
      <c r="Q71" s="60" t="str">
        <f t="shared" si="5"/>
        <v/>
      </c>
      <c r="R71" s="61">
        <f t="shared" si="6"/>
        <v>62</v>
      </c>
      <c r="S71" s="60">
        <f t="shared" si="7"/>
        <v>2.0467533096260286</v>
      </c>
    </row>
    <row r="72" spans="1:19">
      <c r="A72" s="21"/>
      <c r="B72" s="21"/>
      <c r="D72" s="13"/>
      <c r="E72" s="13"/>
      <c r="F72" s="13"/>
      <c r="J72" s="44">
        <v>63</v>
      </c>
      <c r="K72" s="46"/>
      <c r="L72" s="31">
        <f t="shared" si="1"/>
        <v>2.0941593436952788</v>
      </c>
      <c r="M72" s="40">
        <f t="shared" si="2"/>
        <v>4.7318763532167178E-2</v>
      </c>
      <c r="N72" s="50">
        <f t="shared" si="0"/>
        <v>2.1608154637521464</v>
      </c>
      <c r="O72" s="51">
        <f t="shared" si="3"/>
        <v>0</v>
      </c>
      <c r="P72" s="59" t="str">
        <f t="shared" si="4"/>
        <v/>
      </c>
      <c r="Q72" s="60" t="str">
        <f t="shared" si="5"/>
        <v/>
      </c>
      <c r="R72" s="61">
        <f t="shared" si="6"/>
        <v>63</v>
      </c>
      <c r="S72" s="60">
        <f t="shared" si="7"/>
        <v>2.0941593436952788</v>
      </c>
    </row>
    <row r="73" spans="1:19">
      <c r="A73" s="21"/>
      <c r="B73" s="21"/>
      <c r="D73" s="13"/>
      <c r="E73" s="13"/>
      <c r="F73" s="13"/>
      <c r="J73" s="44">
        <v>64</v>
      </c>
      <c r="K73" s="46"/>
      <c r="L73" s="31">
        <f t="shared" si="1"/>
        <v>2.1413910507693101</v>
      </c>
      <c r="M73" s="40">
        <f t="shared" si="2"/>
        <v>4.7144757458342484E-2</v>
      </c>
      <c r="N73" s="50">
        <f t="shared" ref="N73:N136" si="10">(L123-L73)</f>
        <v>2.1528694612144514</v>
      </c>
      <c r="O73" s="51">
        <f t="shared" si="3"/>
        <v>0</v>
      </c>
      <c r="P73" s="59" t="str">
        <f t="shared" si="4"/>
        <v/>
      </c>
      <c r="Q73" s="60" t="str">
        <f t="shared" si="5"/>
        <v/>
      </c>
      <c r="R73" s="61">
        <f t="shared" si="6"/>
        <v>64</v>
      </c>
      <c r="S73" s="60">
        <f t="shared" si="7"/>
        <v>2.1413910507693101</v>
      </c>
    </row>
    <row r="74" spans="1:19">
      <c r="A74" s="56"/>
      <c r="B74" s="56"/>
      <c r="D74" s="14"/>
      <c r="E74" s="14"/>
      <c r="F74" s="14"/>
      <c r="G74" s="14"/>
      <c r="H74" s="14"/>
      <c r="I74" s="14"/>
      <c r="J74" s="44">
        <v>65</v>
      </c>
      <c r="K74" s="46"/>
      <c r="L74" s="31">
        <f t="shared" ref="L74:L137" si="11">$F$39*(1-EXP(-$F$40*(J74-$F$41)))-$F$42</f>
        <v>2.1884490719036735</v>
      </c>
      <c r="M74" s="40">
        <f t="shared" ref="M74:M137" si="12">$F$39*$F$40*EXP(-$F$40*(J74-$F$41))</f>
        <v>4.6971391259938607E-2</v>
      </c>
      <c r="N74" s="50">
        <f t="shared" si="10"/>
        <v>2.1449526786436577</v>
      </c>
      <c r="O74" s="51">
        <f t="shared" ref="O74:O137" si="13">IF(N74&lt;=$B$49,1+O73,0)</f>
        <v>0</v>
      </c>
      <c r="P74" s="59" t="str">
        <f t="shared" ref="P74:P137" si="14">IF(J74&lt;=$F$41,J74,"")</f>
        <v/>
      </c>
      <c r="Q74" s="60" t="str">
        <f t="shared" ref="Q74:Q137" si="15">IF(J74&lt;=$F$41,L74,"")</f>
        <v/>
      </c>
      <c r="R74" s="61">
        <f t="shared" ref="R74:R137" si="16">IF(AND(J74&gt;=$F$41,J74&lt;=200),J74,"")</f>
        <v>65</v>
      </c>
      <c r="S74" s="60">
        <f t="shared" ref="S74:S137" si="17">IF(AND(J74&gt;=$F$41,J74&lt;=200),L74,"")</f>
        <v>2.1884490719036735</v>
      </c>
    </row>
    <row r="75" spans="1:19">
      <c r="A75" s="56"/>
      <c r="B75" s="56"/>
      <c r="D75" s="14"/>
      <c r="E75" s="14"/>
      <c r="F75" s="14"/>
      <c r="G75" s="14"/>
      <c r="H75" s="14"/>
      <c r="I75" s="14"/>
      <c r="J75" s="44">
        <v>66</v>
      </c>
      <c r="K75" s="46"/>
      <c r="L75" s="31">
        <f t="shared" si="11"/>
        <v>2.2353340457965563</v>
      </c>
      <c r="M75" s="40">
        <f t="shared" si="12"/>
        <v>4.6798662583931061E-2</v>
      </c>
      <c r="N75" s="50">
        <f t="shared" si="10"/>
        <v>2.1370650085886944</v>
      </c>
      <c r="O75" s="51">
        <f t="shared" si="13"/>
        <v>0</v>
      </c>
      <c r="P75" s="59" t="str">
        <f t="shared" si="14"/>
        <v/>
      </c>
      <c r="Q75" s="60" t="str">
        <f t="shared" si="15"/>
        <v/>
      </c>
      <c r="R75" s="61">
        <f t="shared" si="16"/>
        <v>66</v>
      </c>
      <c r="S75" s="60">
        <f t="shared" si="17"/>
        <v>2.2353340457965563</v>
      </c>
    </row>
    <row r="76" spans="1:19">
      <c r="A76" s="25"/>
      <c r="B76" s="56"/>
      <c r="D76" s="14"/>
      <c r="E76" s="14"/>
      <c r="F76" s="14"/>
      <c r="G76" s="14"/>
      <c r="H76" s="14"/>
      <c r="I76" s="14"/>
      <c r="J76" s="44">
        <v>67</v>
      </c>
      <c r="K76" s="46"/>
      <c r="L76" s="31">
        <f t="shared" si="11"/>
        <v>2.2820466087974478</v>
      </c>
      <c r="M76" s="40">
        <f t="shared" si="12"/>
        <v>4.6626569085948151E-2</v>
      </c>
      <c r="N76" s="50">
        <f t="shared" si="10"/>
        <v>2.1292063439936251</v>
      </c>
      <c r="O76" s="51">
        <f t="shared" si="13"/>
        <v>0</v>
      </c>
      <c r="P76" s="59" t="str">
        <f t="shared" si="14"/>
        <v/>
      </c>
      <c r="Q76" s="60" t="str">
        <f t="shared" si="15"/>
        <v/>
      </c>
      <c r="R76" s="61">
        <f t="shared" si="16"/>
        <v>67</v>
      </c>
      <c r="S76" s="60">
        <f t="shared" si="17"/>
        <v>2.2820466087974478</v>
      </c>
    </row>
    <row r="77" spans="1:19">
      <c r="A77" s="56"/>
      <c r="B77" s="56"/>
      <c r="D77" s="14"/>
      <c r="E77" s="14"/>
      <c r="F77" s="14"/>
      <c r="G77" s="14"/>
      <c r="H77" s="14"/>
      <c r="I77" s="14"/>
      <c r="J77" s="44">
        <v>68</v>
      </c>
      <c r="K77" s="46"/>
      <c r="L77" s="31">
        <f t="shared" si="11"/>
        <v>2.328587394915782</v>
      </c>
      <c r="M77" s="40">
        <f t="shared" si="12"/>
        <v>4.6455108430239207E-2</v>
      </c>
      <c r="N77" s="50">
        <f t="shared" si="10"/>
        <v>2.1213765781961924</v>
      </c>
      <c r="O77" s="51">
        <f t="shared" si="13"/>
        <v>0</v>
      </c>
      <c r="P77" s="59" t="str">
        <f t="shared" si="14"/>
        <v/>
      </c>
      <c r="Q77" s="60" t="str">
        <f t="shared" si="15"/>
        <v/>
      </c>
      <c r="R77" s="61">
        <f t="shared" si="16"/>
        <v>68</v>
      </c>
      <c r="S77" s="60">
        <f t="shared" si="17"/>
        <v>2.328587394915782</v>
      </c>
    </row>
    <row r="78" spans="1:19">
      <c r="A78" s="56"/>
      <c r="B78" s="56"/>
      <c r="D78" s="14"/>
      <c r="E78" s="14"/>
      <c r="F78" s="14"/>
      <c r="G78" s="14"/>
      <c r="H78" s="14"/>
      <c r="I78" s="14"/>
      <c r="J78" s="44">
        <v>69</v>
      </c>
      <c r="K78" s="46"/>
      <c r="L78" s="31">
        <f t="shared" si="11"/>
        <v>2.3749570358295355</v>
      </c>
      <c r="M78" s="40">
        <f t="shared" si="12"/>
        <v>4.6284278289642836E-2</v>
      </c>
      <c r="N78" s="50">
        <f t="shared" si="10"/>
        <v>2.1135756049263681</v>
      </c>
      <c r="O78" s="51">
        <f t="shared" si="13"/>
        <v>0</v>
      </c>
      <c r="P78" s="59" t="str">
        <f t="shared" si="14"/>
        <v/>
      </c>
      <c r="Q78" s="60" t="str">
        <f t="shared" si="15"/>
        <v/>
      </c>
      <c r="R78" s="61">
        <f t="shared" si="16"/>
        <v>69</v>
      </c>
      <c r="S78" s="60">
        <f t="shared" si="17"/>
        <v>2.3749570358295355</v>
      </c>
    </row>
    <row r="79" spans="1:19">
      <c r="A79" s="56"/>
      <c r="B79" s="56"/>
      <c r="D79" s="14"/>
      <c r="E79" s="14"/>
      <c r="F79" s="14"/>
      <c r="G79" s="14"/>
      <c r="H79" s="14"/>
      <c r="I79" s="14"/>
      <c r="J79" s="44">
        <v>70</v>
      </c>
      <c r="K79" s="46"/>
      <c r="L79" s="31">
        <f t="shared" si="11"/>
        <v>2.4211561608938097</v>
      </c>
      <c r="M79" s="40">
        <f t="shared" si="12"/>
        <v>4.6114076345555359E-2</v>
      </c>
      <c r="N79" s="50">
        <f t="shared" si="10"/>
        <v>2.1058033183049116</v>
      </c>
      <c r="O79" s="51">
        <f t="shared" si="13"/>
        <v>0</v>
      </c>
      <c r="P79" s="59" t="str">
        <f t="shared" si="14"/>
        <v/>
      </c>
      <c r="Q79" s="60" t="str">
        <f t="shared" si="15"/>
        <v/>
      </c>
      <c r="R79" s="61">
        <f t="shared" si="16"/>
        <v>70</v>
      </c>
      <c r="S79" s="60">
        <f t="shared" si="17"/>
        <v>2.4211561608938097</v>
      </c>
    </row>
    <row r="80" spans="1:19">
      <c r="A80" s="56"/>
      <c r="B80" s="56"/>
      <c r="D80" s="14"/>
      <c r="E80" s="14"/>
      <c r="F80" s="14"/>
      <c r="G80" s="14"/>
      <c r="H80" s="14"/>
      <c r="I80" s="14"/>
      <c r="J80" s="44">
        <v>71</v>
      </c>
      <c r="K80" s="46"/>
      <c r="L80" s="31">
        <f t="shared" si="11"/>
        <v>2.4671853971493625</v>
      </c>
      <c r="M80" s="40">
        <f t="shared" si="12"/>
        <v>4.5944500287899342E-2</v>
      </c>
      <c r="N80" s="50">
        <f t="shared" si="10"/>
        <v>2.0980596128419369</v>
      </c>
      <c r="O80" s="51">
        <f t="shared" si="13"/>
        <v>0</v>
      </c>
      <c r="P80" s="59" t="str">
        <f t="shared" si="14"/>
        <v/>
      </c>
      <c r="Q80" s="60" t="str">
        <f t="shared" si="15"/>
        <v/>
      </c>
      <c r="R80" s="61">
        <f t="shared" si="16"/>
        <v>71</v>
      </c>
      <c r="S80" s="60">
        <f t="shared" si="17"/>
        <v>2.4671853971493625</v>
      </c>
    </row>
    <row r="81" spans="1:19">
      <c r="A81" s="56"/>
      <c r="B81" s="56"/>
      <c r="D81" s="14"/>
      <c r="E81" s="14"/>
      <c r="F81" s="14"/>
      <c r="G81" s="14"/>
      <c r="H81" s="14"/>
      <c r="I81" s="14"/>
      <c r="J81" s="44">
        <v>72</v>
      </c>
      <c r="K81" s="46"/>
      <c r="L81" s="31">
        <f t="shared" si="11"/>
        <v>2.5130453693311297</v>
      </c>
      <c r="M81" s="40">
        <f t="shared" si="12"/>
        <v>4.5775547815092223E-2</v>
      </c>
      <c r="N81" s="50">
        <f t="shared" si="10"/>
        <v>2.0903443834354758</v>
      </c>
      <c r="O81" s="51">
        <f t="shared" si="13"/>
        <v>0</v>
      </c>
      <c r="P81" s="59" t="str">
        <f t="shared" si="14"/>
        <v/>
      </c>
      <c r="Q81" s="60" t="str">
        <f t="shared" si="15"/>
        <v/>
      </c>
      <c r="R81" s="61">
        <f t="shared" si="16"/>
        <v>72</v>
      </c>
      <c r="S81" s="60">
        <f t="shared" si="17"/>
        <v>2.5130453693311297</v>
      </c>
    </row>
    <row r="82" spans="1:19">
      <c r="A82" s="56"/>
      <c r="B82" s="56"/>
      <c r="D82" s="14"/>
      <c r="E82" s="14"/>
      <c r="F82" s="14"/>
      <c r="G82" s="14"/>
      <c r="H82" s="14"/>
      <c r="I82" s="14"/>
      <c r="J82" s="44">
        <v>73</v>
      </c>
      <c r="K82" s="46"/>
      <c r="L82" s="31">
        <f t="shared" si="11"/>
        <v>2.5587366998766972</v>
      </c>
      <c r="M82" s="40">
        <f t="shared" si="12"/>
        <v>4.5607216634015089E-2</v>
      </c>
      <c r="N82" s="50">
        <f t="shared" si="10"/>
        <v>2.0826575253700503</v>
      </c>
      <c r="O82" s="51">
        <f t="shared" si="13"/>
        <v>0</v>
      </c>
      <c r="P82" s="59" t="str">
        <f t="shared" si="14"/>
        <v/>
      </c>
      <c r="Q82" s="60" t="str">
        <f t="shared" si="15"/>
        <v/>
      </c>
      <c r="R82" s="61">
        <f t="shared" si="16"/>
        <v>73</v>
      </c>
      <c r="S82" s="60">
        <f t="shared" si="17"/>
        <v>2.5587366998766972</v>
      </c>
    </row>
    <row r="83" spans="1:19">
      <c r="A83" s="56"/>
      <c r="B83" s="56"/>
      <c r="D83" s="14"/>
      <c r="E83" s="14"/>
      <c r="F83" s="14"/>
      <c r="G83" s="14"/>
      <c r="H83" s="14"/>
      <c r="I83" s="14"/>
      <c r="J83" s="44">
        <v>74</v>
      </c>
      <c r="K83" s="46"/>
      <c r="L83" s="31">
        <f t="shared" si="11"/>
        <v>2.6042600089347481</v>
      </c>
      <c r="M83" s="40">
        <f t="shared" si="12"/>
        <v>4.5439504459981579E-2</v>
      </c>
      <c r="N83" s="50">
        <f t="shared" si="10"/>
        <v>2.0749989343152624</v>
      </c>
      <c r="O83" s="51">
        <f t="shared" si="13"/>
        <v>0</v>
      </c>
      <c r="P83" s="59" t="str">
        <f t="shared" si="14"/>
        <v/>
      </c>
      <c r="Q83" s="60" t="str">
        <f t="shared" si="15"/>
        <v/>
      </c>
      <c r="R83" s="61">
        <f t="shared" si="16"/>
        <v>74</v>
      </c>
      <c r="S83" s="60">
        <f t="shared" si="17"/>
        <v>2.6042600089347481</v>
      </c>
    </row>
    <row r="84" spans="1:19">
      <c r="A84" s="25"/>
      <c r="B84" s="25"/>
      <c r="D84" s="25"/>
      <c r="E84" s="25"/>
      <c r="F84" s="25"/>
      <c r="G84" s="14"/>
      <c r="H84" s="14"/>
      <c r="I84" s="14"/>
      <c r="J84" s="44">
        <v>75</v>
      </c>
      <c r="K84" s="46"/>
      <c r="L84" s="31">
        <f t="shared" si="11"/>
        <v>2.6496159143734874</v>
      </c>
      <c r="M84" s="40">
        <f t="shared" si="12"/>
        <v>4.5272409016706816E-2</v>
      </c>
      <c r="N84" s="50">
        <f t="shared" si="10"/>
        <v>2.0673685063243625</v>
      </c>
      <c r="O84" s="51">
        <f t="shared" si="13"/>
        <v>0</v>
      </c>
      <c r="P84" s="59" t="str">
        <f t="shared" si="14"/>
        <v/>
      </c>
      <c r="Q84" s="60" t="str">
        <f t="shared" si="15"/>
        <v/>
      </c>
      <c r="R84" s="61">
        <f t="shared" si="16"/>
        <v>75</v>
      </c>
      <c r="S84" s="60">
        <f t="shared" si="17"/>
        <v>2.6496159143734874</v>
      </c>
    </row>
    <row r="85" spans="1:19">
      <c r="A85" s="56"/>
      <c r="B85" s="56"/>
      <c r="D85" s="24"/>
      <c r="E85" s="24"/>
      <c r="F85" s="24"/>
      <c r="G85" s="14"/>
      <c r="H85" s="14"/>
      <c r="I85" s="14"/>
      <c r="J85" s="44">
        <v>76</v>
      </c>
      <c r="K85" s="46"/>
      <c r="L85" s="31">
        <f t="shared" si="11"/>
        <v>2.6948050317890173</v>
      </c>
      <c r="M85" s="40">
        <f t="shared" si="12"/>
        <v>4.5105928036276555E-2</v>
      </c>
      <c r="N85" s="50">
        <f t="shared" si="10"/>
        <v>2.0597661378328489</v>
      </c>
      <c r="O85" s="51">
        <f t="shared" si="13"/>
        <v>0</v>
      </c>
      <c r="P85" s="59" t="str">
        <f t="shared" si="14"/>
        <v/>
      </c>
      <c r="Q85" s="60" t="str">
        <f t="shared" si="15"/>
        <v/>
      </c>
      <c r="R85" s="61">
        <f t="shared" si="16"/>
        <v>76</v>
      </c>
      <c r="S85" s="60">
        <f t="shared" si="17"/>
        <v>2.6948050317890173</v>
      </c>
    </row>
    <row r="86" spans="1:19">
      <c r="A86" s="56"/>
      <c r="B86" s="56"/>
      <c r="D86" s="24"/>
      <c r="E86" s="24"/>
      <c r="F86" s="24"/>
      <c r="G86" s="14"/>
      <c r="H86" s="14"/>
      <c r="I86" s="14"/>
      <c r="J86" s="44">
        <v>77</v>
      </c>
      <c r="K86" s="46"/>
      <c r="L86" s="31">
        <f t="shared" si="11"/>
        <v>2.7398279745137035</v>
      </c>
      <c r="M86" s="40">
        <f t="shared" si="12"/>
        <v>4.4940059259116386E-2</v>
      </c>
      <c r="N86" s="50">
        <f t="shared" si="10"/>
        <v>2.0521917256570612</v>
      </c>
      <c r="O86" s="51">
        <f t="shared" si="13"/>
        <v>0</v>
      </c>
      <c r="P86" s="59" t="str">
        <f t="shared" si="14"/>
        <v/>
      </c>
      <c r="Q86" s="60" t="str">
        <f t="shared" si="15"/>
        <v/>
      </c>
      <c r="R86" s="61">
        <f t="shared" si="16"/>
        <v>77</v>
      </c>
      <c r="S86" s="60">
        <f t="shared" si="17"/>
        <v>2.7398279745137035</v>
      </c>
    </row>
    <row r="87" spans="1:19">
      <c r="A87" s="56"/>
      <c r="B87" s="56"/>
      <c r="D87" s="24"/>
      <c r="E87" s="24"/>
      <c r="F87" s="24"/>
      <c r="G87" s="14"/>
      <c r="H87" s="14"/>
      <c r="I87" s="14"/>
      <c r="J87" s="44">
        <v>78</v>
      </c>
      <c r="K87" s="46"/>
      <c r="L87" s="31">
        <f t="shared" si="11"/>
        <v>2.7846853536244938</v>
      </c>
      <c r="M87" s="40">
        <f t="shared" si="12"/>
        <v>4.4774800433961065E-2</v>
      </c>
      <c r="N87" s="50">
        <f t="shared" si="10"/>
        <v>2.0446451669927699</v>
      </c>
      <c r="O87" s="51">
        <f t="shared" si="13"/>
        <v>0</v>
      </c>
      <c r="P87" s="59" t="str">
        <f t="shared" si="14"/>
        <v/>
      </c>
      <c r="Q87" s="60" t="str">
        <f t="shared" si="15"/>
        <v/>
      </c>
      <c r="R87" s="61">
        <f t="shared" si="16"/>
        <v>78</v>
      </c>
      <c r="S87" s="60">
        <f t="shared" si="17"/>
        <v>2.7846853536244938</v>
      </c>
    </row>
    <row r="88" spans="1:19">
      <c r="A88" s="56"/>
      <c r="B88" s="56"/>
      <c r="D88" s="14"/>
      <c r="E88" s="14"/>
      <c r="F88" s="14"/>
      <c r="G88" s="14"/>
      <c r="H88" s="14"/>
      <c r="I88" s="14"/>
      <c r="J88" s="44">
        <v>79</v>
      </c>
      <c r="K88" s="46"/>
      <c r="L88" s="31">
        <f t="shared" si="11"/>
        <v>2.8293777779512084</v>
      </c>
      <c r="M88" s="40">
        <f t="shared" si="12"/>
        <v>4.4610149317823984E-2</v>
      </c>
      <c r="N88" s="50">
        <f t="shared" si="10"/>
        <v>2.0371263594138025</v>
      </c>
      <c r="O88" s="51">
        <f t="shared" si="13"/>
        <v>0</v>
      </c>
      <c r="P88" s="59" t="str">
        <f t="shared" si="14"/>
        <v/>
      </c>
      <c r="Q88" s="60" t="str">
        <f t="shared" si="15"/>
        <v/>
      </c>
      <c r="R88" s="61">
        <f t="shared" si="16"/>
        <v>79</v>
      </c>
      <c r="S88" s="60">
        <f t="shared" si="17"/>
        <v>2.8293777779512084</v>
      </c>
    </row>
    <row r="89" spans="1:19">
      <c r="A89" s="25"/>
      <c r="B89" s="25"/>
      <c r="D89" s="25"/>
      <c r="E89" s="25"/>
      <c r="F89" s="25"/>
      <c r="G89" s="25"/>
      <c r="H89" s="25"/>
      <c r="I89" s="25"/>
      <c r="J89" s="44">
        <v>80</v>
      </c>
      <c r="K89" s="46"/>
      <c r="L89" s="31">
        <f t="shared" si="11"/>
        <v>2.8739058540848106</v>
      </c>
      <c r="M89" s="40">
        <f t="shared" si="12"/>
        <v>4.4446103675966686E-2</v>
      </c>
      <c r="N89" s="50">
        <f t="shared" si="10"/>
        <v>2.0296352008706284</v>
      </c>
      <c r="O89" s="51">
        <f t="shared" si="13"/>
        <v>0</v>
      </c>
      <c r="P89" s="59" t="str">
        <f t="shared" si="14"/>
        <v/>
      </c>
      <c r="Q89" s="60" t="str">
        <f t="shared" si="15"/>
        <v/>
      </c>
      <c r="R89" s="61">
        <f t="shared" si="16"/>
        <v>80</v>
      </c>
      <c r="S89" s="60">
        <f t="shared" si="17"/>
        <v>2.8739058540848106</v>
      </c>
    </row>
    <row r="90" spans="1:19">
      <c r="A90" s="56"/>
      <c r="B90" s="56"/>
      <c r="D90" s="24"/>
      <c r="E90" s="24"/>
      <c r="F90" s="24"/>
      <c r="G90" s="24"/>
      <c r="H90" s="24"/>
      <c r="I90" s="24"/>
      <c r="J90" s="44">
        <v>81</v>
      </c>
      <c r="K90" s="46"/>
      <c r="L90" s="31">
        <f t="shared" si="11"/>
        <v>2.918270186385636</v>
      </c>
      <c r="M90" s="40">
        <f t="shared" si="12"/>
        <v>4.4282661281868564E-2</v>
      </c>
      <c r="N90" s="50">
        <f t="shared" si="10"/>
        <v>2.0221715896889934</v>
      </c>
      <c r="O90" s="51">
        <f t="shared" si="13"/>
        <v>0</v>
      </c>
      <c r="P90" s="59" t="str">
        <f t="shared" si="14"/>
        <v/>
      </c>
      <c r="Q90" s="60" t="str">
        <f t="shared" si="15"/>
        <v/>
      </c>
      <c r="R90" s="61">
        <f t="shared" si="16"/>
        <v>81</v>
      </c>
      <c r="S90" s="60">
        <f t="shared" si="17"/>
        <v>2.918270186385636</v>
      </c>
    </row>
    <row r="91" spans="1:19">
      <c r="A91" s="56"/>
      <c r="B91" s="56"/>
      <c r="D91" s="24"/>
      <c r="E91" s="24"/>
      <c r="F91" s="24"/>
      <c r="G91" s="24"/>
      <c r="H91" s="24"/>
      <c r="I91" s="24"/>
      <c r="J91" s="44">
        <v>82</v>
      </c>
      <c r="K91" s="46"/>
      <c r="L91" s="31">
        <f t="shared" si="11"/>
        <v>2.9624713769915982</v>
      </c>
      <c r="M91" s="40">
        <f t="shared" si="12"/>
        <v>4.4119819917196629E-2</v>
      </c>
      <c r="N91" s="50">
        <f t="shared" si="10"/>
        <v>2.0147354245685229</v>
      </c>
      <c r="O91" s="51">
        <f t="shared" si="13"/>
        <v>0</v>
      </c>
      <c r="P91" s="59" t="str">
        <f t="shared" si="14"/>
        <v/>
      </c>
      <c r="Q91" s="60" t="str">
        <f t="shared" si="15"/>
        <v/>
      </c>
      <c r="R91" s="61">
        <f t="shared" si="16"/>
        <v>82</v>
      </c>
      <c r="S91" s="60">
        <f t="shared" si="17"/>
        <v>2.9624713769915982</v>
      </c>
    </row>
    <row r="92" spans="1:19">
      <c r="A92" s="56"/>
      <c r="B92" s="56"/>
      <c r="D92" s="14"/>
      <c r="E92" s="14"/>
      <c r="F92" s="14"/>
      <c r="G92" s="14"/>
      <c r="H92" s="14"/>
      <c r="I92" s="14"/>
      <c r="J92" s="44">
        <v>83</v>
      </c>
      <c r="K92" s="46"/>
      <c r="L92" s="31">
        <f t="shared" si="11"/>
        <v>3.0065100258263557</v>
      </c>
      <c r="M92" s="40">
        <f t="shared" si="12"/>
        <v>4.39575773717754E-2</v>
      </c>
      <c r="N92" s="50">
        <f t="shared" si="10"/>
        <v>2.0073266045813671</v>
      </c>
      <c r="O92" s="51">
        <f t="shared" si="13"/>
        <v>0</v>
      </c>
      <c r="P92" s="59" t="str">
        <f t="shared" si="14"/>
        <v/>
      </c>
      <c r="Q92" s="60" t="str">
        <f t="shared" si="15"/>
        <v/>
      </c>
      <c r="R92" s="61">
        <f t="shared" si="16"/>
        <v>83</v>
      </c>
      <c r="S92" s="60">
        <f t="shared" si="17"/>
        <v>3.0065100258263557</v>
      </c>
    </row>
    <row r="93" spans="1:19">
      <c r="A93" s="56"/>
      <c r="B93" s="56"/>
      <c r="D93" s="14"/>
      <c r="E93" s="14"/>
      <c r="F93" s="14"/>
      <c r="G93" s="14"/>
      <c r="H93" s="14"/>
      <c r="I93" s="14"/>
      <c r="J93" s="44">
        <v>84</v>
      </c>
      <c r="K93" s="46"/>
      <c r="L93" s="31">
        <f t="shared" si="11"/>
        <v>3.0503867306074595</v>
      </c>
      <c r="M93" s="40">
        <f t="shared" si="12"/>
        <v>4.3795931443556917E-2</v>
      </c>
      <c r="N93" s="50">
        <f t="shared" si="10"/>
        <v>1.9999450291708092</v>
      </c>
      <c r="O93" s="51">
        <f t="shared" si="13"/>
        <v>0</v>
      </c>
      <c r="P93" s="59" t="str">
        <f t="shared" si="14"/>
        <v/>
      </c>
      <c r="Q93" s="60" t="str">
        <f t="shared" si="15"/>
        <v/>
      </c>
      <c r="R93" s="61">
        <f t="shared" si="16"/>
        <v>84</v>
      </c>
      <c r="S93" s="60">
        <f t="shared" si="17"/>
        <v>3.0503867306074595</v>
      </c>
    </row>
    <row r="94" spans="1:19">
      <c r="A94" s="56"/>
      <c r="B94" s="56"/>
      <c r="D94" s="14"/>
      <c r="E94" s="14"/>
      <c r="F94" s="14"/>
      <c r="J94" s="44">
        <v>85</v>
      </c>
      <c r="K94" s="46"/>
      <c r="L94" s="31">
        <f t="shared" si="11"/>
        <v>3.0941020868544644</v>
      </c>
      <c r="M94" s="40">
        <f t="shared" si="12"/>
        <v>4.3634879938590845E-2</v>
      </c>
      <c r="N94" s="50">
        <f t="shared" si="10"/>
        <v>1.9925905981499161</v>
      </c>
      <c r="O94" s="51">
        <f t="shared" si="13"/>
        <v>0</v>
      </c>
      <c r="P94" s="59" t="str">
        <f t="shared" si="14"/>
        <v/>
      </c>
      <c r="Q94" s="60" t="str">
        <f t="shared" si="15"/>
        <v/>
      </c>
      <c r="R94" s="61">
        <f t="shared" si="16"/>
        <v>85</v>
      </c>
      <c r="S94" s="60">
        <f t="shared" si="17"/>
        <v>3.0941020868544644</v>
      </c>
    </row>
    <row r="95" spans="1:19">
      <c r="A95" s="56"/>
      <c r="B95" s="56"/>
      <c r="D95" s="14"/>
      <c r="E95" s="14"/>
      <c r="F95" s="14"/>
      <c r="J95" s="44">
        <v>86</v>
      </c>
      <c r="K95" s="46"/>
      <c r="L95" s="31">
        <f t="shared" si="11"/>
        <v>3.1376566878970085</v>
      </c>
      <c r="M95" s="40">
        <f t="shared" si="12"/>
        <v>4.3474420670994718E-2</v>
      </c>
      <c r="N95" s="50">
        <f t="shared" si="10"/>
        <v>1.9852632117001772</v>
      </c>
      <c r="O95" s="51">
        <f t="shared" si="13"/>
        <v>0</v>
      </c>
      <c r="P95" s="59" t="str">
        <f t="shared" si="14"/>
        <v/>
      </c>
      <c r="Q95" s="60" t="str">
        <f t="shared" si="15"/>
        <v/>
      </c>
      <c r="R95" s="61">
        <f t="shared" si="16"/>
        <v>86</v>
      </c>
      <c r="S95" s="60">
        <f t="shared" si="17"/>
        <v>3.1376566878970085</v>
      </c>
    </row>
    <row r="96" spans="1:19">
      <c r="A96" s="56"/>
      <c r="B96" s="56"/>
      <c r="D96" s="14"/>
      <c r="E96" s="14"/>
      <c r="F96" s="14"/>
      <c r="J96" s="44">
        <v>87</v>
      </c>
      <c r="K96" s="46"/>
      <c r="L96" s="31">
        <f t="shared" si="11"/>
        <v>3.1810511248828739</v>
      </c>
      <c r="M96" s="40">
        <f t="shared" si="12"/>
        <v>4.3314551462924206E-2</v>
      </c>
      <c r="N96" s="50">
        <f t="shared" si="10"/>
        <v>1.9779627703701355</v>
      </c>
      <c r="O96" s="51">
        <f t="shared" si="13"/>
        <v>0</v>
      </c>
      <c r="P96" s="59" t="str">
        <f t="shared" si="14"/>
        <v/>
      </c>
      <c r="Q96" s="60" t="str">
        <f t="shared" si="15"/>
        <v/>
      </c>
      <c r="R96" s="61">
        <f t="shared" si="16"/>
        <v>87</v>
      </c>
      <c r="S96" s="60">
        <f t="shared" si="17"/>
        <v>3.1810511248828739</v>
      </c>
    </row>
    <row r="97" spans="1:19">
      <c r="A97" s="25"/>
      <c r="B97" s="25"/>
      <c r="D97" s="14"/>
      <c r="E97" s="14"/>
      <c r="F97" s="14"/>
      <c r="J97" s="44">
        <v>88</v>
      </c>
      <c r="K97" s="46"/>
      <c r="L97" s="31">
        <f t="shared" si="11"/>
        <v>3.2242859867859983</v>
      </c>
      <c r="M97" s="40">
        <f t="shared" si="12"/>
        <v>4.3155270144543657E-2</v>
      </c>
      <c r="N97" s="50">
        <f t="shared" si="10"/>
        <v>1.9706891750740643</v>
      </c>
      <c r="O97" s="51">
        <f t="shared" si="13"/>
        <v>0</v>
      </c>
      <c r="P97" s="59" t="str">
        <f t="shared" si="14"/>
        <v/>
      </c>
      <c r="Q97" s="60" t="str">
        <f t="shared" si="15"/>
        <v/>
      </c>
      <c r="R97" s="61">
        <f t="shared" si="16"/>
        <v>88</v>
      </c>
      <c r="S97" s="60">
        <f t="shared" si="17"/>
        <v>3.2242859867859983</v>
      </c>
    </row>
    <row r="98" spans="1:19">
      <c r="A98" s="56"/>
      <c r="B98" s="56"/>
      <c r="D98" s="14"/>
      <c r="E98" s="14"/>
      <c r="F98" s="14"/>
      <c r="J98" s="44">
        <v>89</v>
      </c>
      <c r="K98" s="46"/>
      <c r="L98" s="31">
        <f t="shared" si="11"/>
        <v>3.267361860414483</v>
      </c>
      <c r="M98" s="40">
        <f t="shared" si="12"/>
        <v>4.2996574553996546E-2</v>
      </c>
      <c r="N98" s="50">
        <f t="shared" si="10"/>
        <v>1.9634423270905925</v>
      </c>
      <c r="O98" s="51">
        <f t="shared" si="13"/>
        <v>0</v>
      </c>
      <c r="P98" s="59" t="str">
        <f t="shared" si="14"/>
        <v/>
      </c>
      <c r="Q98" s="60" t="str">
        <f t="shared" si="15"/>
        <v/>
      </c>
      <c r="R98" s="61">
        <f t="shared" si="16"/>
        <v>89</v>
      </c>
      <c r="S98" s="60">
        <f t="shared" si="17"/>
        <v>3.267361860414483</v>
      </c>
    </row>
    <row r="99" spans="1:19">
      <c r="A99" s="56"/>
      <c r="B99" s="56"/>
      <c r="D99" s="14"/>
      <c r="E99" s="14"/>
      <c r="F99" s="14"/>
      <c r="J99" s="44">
        <v>90</v>
      </c>
      <c r="K99" s="46"/>
      <c r="L99" s="31">
        <f t="shared" si="11"/>
        <v>3.3102793304185467</v>
      </c>
      <c r="M99" s="40">
        <f t="shared" si="12"/>
        <v>4.2838462537376207E-2</v>
      </c>
      <c r="N99" s="50">
        <f t="shared" si="10"/>
        <v>1.9562221280613845</v>
      </c>
      <c r="O99" s="51">
        <f t="shared" si="13"/>
        <v>0</v>
      </c>
      <c r="P99" s="59" t="str">
        <f t="shared" si="14"/>
        <v/>
      </c>
      <c r="Q99" s="60" t="str">
        <f t="shared" si="15"/>
        <v/>
      </c>
      <c r="R99" s="61">
        <f t="shared" si="16"/>
        <v>90</v>
      </c>
      <c r="S99" s="60">
        <f t="shared" si="17"/>
        <v>3.3102793304185467</v>
      </c>
    </row>
    <row r="100" spans="1:19">
      <c r="A100" s="56"/>
      <c r="B100" s="56"/>
      <c r="D100" s="14"/>
      <c r="E100" s="14"/>
      <c r="F100" s="14"/>
      <c r="J100" s="44">
        <v>91</v>
      </c>
      <c r="K100" s="46"/>
      <c r="L100" s="31">
        <f t="shared" si="11"/>
        <v>3.3530389792984612</v>
      </c>
      <c r="M100" s="40">
        <f t="shared" si="12"/>
        <v>4.2680931948696564E-2</v>
      </c>
      <c r="N100" s="50">
        <f t="shared" si="10"/>
        <v>1.9490284799897997</v>
      </c>
      <c r="O100" s="51">
        <f t="shared" si="13"/>
        <v>0</v>
      </c>
      <c r="P100" s="59" t="str">
        <f t="shared" si="14"/>
        <v/>
      </c>
      <c r="Q100" s="60" t="str">
        <f t="shared" si="15"/>
        <v/>
      </c>
      <c r="R100" s="61">
        <f t="shared" si="16"/>
        <v>91</v>
      </c>
      <c r="S100" s="60">
        <f t="shared" si="17"/>
        <v>3.3530389792984612</v>
      </c>
    </row>
    <row r="101" spans="1:19">
      <c r="A101" s="56"/>
      <c r="B101" s="56"/>
      <c r="D101" s="14"/>
      <c r="E101" s="14"/>
      <c r="F101" s="14"/>
      <c r="J101" s="44">
        <v>92</v>
      </c>
      <c r="K101" s="46"/>
      <c r="L101" s="31">
        <f t="shared" si="11"/>
        <v>3.3956413874124678</v>
      </c>
      <c r="M101" s="40">
        <f t="shared" si="12"/>
        <v>4.2523980649863E-2</v>
      </c>
      <c r="N101" s="50">
        <f t="shared" si="10"/>
        <v>1.9418612852395603</v>
      </c>
      <c r="O101" s="51">
        <f t="shared" si="13"/>
        <v>0</v>
      </c>
      <c r="P101" s="59" t="str">
        <f t="shared" si="14"/>
        <v/>
      </c>
      <c r="Q101" s="60" t="str">
        <f t="shared" si="15"/>
        <v/>
      </c>
      <c r="R101" s="61">
        <f t="shared" si="16"/>
        <v>92</v>
      </c>
      <c r="S101" s="60">
        <f t="shared" si="17"/>
        <v>3.3956413874124678</v>
      </c>
    </row>
    <row r="102" spans="1:19">
      <c r="A102" s="56"/>
      <c r="B102" s="56"/>
      <c r="D102" s="14"/>
      <c r="E102" s="14"/>
      <c r="F102" s="14"/>
      <c r="J102" s="44">
        <v>93</v>
      </c>
      <c r="K102" s="46"/>
      <c r="L102" s="31">
        <f t="shared" si="11"/>
        <v>3.4380871329846396</v>
      </c>
      <c r="M102" s="40">
        <f t="shared" si="12"/>
        <v>4.2367606510643363E-2</v>
      </c>
      <c r="N102" s="50">
        <f t="shared" si="10"/>
        <v>1.9347204465334311</v>
      </c>
      <c r="O102" s="51">
        <f t="shared" si="13"/>
        <v>0</v>
      </c>
      <c r="P102" s="59" t="str">
        <f t="shared" si="14"/>
        <v/>
      </c>
      <c r="Q102" s="60" t="str">
        <f t="shared" si="15"/>
        <v/>
      </c>
      <c r="R102" s="61">
        <f t="shared" si="16"/>
        <v>93</v>
      </c>
      <c r="S102" s="60">
        <f t="shared" si="17"/>
        <v>3.4380871329846396</v>
      </c>
    </row>
    <row r="103" spans="1:19">
      <c r="A103" s="56"/>
      <c r="B103" s="56"/>
      <c r="D103" s="14"/>
      <c r="E103" s="14"/>
      <c r="F103" s="14"/>
      <c r="J103" s="44">
        <v>94</v>
      </c>
      <c r="K103" s="46"/>
      <c r="L103" s="31">
        <f t="shared" si="11"/>
        <v>3.4803767921127386</v>
      </c>
      <c r="M103" s="40">
        <f t="shared" si="12"/>
        <v>4.2211807408639043E-2</v>
      </c>
      <c r="N103" s="50">
        <f t="shared" si="10"/>
        <v>1.9276058669518923</v>
      </c>
      <c r="O103" s="51">
        <f t="shared" si="13"/>
        <v>0</v>
      </c>
      <c r="P103" s="59" t="str">
        <f t="shared" si="14"/>
        <v/>
      </c>
      <c r="Q103" s="60" t="str">
        <f t="shared" si="15"/>
        <v/>
      </c>
      <c r="R103" s="61">
        <f t="shared" si="16"/>
        <v>94</v>
      </c>
      <c r="S103" s="60">
        <f t="shared" si="17"/>
        <v>3.4803767921127386</v>
      </c>
    </row>
    <row r="104" spans="1:19">
      <c r="A104" s="56"/>
      <c r="B104" s="56"/>
      <c r="D104" s="14"/>
      <c r="E104" s="14"/>
      <c r="F104" s="14"/>
      <c r="J104" s="44">
        <v>95</v>
      </c>
      <c r="K104" s="46"/>
      <c r="L104" s="31">
        <f t="shared" si="11"/>
        <v>3.5225109387760369</v>
      </c>
      <c r="M104" s="40">
        <f t="shared" si="12"/>
        <v>4.2056581229256138E-2</v>
      </c>
      <c r="N104" s="50">
        <f t="shared" si="10"/>
        <v>1.9205174499318289</v>
      </c>
      <c r="O104" s="51">
        <f t="shared" si="13"/>
        <v>0</v>
      </c>
      <c r="P104" s="59" t="str">
        <f t="shared" si="14"/>
        <v/>
      </c>
      <c r="Q104" s="60" t="str">
        <f t="shared" si="15"/>
        <v/>
      </c>
      <c r="R104" s="61">
        <f t="shared" si="16"/>
        <v>95</v>
      </c>
      <c r="S104" s="60">
        <f t="shared" si="17"/>
        <v>3.5225109387760369</v>
      </c>
    </row>
    <row r="105" spans="1:19">
      <c r="A105" s="56"/>
      <c r="B105" s="56"/>
      <c r="D105" s="14"/>
      <c r="E105" s="14"/>
      <c r="F105" s="14"/>
      <c r="J105" s="44">
        <v>96</v>
      </c>
      <c r="K105" s="46"/>
      <c r="L105" s="31">
        <f t="shared" si="11"/>
        <v>3.5644901448431003</v>
      </c>
      <c r="M105" s="40">
        <f t="shared" si="12"/>
        <v>4.1901925865676787E-2</v>
      </c>
      <c r="N105" s="50">
        <f t="shared" si="10"/>
        <v>1.9134550992652199</v>
      </c>
      <c r="O105" s="51">
        <f t="shared" si="13"/>
        <v>0</v>
      </c>
      <c r="P105" s="59" t="str">
        <f t="shared" si="14"/>
        <v/>
      </c>
      <c r="Q105" s="60" t="str">
        <f t="shared" si="15"/>
        <v/>
      </c>
      <c r="R105" s="61">
        <f t="shared" si="16"/>
        <v>96</v>
      </c>
      <c r="S105" s="60">
        <f t="shared" si="17"/>
        <v>3.5644901448431003</v>
      </c>
    </row>
    <row r="106" spans="1:19">
      <c r="A106" s="56"/>
      <c r="B106" s="56"/>
      <c r="D106" s="14"/>
      <c r="E106" s="14"/>
      <c r="F106" s="14"/>
      <c r="J106" s="44">
        <v>97</v>
      </c>
      <c r="K106" s="46"/>
      <c r="L106" s="31">
        <f t="shared" si="11"/>
        <v>3.6063149800795484</v>
      </c>
      <c r="M106" s="40">
        <f t="shared" si="12"/>
        <v>4.1747839218830587E-2</v>
      </c>
      <c r="N106" s="50">
        <f t="shared" si="10"/>
        <v>1.9064187190978359</v>
      </c>
      <c r="O106" s="51">
        <f t="shared" si="13"/>
        <v>0</v>
      </c>
      <c r="P106" s="59" t="str">
        <f t="shared" si="14"/>
        <v/>
      </c>
      <c r="Q106" s="60" t="str">
        <f t="shared" si="15"/>
        <v/>
      </c>
      <c r="R106" s="61">
        <f t="shared" si="16"/>
        <v>97</v>
      </c>
      <c r="S106" s="60">
        <f t="shared" si="17"/>
        <v>3.6063149800795484</v>
      </c>
    </row>
    <row r="107" spans="1:19">
      <c r="A107" s="56"/>
      <c r="B107" s="56"/>
      <c r="D107" s="14"/>
      <c r="E107" s="14"/>
      <c r="F107" s="14"/>
      <c r="J107" s="44">
        <v>98</v>
      </c>
      <c r="K107" s="46"/>
      <c r="L107" s="31">
        <f t="shared" si="11"/>
        <v>3.6479860121558039</v>
      </c>
      <c r="M107" s="40">
        <f t="shared" si="12"/>
        <v>4.1594319197366052E-2</v>
      </c>
      <c r="N107" s="50">
        <f t="shared" si="10"/>
        <v>1.89940821392792</v>
      </c>
      <c r="O107" s="51">
        <f t="shared" si="13"/>
        <v>0</v>
      </c>
      <c r="P107" s="59" t="str">
        <f t="shared" si="14"/>
        <v/>
      </c>
      <c r="Q107" s="60" t="str">
        <f t="shared" si="15"/>
        <v/>
      </c>
      <c r="R107" s="61">
        <f t="shared" si="16"/>
        <v>98</v>
      </c>
      <c r="S107" s="60">
        <f t="shared" si="17"/>
        <v>3.6479860121558039</v>
      </c>
    </row>
    <row r="108" spans="1:19">
      <c r="A108" s="56"/>
      <c r="B108" s="56"/>
      <c r="D108" s="14"/>
      <c r="E108" s="14"/>
      <c r="F108" s="14"/>
      <c r="J108" s="44">
        <v>99</v>
      </c>
      <c r="K108" s="46"/>
      <c r="L108" s="31">
        <f t="shared" si="11"/>
        <v>3.6895038066547698</v>
      </c>
      <c r="M108" s="40">
        <f t="shared" si="12"/>
        <v>4.1441363717622283E-2</v>
      </c>
      <c r="N108" s="50">
        <f t="shared" si="10"/>
        <v>1.8924234886049263</v>
      </c>
      <c r="O108" s="51">
        <f t="shared" si="13"/>
        <v>0</v>
      </c>
      <c r="P108" s="59" t="str">
        <f t="shared" si="14"/>
        <v/>
      </c>
      <c r="Q108" s="60" t="str">
        <f t="shared" si="15"/>
        <v/>
      </c>
      <c r="R108" s="61">
        <f t="shared" si="16"/>
        <v>99</v>
      </c>
      <c r="S108" s="60">
        <f t="shared" si="17"/>
        <v>3.6895038066547698</v>
      </c>
    </row>
    <row r="109" spans="1:19">
      <c r="A109" s="57"/>
      <c r="B109" s="57"/>
      <c r="D109" s="26"/>
      <c r="E109" s="26"/>
      <c r="F109" s="26"/>
      <c r="J109" s="44">
        <v>100</v>
      </c>
      <c r="K109" s="45">
        <f>B23</f>
        <v>4.0999999999999996</v>
      </c>
      <c r="L109" s="31">
        <f t="shared" si="11"/>
        <v>3.7308689270795368</v>
      </c>
      <c r="M109" s="40">
        <f t="shared" si="12"/>
        <v>4.128897070360063E-2</v>
      </c>
      <c r="N109" s="50">
        <f t="shared" si="10"/>
        <v>1.8854644483281886</v>
      </c>
      <c r="O109" s="51">
        <f t="shared" si="13"/>
        <v>0</v>
      </c>
      <c r="P109" s="59" t="str">
        <f t="shared" si="14"/>
        <v/>
      </c>
      <c r="Q109" s="60" t="str">
        <f t="shared" si="15"/>
        <v/>
      </c>
      <c r="R109" s="61">
        <f t="shared" si="16"/>
        <v>100</v>
      </c>
      <c r="S109" s="60">
        <f t="shared" si="17"/>
        <v>3.7308689270795368</v>
      </c>
    </row>
    <row r="110" spans="1:19">
      <c r="A110" s="57"/>
      <c r="B110" s="57"/>
      <c r="D110" s="26"/>
      <c r="E110" s="26"/>
      <c r="F110" s="26"/>
      <c r="J110" s="44">
        <v>101</v>
      </c>
      <c r="K110" s="46"/>
      <c r="L110" s="31">
        <f t="shared" si="11"/>
        <v>3.7720819348610064</v>
      </c>
      <c r="M110" s="40">
        <f t="shared" si="12"/>
        <v>4.1137138086936573E-2</v>
      </c>
      <c r="N110" s="50">
        <f t="shared" si="10"/>
        <v>1.8785309986456626</v>
      </c>
      <c r="O110" s="51">
        <f t="shared" si="13"/>
        <v>0</v>
      </c>
      <c r="P110" s="59" t="str">
        <f t="shared" si="14"/>
        <v/>
      </c>
      <c r="Q110" s="60" t="str">
        <f t="shared" si="15"/>
        <v/>
      </c>
      <c r="R110" s="61">
        <f t="shared" si="16"/>
        <v>101</v>
      </c>
      <c r="S110" s="60">
        <f t="shared" si="17"/>
        <v>3.7720819348610064</v>
      </c>
    </row>
    <row r="111" spans="1:19">
      <c r="A111" s="57"/>
      <c r="B111" s="57"/>
      <c r="D111" s="26"/>
      <c r="E111" s="26"/>
      <c r="F111" s="26"/>
      <c r="J111" s="44">
        <v>102</v>
      </c>
      <c r="K111" s="46"/>
      <c r="L111" s="31">
        <f t="shared" si="11"/>
        <v>3.8131433893655249</v>
      </c>
      <c r="M111" s="40">
        <f t="shared" si="12"/>
        <v>4.0985863806871629E-2</v>
      </c>
      <c r="N111" s="50">
        <f t="shared" si="10"/>
        <v>1.8716230454526324</v>
      </c>
      <c r="O111" s="51">
        <f t="shared" si="13"/>
        <v>0</v>
      </c>
      <c r="P111" s="59" t="str">
        <f t="shared" si="14"/>
        <v/>
      </c>
      <c r="Q111" s="60" t="str">
        <f t="shared" si="15"/>
        <v/>
      </c>
      <c r="R111" s="61">
        <f t="shared" si="16"/>
        <v>102</v>
      </c>
      <c r="S111" s="60">
        <f t="shared" si="17"/>
        <v>3.8131433893655249</v>
      </c>
    </row>
    <row r="112" spans="1:19">
      <c r="A112" s="57"/>
      <c r="B112" s="57"/>
      <c r="D112" s="26"/>
      <c r="E112" s="26"/>
      <c r="F112" s="26"/>
      <c r="J112" s="44">
        <v>103</v>
      </c>
      <c r="K112" s="46"/>
      <c r="L112" s="31">
        <f t="shared" si="11"/>
        <v>3.8540538479024722</v>
      </c>
      <c r="M112" s="40">
        <f t="shared" si="12"/>
        <v>4.0835145810225341E-2</v>
      </c>
      <c r="N112" s="50">
        <f t="shared" si="10"/>
        <v>1.8647404949904303</v>
      </c>
      <c r="O112" s="51">
        <f t="shared" si="13"/>
        <v>0</v>
      </c>
      <c r="P112" s="59" t="str">
        <f t="shared" si="14"/>
        <v/>
      </c>
      <c r="Q112" s="60" t="str">
        <f t="shared" si="15"/>
        <v/>
      </c>
      <c r="R112" s="61">
        <f t="shared" si="16"/>
        <v>103</v>
      </c>
      <c r="S112" s="60">
        <f t="shared" si="17"/>
        <v>3.8540538479024722</v>
      </c>
    </row>
    <row r="113" spans="1:19">
      <c r="A113" s="57"/>
      <c r="B113" s="57"/>
      <c r="D113" s="26"/>
      <c r="E113" s="26"/>
      <c r="F113" s="26"/>
      <c r="J113" s="44">
        <v>104</v>
      </c>
      <c r="K113" s="46"/>
      <c r="L113" s="31">
        <f t="shared" si="11"/>
        <v>3.8948138657318223</v>
      </c>
      <c r="M113" s="40">
        <f t="shared" si="12"/>
        <v>4.0684982051367481E-2</v>
      </c>
      <c r="N113" s="50">
        <f t="shared" si="10"/>
        <v>1.8578832538451797</v>
      </c>
      <c r="O113" s="51">
        <f t="shared" si="13"/>
        <v>0</v>
      </c>
      <c r="P113" s="59" t="str">
        <f t="shared" si="14"/>
        <v/>
      </c>
      <c r="Q113" s="60" t="str">
        <f t="shared" si="15"/>
        <v/>
      </c>
      <c r="R113" s="61">
        <f t="shared" si="16"/>
        <v>104</v>
      </c>
      <c r="S113" s="60">
        <f t="shared" si="17"/>
        <v>3.8948138657318223</v>
      </c>
    </row>
    <row r="114" spans="1:19">
      <c r="A114" s="57"/>
      <c r="B114" s="57"/>
      <c r="D114" s="26"/>
      <c r="E114" s="26"/>
      <c r="F114" s="26"/>
      <c r="J114" s="44">
        <v>105</v>
      </c>
      <c r="K114" s="46"/>
      <c r="L114" s="31">
        <f t="shared" si="11"/>
        <v>3.935423996071683</v>
      </c>
      <c r="M114" s="40">
        <f t="shared" si="12"/>
        <v>4.0535370492190241E-2</v>
      </c>
      <c r="N114" s="50">
        <f t="shared" si="10"/>
        <v>1.8510512289465062</v>
      </c>
      <c r="O114" s="51">
        <f t="shared" si="13"/>
        <v>0</v>
      </c>
      <c r="P114" s="59" t="str">
        <f t="shared" si="14"/>
        <v/>
      </c>
      <c r="Q114" s="60" t="str">
        <f t="shared" si="15"/>
        <v/>
      </c>
      <c r="R114" s="61">
        <f t="shared" si="16"/>
        <v>105</v>
      </c>
      <c r="S114" s="60">
        <f t="shared" si="17"/>
        <v>3.935423996071683</v>
      </c>
    </row>
    <row r="115" spans="1:19">
      <c r="A115" s="57"/>
      <c r="B115" s="57"/>
      <c r="D115" s="26"/>
      <c r="E115" s="26"/>
      <c r="F115" s="26"/>
      <c r="J115" s="44">
        <v>106</v>
      </c>
      <c r="K115" s="46"/>
      <c r="L115" s="31">
        <f t="shared" si="11"/>
        <v>3.975884790105809</v>
      </c>
      <c r="M115" s="40">
        <f t="shared" si="12"/>
        <v>4.0386309102080568E-2</v>
      </c>
      <c r="N115" s="50">
        <f t="shared" si="10"/>
        <v>1.8442443275662841</v>
      </c>
      <c r="O115" s="51">
        <f t="shared" si="13"/>
        <v>0</v>
      </c>
      <c r="P115" s="59" t="str">
        <f t="shared" si="14"/>
        <v/>
      </c>
      <c r="Q115" s="60" t="str">
        <f t="shared" si="15"/>
        <v/>
      </c>
      <c r="R115" s="61">
        <f t="shared" si="16"/>
        <v>106</v>
      </c>
      <c r="S115" s="60">
        <f t="shared" si="17"/>
        <v>3.975884790105809</v>
      </c>
    </row>
    <row r="116" spans="1:19">
      <c r="A116" s="57"/>
      <c r="B116" s="57"/>
      <c r="D116" s="26"/>
      <c r="E116" s="26"/>
      <c r="F116" s="26"/>
      <c r="J116" s="44">
        <v>107</v>
      </c>
      <c r="K116" s="46"/>
      <c r="L116" s="31">
        <f t="shared" si="11"/>
        <v>4.0161967969910695</v>
      </c>
      <c r="M116" s="40">
        <f t="shared" si="12"/>
        <v>4.0237795857892639E-2</v>
      </c>
      <c r="N116" s="50">
        <f t="shared" si="10"/>
        <v>1.8374624573173914</v>
      </c>
      <c r="O116" s="51">
        <f t="shared" si="13"/>
        <v>0</v>
      </c>
      <c r="P116" s="59" t="str">
        <f t="shared" si="14"/>
        <v/>
      </c>
      <c r="Q116" s="60" t="str">
        <f t="shared" si="15"/>
        <v/>
      </c>
      <c r="R116" s="61">
        <f t="shared" si="16"/>
        <v>107</v>
      </c>
      <c r="S116" s="60">
        <f t="shared" si="17"/>
        <v>4.0161967969910695</v>
      </c>
    </row>
    <row r="117" spans="1:19">
      <c r="A117" s="57"/>
      <c r="B117" s="57"/>
      <c r="D117" s="26"/>
      <c r="E117" s="26"/>
      <c r="F117" s="26"/>
      <c r="J117" s="44">
        <v>108</v>
      </c>
      <c r="K117" s="46"/>
      <c r="L117" s="31">
        <f t="shared" si="11"/>
        <v>4.0563605638649163</v>
      </c>
      <c r="M117" s="40">
        <f t="shared" si="12"/>
        <v>4.0089828743920364E-2</v>
      </c>
      <c r="N117" s="50">
        <f t="shared" si="10"/>
        <v>1.8307055261524265</v>
      </c>
      <c r="O117" s="51">
        <f t="shared" si="13"/>
        <v>0</v>
      </c>
      <c r="P117" s="59" t="str">
        <f t="shared" si="14"/>
        <v/>
      </c>
      <c r="Q117" s="60" t="str">
        <f t="shared" si="15"/>
        <v/>
      </c>
      <c r="R117" s="61">
        <f t="shared" si="16"/>
        <v>108</v>
      </c>
      <c r="S117" s="60">
        <f t="shared" si="17"/>
        <v>4.0563605638649163</v>
      </c>
    </row>
    <row r="118" spans="1:19">
      <c r="A118" s="57"/>
      <c r="B118" s="57"/>
      <c r="D118" s="26"/>
      <c r="E118" s="26"/>
      <c r="F118" s="26"/>
      <c r="J118" s="44">
        <v>109</v>
      </c>
      <c r="K118" s="46"/>
      <c r="L118" s="31">
        <f t="shared" si="11"/>
        <v>4.0963766358528018</v>
      </c>
      <c r="M118" s="40">
        <f t="shared" si="12"/>
        <v>3.9942405751870032E-2</v>
      </c>
      <c r="N118" s="50">
        <f t="shared" si="10"/>
        <v>1.8239734423624876</v>
      </c>
      <c r="O118" s="51">
        <f t="shared" si="13"/>
        <v>0</v>
      </c>
      <c r="P118" s="59" t="str">
        <f t="shared" si="14"/>
        <v/>
      </c>
      <c r="Q118" s="60" t="str">
        <f t="shared" si="15"/>
        <v/>
      </c>
      <c r="R118" s="61">
        <f t="shared" si="16"/>
        <v>109</v>
      </c>
      <c r="S118" s="60">
        <f t="shared" si="17"/>
        <v>4.0963766358528018</v>
      </c>
    </row>
    <row r="119" spans="1:19">
      <c r="A119" s="57"/>
      <c r="B119" s="57"/>
      <c r="D119" s="26"/>
      <c r="E119" s="26"/>
      <c r="F119" s="26"/>
      <c r="J119" s="44">
        <v>110</v>
      </c>
      <c r="K119" s="46"/>
      <c r="L119" s="31">
        <f t="shared" si="11"/>
        <v>4.13624555607558</v>
      </c>
      <c r="M119" s="40">
        <f t="shared" si="12"/>
        <v>3.9795524880833086E-2</v>
      </c>
      <c r="N119" s="50">
        <f t="shared" si="10"/>
        <v>1.8172661145759035</v>
      </c>
      <c r="O119" s="51">
        <f t="shared" si="13"/>
        <v>0</v>
      </c>
      <c r="P119" s="59" t="str">
        <f t="shared" si="14"/>
        <v/>
      </c>
      <c r="Q119" s="60" t="str">
        <f t="shared" si="15"/>
        <v/>
      </c>
      <c r="R119" s="61">
        <f t="shared" si="16"/>
        <v>110</v>
      </c>
      <c r="S119" s="60">
        <f t="shared" si="17"/>
        <v>4.13624555607558</v>
      </c>
    </row>
    <row r="120" spans="1:19">
      <c r="A120" s="57"/>
      <c r="B120" s="57"/>
      <c r="D120" s="26"/>
      <c r="E120" s="26"/>
      <c r="F120" s="26"/>
      <c r="J120" s="44">
        <v>111</v>
      </c>
      <c r="K120" s="46"/>
      <c r="L120" s="31">
        <f t="shared" si="11"/>
        <v>4.1759678656568733</v>
      </c>
      <c r="M120" s="40">
        <f t="shared" si="12"/>
        <v>3.9649184137258937E-2</v>
      </c>
      <c r="N120" s="50">
        <f t="shared" si="10"/>
        <v>1.8105834517570196</v>
      </c>
      <c r="O120" s="51">
        <f t="shared" si="13"/>
        <v>0</v>
      </c>
      <c r="P120" s="59" t="str">
        <f t="shared" si="14"/>
        <v/>
      </c>
      <c r="Q120" s="60" t="str">
        <f t="shared" si="15"/>
        <v/>
      </c>
      <c r="R120" s="61">
        <f t="shared" si="16"/>
        <v>111</v>
      </c>
      <c r="S120" s="60">
        <f t="shared" si="17"/>
        <v>4.1759678656568733</v>
      </c>
    </row>
    <row r="121" spans="1:19">
      <c r="A121" s="55"/>
      <c r="B121" s="55"/>
      <c r="J121" s="44">
        <v>112</v>
      </c>
      <c r="K121" s="46"/>
      <c r="L121" s="31">
        <f t="shared" si="11"/>
        <v>4.2155441037304309</v>
      </c>
      <c r="M121" s="40">
        <f t="shared" si="12"/>
        <v>3.9503381534927898E-2</v>
      </c>
      <c r="N121" s="50">
        <f t="shared" si="10"/>
        <v>1.8039253632049368</v>
      </c>
      <c r="O121" s="51">
        <f t="shared" si="13"/>
        <v>0</v>
      </c>
      <c r="P121" s="59" t="str">
        <f t="shared" si="14"/>
        <v/>
      </c>
      <c r="Q121" s="60" t="str">
        <f t="shared" si="15"/>
        <v/>
      </c>
      <c r="R121" s="61">
        <f t="shared" si="16"/>
        <v>112</v>
      </c>
      <c r="S121" s="60">
        <f t="shared" si="17"/>
        <v>4.2155441037304309</v>
      </c>
    </row>
    <row r="122" spans="1:19">
      <c r="A122" s="55"/>
      <c r="B122" s="55"/>
      <c r="J122" s="44">
        <v>113</v>
      </c>
      <c r="K122" s="46"/>
      <c r="L122" s="31">
        <f t="shared" si="11"/>
        <v>4.2549748074474252</v>
      </c>
      <c r="M122" s="40">
        <f t="shared" si="12"/>
        <v>3.9358115094924262E-2</v>
      </c>
      <c r="N122" s="50">
        <f t="shared" si="10"/>
        <v>1.7972917585522987</v>
      </c>
      <c r="O122" s="51">
        <f t="shared" si="13"/>
        <v>0</v>
      </c>
      <c r="P122" s="59" t="str">
        <f t="shared" si="14"/>
        <v/>
      </c>
      <c r="Q122" s="60" t="str">
        <f t="shared" si="15"/>
        <v/>
      </c>
      <c r="R122" s="61">
        <f t="shared" si="16"/>
        <v>113</v>
      </c>
      <c r="S122" s="60">
        <f t="shared" si="17"/>
        <v>4.2549748074474252</v>
      </c>
    </row>
    <row r="123" spans="1:19">
      <c r="A123" s="55"/>
      <c r="B123" s="55"/>
      <c r="J123" s="44">
        <v>114</v>
      </c>
      <c r="K123" s="46"/>
      <c r="L123" s="31">
        <f t="shared" si="11"/>
        <v>4.2942605119837616</v>
      </c>
      <c r="M123" s="40">
        <f t="shared" si="12"/>
        <v>3.92133828456094E-2</v>
      </c>
      <c r="N123" s="50">
        <f t="shared" si="10"/>
        <v>1.790682547764054</v>
      </c>
      <c r="O123" s="51">
        <f t="shared" si="13"/>
        <v>0</v>
      </c>
      <c r="P123" s="59" t="str">
        <f t="shared" si="14"/>
        <v/>
      </c>
      <c r="Q123" s="60" t="str">
        <f t="shared" si="15"/>
        <v/>
      </c>
      <c r="R123" s="61">
        <f t="shared" si="16"/>
        <v>114</v>
      </c>
      <c r="S123" s="60">
        <f t="shared" si="17"/>
        <v>4.2942605119837616</v>
      </c>
    </row>
    <row r="124" spans="1:19">
      <c r="A124" s="55"/>
      <c r="B124" s="55"/>
      <c r="J124" s="44">
        <v>115</v>
      </c>
      <c r="K124" s="46"/>
      <c r="L124" s="31">
        <f t="shared" si="11"/>
        <v>4.3334017505473312</v>
      </c>
      <c r="M124" s="40">
        <f t="shared" si="12"/>
        <v>3.9069182822595049E-2</v>
      </c>
      <c r="N124" s="50">
        <f t="shared" si="10"/>
        <v>1.784097641136241</v>
      </c>
      <c r="O124" s="51">
        <f t="shared" si="13"/>
        <v>0</v>
      </c>
      <c r="P124" s="59" t="str">
        <f t="shared" si="14"/>
        <v/>
      </c>
      <c r="Q124" s="60" t="str">
        <f t="shared" si="15"/>
        <v/>
      </c>
      <c r="R124" s="61">
        <f t="shared" si="16"/>
        <v>115</v>
      </c>
      <c r="S124" s="60">
        <f t="shared" si="17"/>
        <v>4.3334017505473312</v>
      </c>
    </row>
    <row r="125" spans="1:19">
      <c r="A125" s="55"/>
      <c r="B125" s="55"/>
      <c r="J125" s="44">
        <v>116</v>
      </c>
      <c r="K125" s="46"/>
      <c r="L125" s="31">
        <f t="shared" si="11"/>
        <v>4.3723990543852507</v>
      </c>
      <c r="M125" s="40">
        <f t="shared" si="12"/>
        <v>3.8925513068716597E-2</v>
      </c>
      <c r="N125" s="50">
        <f t="shared" si="10"/>
        <v>1.7775369492947712</v>
      </c>
      <c r="O125" s="51">
        <f t="shared" si="13"/>
        <v>0</v>
      </c>
      <c r="P125" s="59" t="str">
        <f t="shared" si="14"/>
        <v/>
      </c>
      <c r="Q125" s="60" t="str">
        <f t="shared" si="15"/>
        <v/>
      </c>
      <c r="R125" s="61">
        <f t="shared" si="16"/>
        <v>116</v>
      </c>
      <c r="S125" s="60">
        <f t="shared" si="17"/>
        <v>4.3723990543852507</v>
      </c>
    </row>
    <row r="126" spans="1:19">
      <c r="A126" s="55"/>
      <c r="B126" s="55"/>
      <c r="J126" s="44">
        <v>117</v>
      </c>
      <c r="K126" s="46"/>
      <c r="L126" s="31">
        <f t="shared" si="11"/>
        <v>4.4112529527910729</v>
      </c>
      <c r="M126" s="40">
        <f t="shared" si="12"/>
        <v>3.8782371634006566E-2</v>
      </c>
      <c r="N126" s="50">
        <f t="shared" si="10"/>
        <v>1.7710003831942043</v>
      </c>
      <c r="O126" s="51">
        <f t="shared" si="13"/>
        <v>0</v>
      </c>
      <c r="P126" s="59" t="str">
        <f t="shared" si="14"/>
        <v/>
      </c>
      <c r="Q126" s="60" t="str">
        <f t="shared" si="15"/>
        <v/>
      </c>
      <c r="R126" s="61">
        <f t="shared" si="16"/>
        <v>117</v>
      </c>
      <c r="S126" s="60">
        <f t="shared" si="17"/>
        <v>4.4112529527910729</v>
      </c>
    </row>
    <row r="127" spans="1:19">
      <c r="A127" s="55"/>
      <c r="B127" s="55"/>
      <c r="J127" s="44">
        <v>118</v>
      </c>
      <c r="K127" s="46"/>
      <c r="L127" s="31">
        <f t="shared" si="11"/>
        <v>4.4499639731119744</v>
      </c>
      <c r="M127" s="40">
        <f t="shared" si="12"/>
        <v>3.8639756575668108E-2</v>
      </c>
      <c r="N127" s="50">
        <f t="shared" si="10"/>
        <v>1.7644878541165543</v>
      </c>
      <c r="O127" s="51">
        <f t="shared" si="13"/>
        <v>0</v>
      </c>
      <c r="P127" s="59" t="str">
        <f t="shared" si="14"/>
        <v/>
      </c>
      <c r="Q127" s="60" t="str">
        <f t="shared" si="15"/>
        <v/>
      </c>
      <c r="R127" s="61">
        <f t="shared" si="16"/>
        <v>118</v>
      </c>
      <c r="S127" s="60">
        <f t="shared" si="17"/>
        <v>4.4499639731119744</v>
      </c>
    </row>
    <row r="128" spans="1:19">
      <c r="A128" s="55"/>
      <c r="B128" s="55"/>
      <c r="J128" s="44">
        <v>119</v>
      </c>
      <c r="K128" s="46"/>
      <c r="L128" s="31">
        <f t="shared" si="11"/>
        <v>4.4885326407559036</v>
      </c>
      <c r="M128" s="40">
        <f t="shared" si="12"/>
        <v>3.8497665958048662E-2</v>
      </c>
      <c r="N128" s="50">
        <f t="shared" si="10"/>
        <v>1.7579992736700794</v>
      </c>
      <c r="O128" s="51">
        <f t="shared" si="13"/>
        <v>0</v>
      </c>
      <c r="P128" s="59" t="str">
        <f t="shared" si="14"/>
        <v/>
      </c>
      <c r="Q128" s="60" t="str">
        <f t="shared" si="15"/>
        <v/>
      </c>
      <c r="R128" s="61">
        <f t="shared" si="16"/>
        <v>119</v>
      </c>
      <c r="S128" s="60">
        <f t="shared" si="17"/>
        <v>4.4885326407559036</v>
      </c>
    </row>
    <row r="129" spans="1:19">
      <c r="A129" s="55"/>
      <c r="B129" s="55"/>
      <c r="J129" s="44">
        <v>120</v>
      </c>
      <c r="K129" s="46"/>
      <c r="L129" s="31">
        <f t="shared" si="11"/>
        <v>4.5269594791987213</v>
      </c>
      <c r="M129" s="40">
        <f t="shared" si="12"/>
        <v>3.835609785261368E-2</v>
      </c>
      <c r="N129" s="50">
        <f t="shared" si="10"/>
        <v>1.7515345537880798</v>
      </c>
      <c r="O129" s="51">
        <f t="shared" si="13"/>
        <v>0</v>
      </c>
      <c r="P129" s="59" t="str">
        <f t="shared" si="14"/>
        <v/>
      </c>
      <c r="Q129" s="60" t="str">
        <f t="shared" si="15"/>
        <v/>
      </c>
      <c r="R129" s="61">
        <f t="shared" si="16"/>
        <v>120</v>
      </c>
      <c r="S129" s="60">
        <f t="shared" si="17"/>
        <v>4.5269594791987213</v>
      </c>
    </row>
    <row r="130" spans="1:19">
      <c r="A130" s="55"/>
      <c r="B130" s="55"/>
      <c r="J130" s="44">
        <v>121</v>
      </c>
      <c r="K130" s="46"/>
      <c r="L130" s="31">
        <f t="shared" si="11"/>
        <v>4.5652450099912993</v>
      </c>
      <c r="M130" s="40">
        <f t="shared" si="12"/>
        <v>3.8215050337920442E-2</v>
      </c>
      <c r="N130" s="50">
        <f t="shared" si="10"/>
        <v>1.7450936067277087</v>
      </c>
      <c r="O130" s="51">
        <f t="shared" si="13"/>
        <v>0</v>
      </c>
      <c r="P130" s="59" t="str">
        <f t="shared" si="14"/>
        <v/>
      </c>
      <c r="Q130" s="60" t="str">
        <f t="shared" si="15"/>
        <v/>
      </c>
      <c r="R130" s="61">
        <f t="shared" si="16"/>
        <v>121</v>
      </c>
      <c r="S130" s="60">
        <f t="shared" si="17"/>
        <v>4.5652450099912993</v>
      </c>
    </row>
    <row r="131" spans="1:19">
      <c r="A131" s="55"/>
      <c r="B131" s="55"/>
      <c r="J131" s="44">
        <v>122</v>
      </c>
      <c r="K131" s="46"/>
      <c r="L131" s="31">
        <f t="shared" si="11"/>
        <v>4.6033897527666054</v>
      </c>
      <c r="M131" s="40">
        <f t="shared" si="12"/>
        <v>3.8074521499591979E-2</v>
      </c>
      <c r="N131" s="50">
        <f t="shared" si="10"/>
        <v>1.7386763450687717</v>
      </c>
      <c r="O131" s="51">
        <f t="shared" si="13"/>
        <v>0</v>
      </c>
      <c r="P131" s="59" t="str">
        <f t="shared" si="14"/>
        <v/>
      </c>
      <c r="Q131" s="60" t="str">
        <f t="shared" si="15"/>
        <v/>
      </c>
      <c r="R131" s="61">
        <f t="shared" si="16"/>
        <v>122</v>
      </c>
      <c r="S131" s="60">
        <f t="shared" si="17"/>
        <v>4.6033897527666054</v>
      </c>
    </row>
    <row r="132" spans="1:19">
      <c r="A132" s="55"/>
      <c r="B132" s="55"/>
      <c r="J132" s="44">
        <v>123</v>
      </c>
      <c r="K132" s="46"/>
      <c r="L132" s="31">
        <f t="shared" si="11"/>
        <v>4.6413942252467475</v>
      </c>
      <c r="M132" s="40">
        <f t="shared" si="12"/>
        <v>3.7934509430291093E-2</v>
      </c>
      <c r="N132" s="50">
        <f t="shared" si="10"/>
        <v>1.7322826817125527</v>
      </c>
      <c r="O132" s="51">
        <f t="shared" si="13"/>
        <v>0</v>
      </c>
      <c r="P132" s="59" t="str">
        <f t="shared" si="14"/>
        <v/>
      </c>
      <c r="Q132" s="60" t="str">
        <f t="shared" si="15"/>
        <v/>
      </c>
      <c r="R132" s="61">
        <f t="shared" si="16"/>
        <v>123</v>
      </c>
      <c r="S132" s="60">
        <f t="shared" si="17"/>
        <v>4.6413942252467475</v>
      </c>
    </row>
    <row r="133" spans="1:19">
      <c r="A133" s="55"/>
      <c r="B133" s="55"/>
      <c r="J133" s="44">
        <v>124</v>
      </c>
      <c r="K133" s="46"/>
      <c r="L133" s="31">
        <f t="shared" si="11"/>
        <v>4.6792589432500105</v>
      </c>
      <c r="M133" s="40">
        <f t="shared" si="12"/>
        <v>3.7795012229694475E-2</v>
      </c>
      <c r="N133" s="50">
        <f t="shared" si="10"/>
        <v>1.7259125298806159</v>
      </c>
      <c r="O133" s="51">
        <f t="shared" si="13"/>
        <v>0</v>
      </c>
      <c r="P133" s="59" t="str">
        <f t="shared" si="14"/>
        <v/>
      </c>
      <c r="Q133" s="60" t="str">
        <f t="shared" si="15"/>
        <v/>
      </c>
      <c r="R133" s="61">
        <f t="shared" si="16"/>
        <v>124</v>
      </c>
      <c r="S133" s="60">
        <f t="shared" si="17"/>
        <v>4.6792589432500105</v>
      </c>
    </row>
    <row r="134" spans="1:19">
      <c r="A134" s="55"/>
      <c r="B134" s="55"/>
      <c r="J134" s="44">
        <v>125</v>
      </c>
      <c r="K134" s="46"/>
      <c r="L134" s="31">
        <f t="shared" si="11"/>
        <v>4.71698442069785</v>
      </c>
      <c r="M134" s="40">
        <f t="shared" si="12"/>
        <v>3.7656028004466886E-2</v>
      </c>
      <c r="N134" s="50">
        <f t="shared" si="10"/>
        <v>1.7195658031136505</v>
      </c>
      <c r="O134" s="51">
        <f t="shared" si="13"/>
        <v>0</v>
      </c>
      <c r="P134" s="59" t="str">
        <f t="shared" si="14"/>
        <v/>
      </c>
      <c r="Q134" s="60" t="str">
        <f t="shared" si="15"/>
        <v/>
      </c>
      <c r="R134" s="61">
        <f t="shared" si="16"/>
        <v>125</v>
      </c>
      <c r="S134" s="60">
        <f t="shared" si="17"/>
        <v>4.71698442069785</v>
      </c>
    </row>
    <row r="135" spans="1:19">
      <c r="A135" s="55"/>
      <c r="B135" s="55"/>
      <c r="J135" s="44">
        <v>126</v>
      </c>
      <c r="K135" s="46"/>
      <c r="L135" s="31">
        <f t="shared" si="11"/>
        <v>4.7545711696218662</v>
      </c>
      <c r="M135" s="40">
        <f t="shared" si="12"/>
        <v>3.7517554868235506E-2</v>
      </c>
      <c r="N135" s="50">
        <f t="shared" si="10"/>
        <v>1.7132424152702708</v>
      </c>
      <c r="O135" s="51">
        <f t="shared" si="13"/>
        <v>0</v>
      </c>
      <c r="P135" s="59" t="str">
        <f t="shared" si="14"/>
        <v/>
      </c>
      <c r="Q135" s="60" t="str">
        <f t="shared" si="15"/>
        <v/>
      </c>
      <c r="R135" s="61">
        <f t="shared" si="16"/>
        <v>126</v>
      </c>
      <c r="S135" s="60">
        <f t="shared" si="17"/>
        <v>4.7545711696218662</v>
      </c>
    </row>
    <row r="136" spans="1:19">
      <c r="A136" s="55"/>
      <c r="B136" s="55"/>
      <c r="J136" s="44">
        <v>127</v>
      </c>
      <c r="K136" s="46"/>
      <c r="L136" s="31">
        <f t="shared" si="11"/>
        <v>4.7920197001707647</v>
      </c>
      <c r="M136" s="40">
        <f t="shared" si="12"/>
        <v>3.7379590941564289E-2</v>
      </c>
      <c r="N136" s="50">
        <f t="shared" si="10"/>
        <v>1.7069422805258689</v>
      </c>
      <c r="O136" s="51">
        <f t="shared" si="13"/>
        <v>0</v>
      </c>
      <c r="P136" s="59" t="str">
        <f t="shared" si="14"/>
        <v/>
      </c>
      <c r="Q136" s="60" t="str">
        <f t="shared" si="15"/>
        <v/>
      </c>
      <c r="R136" s="61">
        <f t="shared" si="16"/>
        <v>127</v>
      </c>
      <c r="S136" s="60">
        <f t="shared" si="17"/>
        <v>4.7920197001707647</v>
      </c>
    </row>
    <row r="137" spans="1:19">
      <c r="A137" s="55"/>
      <c r="B137" s="55"/>
      <c r="J137" s="44">
        <v>128</v>
      </c>
      <c r="K137" s="46"/>
      <c r="L137" s="31">
        <f t="shared" si="11"/>
        <v>4.8293305206172636</v>
      </c>
      <c r="M137" s="40">
        <f t="shared" si="12"/>
        <v>3.7242134351928489E-2</v>
      </c>
      <c r="N137" s="50">
        <f t="shared" ref="N137:N200" si="18">(L187-L137)</f>
        <v>1.7006653133714398</v>
      </c>
      <c r="O137" s="51">
        <f t="shared" si="13"/>
        <v>0</v>
      </c>
      <c r="P137" s="59" t="str">
        <f t="shared" si="14"/>
        <v/>
      </c>
      <c r="Q137" s="60" t="str">
        <f t="shared" si="15"/>
        <v/>
      </c>
      <c r="R137" s="61">
        <f t="shared" si="16"/>
        <v>128</v>
      </c>
      <c r="S137" s="60">
        <f t="shared" si="17"/>
        <v>4.8293305206172636</v>
      </c>
    </row>
    <row r="138" spans="1:19">
      <c r="A138" s="55"/>
      <c r="B138" s="55"/>
      <c r="J138" s="44">
        <v>129</v>
      </c>
      <c r="K138" s="46"/>
      <c r="L138" s="31">
        <f t="shared" ref="L138:L201" si="19">$F$39*(1-EXP(-$F$40*(J138-$F$41)))-$F$42</f>
        <v>4.8665041373650109</v>
      </c>
      <c r="M138" s="40">
        <f t="shared" ref="M138:M201" si="20">$F$39*$F$40*EXP(-$F$40*(J138-$F$41))</f>
        <v>3.7105183233689193E-2</v>
      </c>
      <c r="N138" s="50">
        <f t="shared" si="18"/>
        <v>1.6944114286124154</v>
      </c>
      <c r="O138" s="51">
        <f t="shared" ref="O138:O201" si="21">IF(N138&lt;=$B$49,1+O137,0)</f>
        <v>0</v>
      </c>
      <c r="P138" s="59" t="str">
        <f t="shared" ref="P138:P201" si="22">IF(J138&lt;=$F$41,J138,"")</f>
        <v/>
      </c>
      <c r="Q138" s="60" t="str">
        <f t="shared" ref="Q138:Q201" si="23">IF(J138&lt;=$F$41,L138,"")</f>
        <v/>
      </c>
      <c r="R138" s="61">
        <f t="shared" ref="R138:R201" si="24">IF(AND(J138&gt;=$F$41,J138&lt;=200),J138,"")</f>
        <v>129</v>
      </c>
      <c r="S138" s="60">
        <f t="shared" ref="S138:S201" si="25">IF(AND(J138&gt;=$F$41,J138&lt;=200),L138,"")</f>
        <v>4.8665041373650109</v>
      </c>
    </row>
    <row r="139" spans="1:19">
      <c r="A139" s="55"/>
      <c r="B139" s="55"/>
      <c r="J139" s="44">
        <v>130</v>
      </c>
      <c r="K139" s="46"/>
      <c r="L139" s="31">
        <f t="shared" si="19"/>
        <v>4.903541054955439</v>
      </c>
      <c r="M139" s="40">
        <f t="shared" si="20"/>
        <v>3.6968735728068067E-2</v>
      </c>
      <c r="N139" s="50">
        <f t="shared" si="18"/>
        <v>1.6881805413675259</v>
      </c>
      <c r="O139" s="51">
        <f t="shared" si="21"/>
        <v>0</v>
      </c>
      <c r="P139" s="59" t="str">
        <f t="shared" si="22"/>
        <v/>
      </c>
      <c r="Q139" s="60" t="str">
        <f t="shared" si="23"/>
        <v/>
      </c>
      <c r="R139" s="61">
        <f t="shared" si="24"/>
        <v>130</v>
      </c>
      <c r="S139" s="60">
        <f t="shared" si="25"/>
        <v>4.903541054955439</v>
      </c>
    </row>
    <row r="140" spans="1:19">
      <c r="A140" s="55"/>
      <c r="B140" s="55"/>
      <c r="J140" s="44">
        <v>131</v>
      </c>
      <c r="K140" s="46"/>
      <c r="L140" s="31">
        <f t="shared" si="19"/>
        <v>4.9404417760746293</v>
      </c>
      <c r="M140" s="40">
        <f t="shared" si="20"/>
        <v>3.6832789983122068E-2</v>
      </c>
      <c r="N140" s="50">
        <f t="shared" si="18"/>
        <v>1.6819725670676284</v>
      </c>
      <c r="O140" s="51">
        <f t="shared" si="21"/>
        <v>0</v>
      </c>
      <c r="P140" s="59" t="str">
        <f t="shared" si="22"/>
        <v/>
      </c>
      <c r="Q140" s="60" t="str">
        <f t="shared" si="23"/>
        <v/>
      </c>
      <c r="R140" s="61">
        <f t="shared" si="24"/>
        <v>131</v>
      </c>
      <c r="S140" s="60">
        <f t="shared" si="25"/>
        <v>4.9404417760746293</v>
      </c>
    </row>
    <row r="141" spans="1:19">
      <c r="A141" s="55"/>
      <c r="B141" s="55"/>
      <c r="J141" s="44">
        <v>132</v>
      </c>
      <c r="K141" s="46"/>
      <c r="L141" s="31">
        <f t="shared" si="19"/>
        <v>4.9772068015601212</v>
      </c>
      <c r="M141" s="40">
        <f t="shared" si="20"/>
        <v>3.6697344153718357E-2</v>
      </c>
      <c r="N141" s="50">
        <f t="shared" si="18"/>
        <v>1.6757874214545732</v>
      </c>
      <c r="O141" s="51">
        <f t="shared" si="21"/>
        <v>0</v>
      </c>
      <c r="P141" s="59" t="str">
        <f t="shared" si="22"/>
        <v/>
      </c>
      <c r="Q141" s="60" t="str">
        <f t="shared" si="23"/>
        <v/>
      </c>
      <c r="R141" s="61">
        <f t="shared" si="24"/>
        <v>132</v>
      </c>
      <c r="S141" s="60">
        <f t="shared" si="25"/>
        <v>4.9772068015601212</v>
      </c>
    </row>
    <row r="142" spans="1:19">
      <c r="A142" s="55"/>
      <c r="B142" s="55"/>
      <c r="J142" s="44">
        <v>133</v>
      </c>
      <c r="K142" s="46"/>
      <c r="L142" s="31">
        <f t="shared" si="19"/>
        <v>5.0138366304077229</v>
      </c>
      <c r="M142" s="40">
        <f t="shared" si="20"/>
        <v>3.6562396401509205E-2</v>
      </c>
      <c r="N142" s="50">
        <f t="shared" si="18"/>
        <v>1.6696250205800434</v>
      </c>
      <c r="O142" s="51">
        <f t="shared" si="21"/>
        <v>0</v>
      </c>
      <c r="P142" s="59" t="str">
        <f t="shared" si="22"/>
        <v/>
      </c>
      <c r="Q142" s="60" t="str">
        <f t="shared" si="23"/>
        <v/>
      </c>
      <c r="R142" s="61">
        <f t="shared" si="24"/>
        <v>133</v>
      </c>
      <c r="S142" s="60">
        <f t="shared" si="25"/>
        <v>5.0138366304077229</v>
      </c>
    </row>
    <row r="143" spans="1:19">
      <c r="A143" s="55"/>
      <c r="B143" s="55"/>
      <c r="J143" s="44">
        <v>134</v>
      </c>
      <c r="K143" s="46"/>
      <c r="L143" s="31">
        <f t="shared" si="19"/>
        <v>5.0503317597782686</v>
      </c>
      <c r="M143" s="40">
        <f t="shared" si="20"/>
        <v>3.642794489490709E-2</v>
      </c>
      <c r="N143" s="50">
        <f t="shared" si="18"/>
        <v>1.6634852808044451</v>
      </c>
      <c r="O143" s="51">
        <f t="shared" si="21"/>
        <v>0</v>
      </c>
      <c r="P143" s="59" t="str">
        <f t="shared" si="22"/>
        <v/>
      </c>
      <c r="Q143" s="60" t="str">
        <f t="shared" si="23"/>
        <v/>
      </c>
      <c r="R143" s="61">
        <f t="shared" si="24"/>
        <v>134</v>
      </c>
      <c r="S143" s="60">
        <f t="shared" si="25"/>
        <v>5.0503317597782686</v>
      </c>
    </row>
    <row r="144" spans="1:19">
      <c r="A144" s="55"/>
      <c r="B144" s="55"/>
      <c r="J144" s="44">
        <v>135</v>
      </c>
      <c r="K144" s="46"/>
      <c r="L144" s="31">
        <f t="shared" si="19"/>
        <v>5.0866926850043805</v>
      </c>
      <c r="M144" s="40">
        <f t="shared" si="20"/>
        <v>3.6293987809059819E-2</v>
      </c>
      <c r="N144" s="50">
        <f t="shared" si="18"/>
        <v>1.6573681187957385</v>
      </c>
      <c r="O144" s="51">
        <f t="shared" si="21"/>
        <v>0</v>
      </c>
      <c r="P144" s="59" t="str">
        <f t="shared" si="22"/>
        <v/>
      </c>
      <c r="Q144" s="60" t="str">
        <f t="shared" si="23"/>
        <v/>
      </c>
      <c r="R144" s="61">
        <f t="shared" si="24"/>
        <v>135</v>
      </c>
      <c r="S144" s="60">
        <f t="shared" si="25"/>
        <v>5.0866926850043805</v>
      </c>
    </row>
    <row r="145" spans="1:19">
      <c r="A145" s="55"/>
      <c r="B145" s="55"/>
      <c r="J145" s="44">
        <v>136</v>
      </c>
      <c r="K145" s="46"/>
      <c r="L145" s="31">
        <f t="shared" si="19"/>
        <v>5.1229198995971856</v>
      </c>
      <c r="M145" s="40">
        <f t="shared" si="20"/>
        <v>3.6160523325825748E-2</v>
      </c>
      <c r="N145" s="50">
        <f t="shared" si="18"/>
        <v>1.6512734515283256</v>
      </c>
      <c r="O145" s="51">
        <f t="shared" si="21"/>
        <v>0</v>
      </c>
      <c r="P145" s="59" t="str">
        <f t="shared" si="22"/>
        <v/>
      </c>
      <c r="Q145" s="60" t="str">
        <f t="shared" si="23"/>
        <v/>
      </c>
      <c r="R145" s="61">
        <f t="shared" si="24"/>
        <v>136</v>
      </c>
      <c r="S145" s="60">
        <f t="shared" si="25"/>
        <v>5.1229198995971856</v>
      </c>
    </row>
    <row r="146" spans="1:19">
      <c r="A146" s="55"/>
      <c r="B146" s="55"/>
      <c r="J146" s="44">
        <v>137</v>
      </c>
      <c r="K146" s="46"/>
      <c r="L146" s="31">
        <f t="shared" si="19"/>
        <v>5.1590138952530094</v>
      </c>
      <c r="M146" s="40">
        <f t="shared" si="20"/>
        <v>3.6027549633749122E-2</v>
      </c>
      <c r="N146" s="50">
        <f t="shared" si="18"/>
        <v>1.6452011962819286</v>
      </c>
      <c r="O146" s="51">
        <f t="shared" si="21"/>
        <v>0</v>
      </c>
      <c r="P146" s="59" t="str">
        <f t="shared" si="22"/>
        <v/>
      </c>
      <c r="Q146" s="60" t="str">
        <f t="shared" si="23"/>
        <v/>
      </c>
      <c r="R146" s="61">
        <f t="shared" si="24"/>
        <v>137</v>
      </c>
      <c r="S146" s="60">
        <f t="shared" si="25"/>
        <v>5.1590138952530094</v>
      </c>
    </row>
    <row r="147" spans="1:19">
      <c r="A147" s="55"/>
      <c r="B147" s="55"/>
      <c r="J147" s="44">
        <v>138</v>
      </c>
      <c r="K147" s="46"/>
      <c r="L147" s="31">
        <f t="shared" si="19"/>
        <v>5.1949751618600626</v>
      </c>
      <c r="M147" s="40">
        <f t="shared" si="20"/>
        <v>3.5895064928035472E-2</v>
      </c>
      <c r="N147" s="50">
        <f t="shared" si="18"/>
        <v>1.6391512706404407</v>
      </c>
      <c r="O147" s="51">
        <f t="shared" si="21"/>
        <v>0</v>
      </c>
      <c r="P147" s="59" t="str">
        <f t="shared" si="22"/>
        <v/>
      </c>
      <c r="Q147" s="60" t="str">
        <f t="shared" si="23"/>
        <v/>
      </c>
      <c r="R147" s="61">
        <f t="shared" si="24"/>
        <v>138</v>
      </c>
      <c r="S147" s="60">
        <f t="shared" si="25"/>
        <v>5.1949751618600626</v>
      </c>
    </row>
    <row r="148" spans="1:19">
      <c r="A148" s="55"/>
      <c r="B148" s="55"/>
      <c r="J148" s="44">
        <v>139</v>
      </c>
      <c r="K148" s="46"/>
      <c r="L148" s="31">
        <f t="shared" si="19"/>
        <v>5.2308041875050755</v>
      </c>
      <c r="M148" s="40">
        <f t="shared" si="20"/>
        <v>3.5763067410527129E-2</v>
      </c>
      <c r="N148" s="50">
        <f t="shared" si="18"/>
        <v>1.6331235924908416</v>
      </c>
      <c r="O148" s="51">
        <f t="shared" si="21"/>
        <v>0</v>
      </c>
      <c r="P148" s="59" t="str">
        <f t="shared" si="22"/>
        <v/>
      </c>
      <c r="Q148" s="60" t="str">
        <f t="shared" si="23"/>
        <v/>
      </c>
      <c r="R148" s="61">
        <f t="shared" si="24"/>
        <v>139</v>
      </c>
      <c r="S148" s="60">
        <f t="shared" si="25"/>
        <v>5.2308041875050755</v>
      </c>
    </row>
    <row r="149" spans="1:19">
      <c r="A149" s="55"/>
      <c r="B149" s="55"/>
      <c r="J149" s="44">
        <v>140</v>
      </c>
      <c r="K149" s="46"/>
      <c r="L149" s="31">
        <f t="shared" si="19"/>
        <v>5.2665014584799312</v>
      </c>
      <c r="M149" s="40">
        <f t="shared" si="20"/>
        <v>3.5631555289678846E-2</v>
      </c>
      <c r="N149" s="50">
        <f t="shared" si="18"/>
        <v>1.6271180800220577</v>
      </c>
      <c r="O149" s="51">
        <f t="shared" si="21"/>
        <v>0</v>
      </c>
      <c r="P149" s="59" t="str">
        <f t="shared" si="22"/>
        <v/>
      </c>
      <c r="Q149" s="60" t="str">
        <f t="shared" si="23"/>
        <v/>
      </c>
      <c r="R149" s="61">
        <f t="shared" si="24"/>
        <v>140</v>
      </c>
      <c r="S149" s="60">
        <f t="shared" si="25"/>
        <v>5.2665014584799312</v>
      </c>
    </row>
    <row r="150" spans="1:19">
      <c r="A150" s="55"/>
      <c r="B150" s="55"/>
      <c r="J150" s="44">
        <v>141</v>
      </c>
      <c r="K150" s="46"/>
      <c r="L150" s="31">
        <f t="shared" si="19"/>
        <v>5.3020674592882608</v>
      </c>
      <c r="M150" s="40">
        <f t="shared" si="20"/>
        <v>3.5500526780533427E-2</v>
      </c>
      <c r="N150" s="50">
        <f t="shared" si="18"/>
        <v>1.6211346517238665</v>
      </c>
      <c r="O150" s="51">
        <f t="shared" si="21"/>
        <v>0</v>
      </c>
      <c r="P150" s="59" t="str">
        <f t="shared" si="22"/>
        <v/>
      </c>
      <c r="Q150" s="60" t="str">
        <f t="shared" si="23"/>
        <v/>
      </c>
      <c r="R150" s="61">
        <f t="shared" si="24"/>
        <v>141</v>
      </c>
      <c r="S150" s="60">
        <f t="shared" si="25"/>
        <v>5.3020674592882608</v>
      </c>
    </row>
    <row r="151" spans="1:19">
      <c r="A151" s="55"/>
      <c r="B151" s="55"/>
      <c r="J151" s="44">
        <v>142</v>
      </c>
      <c r="K151" s="46"/>
      <c r="L151" s="31">
        <f t="shared" si="19"/>
        <v>5.337502672652028</v>
      </c>
      <c r="M151" s="40">
        <f t="shared" si="20"/>
        <v>3.5369980104697531E-2</v>
      </c>
      <c r="N151" s="50">
        <f t="shared" si="18"/>
        <v>1.6151732263857781</v>
      </c>
      <c r="O151" s="51">
        <f t="shared" si="21"/>
        <v>0</v>
      </c>
      <c r="P151" s="59" t="str">
        <f t="shared" si="22"/>
        <v/>
      </c>
      <c r="Q151" s="60" t="str">
        <f t="shared" si="23"/>
        <v/>
      </c>
      <c r="R151" s="61">
        <f t="shared" si="24"/>
        <v>142</v>
      </c>
      <c r="S151" s="60">
        <f t="shared" si="25"/>
        <v>5.337502672652028</v>
      </c>
    </row>
    <row r="152" spans="1:19">
      <c r="A152" s="55"/>
      <c r="B152" s="55"/>
      <c r="J152" s="44">
        <v>143</v>
      </c>
      <c r="K152" s="46"/>
      <c r="L152" s="31">
        <f t="shared" si="19"/>
        <v>5.3728075795180708</v>
      </c>
      <c r="M152" s="40">
        <f t="shared" si="20"/>
        <v>3.5239913490317541E-2</v>
      </c>
      <c r="N152" s="50">
        <f t="shared" si="18"/>
        <v>1.6092337230959437</v>
      </c>
      <c r="O152" s="51">
        <f t="shared" si="21"/>
        <v>0</v>
      </c>
      <c r="P152" s="59" t="str">
        <f t="shared" si="22"/>
        <v/>
      </c>
      <c r="Q152" s="60" t="str">
        <f t="shared" si="23"/>
        <v/>
      </c>
      <c r="R152" s="61">
        <f t="shared" si="24"/>
        <v>143</v>
      </c>
      <c r="S152" s="60">
        <f t="shared" si="25"/>
        <v>5.3728075795180708</v>
      </c>
    </row>
    <row r="153" spans="1:19">
      <c r="A153" s="55"/>
      <c r="B153" s="55"/>
      <c r="J153" s="44">
        <v>144</v>
      </c>
      <c r="K153" s="46"/>
      <c r="L153" s="31">
        <f t="shared" si="19"/>
        <v>5.4079826590646309</v>
      </c>
      <c r="M153" s="40">
        <f t="shared" si="20"/>
        <v>3.5110325172055513E-2</v>
      </c>
      <c r="N153" s="50">
        <f t="shared" si="18"/>
        <v>1.6033160612400543</v>
      </c>
      <c r="O153" s="51">
        <f t="shared" si="21"/>
        <v>0</v>
      </c>
      <c r="P153" s="59" t="str">
        <f t="shared" si="22"/>
        <v/>
      </c>
      <c r="Q153" s="60" t="str">
        <f t="shared" si="23"/>
        <v/>
      </c>
      <c r="R153" s="61">
        <f t="shared" si="24"/>
        <v>144</v>
      </c>
      <c r="S153" s="60">
        <f t="shared" si="25"/>
        <v>5.4079826590646309</v>
      </c>
    </row>
    <row r="154" spans="1:19">
      <c r="A154" s="55"/>
      <c r="B154" s="55"/>
      <c r="J154" s="44">
        <v>145</v>
      </c>
      <c r="K154" s="46"/>
      <c r="L154" s="31">
        <f t="shared" si="19"/>
        <v>5.4430283887078659</v>
      </c>
      <c r="M154" s="40">
        <f t="shared" si="20"/>
        <v>3.4981213391065198E-2</v>
      </c>
      <c r="N154" s="50">
        <f t="shared" si="18"/>
        <v>1.5974201605002394</v>
      </c>
      <c r="O154" s="51">
        <f t="shared" si="21"/>
        <v>0</v>
      </c>
      <c r="P154" s="59" t="str">
        <f t="shared" si="22"/>
        <v/>
      </c>
      <c r="Q154" s="60" t="str">
        <f t="shared" si="23"/>
        <v/>
      </c>
      <c r="R154" s="61">
        <f t="shared" si="24"/>
        <v>145</v>
      </c>
      <c r="S154" s="60">
        <f t="shared" si="25"/>
        <v>5.4430283887078659</v>
      </c>
    </row>
    <row r="155" spans="1:19">
      <c r="A155" s="55"/>
      <c r="B155" s="55"/>
      <c r="J155" s="44">
        <v>146</v>
      </c>
      <c r="K155" s="46"/>
      <c r="L155" s="31">
        <f t="shared" si="19"/>
        <v>5.4779452441083203</v>
      </c>
      <c r="M155" s="40">
        <f t="shared" si="20"/>
        <v>3.4852576394968179E-2</v>
      </c>
      <c r="N155" s="50">
        <f t="shared" si="18"/>
        <v>1.5915459408539849</v>
      </c>
      <c r="O155" s="51">
        <f t="shared" si="21"/>
        <v>0</v>
      </c>
      <c r="P155" s="59" t="str">
        <f t="shared" si="22"/>
        <v/>
      </c>
      <c r="Q155" s="60" t="str">
        <f t="shared" si="23"/>
        <v/>
      </c>
      <c r="R155" s="61">
        <f t="shared" si="24"/>
        <v>146</v>
      </c>
      <c r="S155" s="60">
        <f t="shared" si="25"/>
        <v>5.4779452441083203</v>
      </c>
    </row>
    <row r="156" spans="1:19">
      <c r="A156" s="55"/>
      <c r="B156" s="55"/>
      <c r="J156" s="44">
        <v>147</v>
      </c>
      <c r="K156" s="46"/>
      <c r="L156" s="31">
        <f t="shared" si="19"/>
        <v>5.5127336991773843</v>
      </c>
      <c r="M156" s="40">
        <f t="shared" si="20"/>
        <v>3.4724412437830095E-2</v>
      </c>
      <c r="N156" s="50">
        <f t="shared" si="18"/>
        <v>1.5856933225730483</v>
      </c>
      <c r="O156" s="51">
        <f t="shared" si="21"/>
        <v>0</v>
      </c>
      <c r="P156" s="59" t="str">
        <f t="shared" si="22"/>
        <v/>
      </c>
      <c r="Q156" s="60" t="str">
        <f t="shared" si="23"/>
        <v/>
      </c>
      <c r="R156" s="61">
        <f t="shared" si="24"/>
        <v>147</v>
      </c>
      <c r="S156" s="60">
        <f t="shared" si="25"/>
        <v>5.5127336991773843</v>
      </c>
    </row>
    <row r="157" spans="1:19">
      <c r="A157" s="55"/>
      <c r="B157" s="55"/>
      <c r="J157" s="44">
        <v>148</v>
      </c>
      <c r="K157" s="46"/>
      <c r="L157" s="31">
        <f t="shared" si="19"/>
        <v>5.5473942260837239</v>
      </c>
      <c r="M157" s="40">
        <f t="shared" si="20"/>
        <v>3.4596719780136946E-2</v>
      </c>
      <c r="N157" s="50">
        <f t="shared" si="18"/>
        <v>1.5798622262223736</v>
      </c>
      <c r="O157" s="51">
        <f t="shared" si="21"/>
        <v>0</v>
      </c>
      <c r="P157" s="59" t="str">
        <f t="shared" si="22"/>
        <v/>
      </c>
      <c r="Q157" s="60" t="str">
        <f t="shared" si="23"/>
        <v/>
      </c>
      <c r="R157" s="61">
        <f t="shared" si="24"/>
        <v>148</v>
      </c>
      <c r="S157" s="60">
        <f t="shared" si="25"/>
        <v>5.5473942260837239</v>
      </c>
    </row>
    <row r="158" spans="1:19">
      <c r="A158" s="55"/>
      <c r="B158" s="55"/>
      <c r="J158" s="44">
        <v>149</v>
      </c>
      <c r="K158" s="46"/>
      <c r="L158" s="31">
        <f t="shared" si="19"/>
        <v>5.5819272952596961</v>
      </c>
      <c r="M158" s="40">
        <f t="shared" si="20"/>
        <v>3.4469496688771452E-2</v>
      </c>
      <c r="N158" s="50">
        <f t="shared" si="18"/>
        <v>1.5740525726590029</v>
      </c>
      <c r="O158" s="51">
        <f t="shared" si="21"/>
        <v>0</v>
      </c>
      <c r="P158" s="59" t="str">
        <f t="shared" si="22"/>
        <v/>
      </c>
      <c r="Q158" s="60" t="str">
        <f t="shared" si="23"/>
        <v/>
      </c>
      <c r="R158" s="61">
        <f t="shared" si="24"/>
        <v>149</v>
      </c>
      <c r="S158" s="60">
        <f t="shared" si="25"/>
        <v>5.5819272952596961</v>
      </c>
    </row>
    <row r="159" spans="1:19">
      <c r="A159" s="55"/>
      <c r="B159" s="55"/>
      <c r="J159" s="44">
        <v>150</v>
      </c>
      <c r="K159" s="46"/>
      <c r="L159" s="31">
        <f t="shared" si="19"/>
        <v>5.6163333754077254</v>
      </c>
      <c r="M159" s="40">
        <f t="shared" si="20"/>
        <v>3.4342741436989579E-2</v>
      </c>
      <c r="N159" s="50">
        <f t="shared" si="18"/>
        <v>1.5682642830310227</v>
      </c>
      <c r="O159" s="51">
        <f t="shared" si="21"/>
        <v>0</v>
      </c>
      <c r="P159" s="59" t="str">
        <f t="shared" si="22"/>
        <v/>
      </c>
      <c r="Q159" s="60" t="str">
        <f t="shared" si="23"/>
        <v/>
      </c>
      <c r="R159" s="61">
        <f t="shared" si="24"/>
        <v>150</v>
      </c>
      <c r="S159" s="60">
        <f t="shared" si="25"/>
        <v>5.6163333754077254</v>
      </c>
    </row>
    <row r="160" spans="1:19">
      <c r="A160" s="55"/>
      <c r="B160" s="55"/>
      <c r="J160" s="44">
        <v>151</v>
      </c>
      <c r="K160" s="46"/>
      <c r="L160" s="31">
        <f t="shared" si="19"/>
        <v>5.650612933506669</v>
      </c>
      <c r="M160" s="40">
        <f t="shared" si="20"/>
        <v>3.4216452304397078E-2</v>
      </c>
      <c r="N160" s="50">
        <f t="shared" si="18"/>
        <v>1.5624972787764797</v>
      </c>
      <c r="O160" s="51">
        <f t="shared" si="21"/>
        <v>0</v>
      </c>
      <c r="P160" s="59" t="str">
        <f t="shared" si="22"/>
        <v/>
      </c>
      <c r="Q160" s="60" t="str">
        <f t="shared" si="23"/>
        <v/>
      </c>
      <c r="R160" s="61">
        <f t="shared" si="24"/>
        <v>151</v>
      </c>
      <c r="S160" s="60">
        <f t="shared" si="25"/>
        <v>5.650612933506669</v>
      </c>
    </row>
    <row r="161" spans="1:19">
      <c r="A161" s="55"/>
      <c r="B161" s="55"/>
      <c r="J161" s="44">
        <v>152</v>
      </c>
      <c r="K161" s="46"/>
      <c r="L161" s="31">
        <f t="shared" si="19"/>
        <v>5.6847664348181572</v>
      </c>
      <c r="M161" s="40">
        <f t="shared" si="20"/>
        <v>3.4090627576926102E-2</v>
      </c>
      <c r="N161" s="50">
        <f t="shared" si="18"/>
        <v>1.5567514816223156</v>
      </c>
      <c r="O161" s="51">
        <f t="shared" si="21"/>
        <v>0</v>
      </c>
      <c r="P161" s="59" t="str">
        <f t="shared" si="22"/>
        <v/>
      </c>
      <c r="Q161" s="60" t="str">
        <f t="shared" si="23"/>
        <v/>
      </c>
      <c r="R161" s="61">
        <f t="shared" si="24"/>
        <v>152</v>
      </c>
      <c r="S161" s="60">
        <f t="shared" si="25"/>
        <v>5.6847664348181572</v>
      </c>
    </row>
    <row r="162" spans="1:19">
      <c r="A162" s="55"/>
      <c r="B162" s="55"/>
      <c r="J162" s="44">
        <v>153</v>
      </c>
      <c r="K162" s="46"/>
      <c r="L162" s="31">
        <f t="shared" si="19"/>
        <v>5.7187943428929024</v>
      </c>
      <c r="M162" s="40">
        <f t="shared" si="20"/>
        <v>3.3965265546812028E-2</v>
      </c>
      <c r="N162" s="50">
        <f t="shared" si="18"/>
        <v>1.5510268135833112</v>
      </c>
      <c r="O162" s="51">
        <f t="shared" si="21"/>
        <v>0</v>
      </c>
      <c r="P162" s="59" t="str">
        <f t="shared" si="22"/>
        <v/>
      </c>
      <c r="Q162" s="60" t="str">
        <f t="shared" si="23"/>
        <v/>
      </c>
      <c r="R162" s="61">
        <f t="shared" si="24"/>
        <v>153</v>
      </c>
      <c r="S162" s="60">
        <f t="shared" si="25"/>
        <v>5.7187943428929024</v>
      </c>
    </row>
    <row r="163" spans="1:19">
      <c r="A163" s="55"/>
      <c r="B163" s="55"/>
      <c r="J163" s="44">
        <v>154</v>
      </c>
      <c r="K163" s="46"/>
      <c r="L163" s="31">
        <f t="shared" si="19"/>
        <v>5.752697119577002</v>
      </c>
      <c r="M163" s="40">
        <f t="shared" si="20"/>
        <v>3.3840364512570151E-2</v>
      </c>
      <c r="N163" s="50">
        <f t="shared" si="18"/>
        <v>1.5453231969610153</v>
      </c>
      <c r="O163" s="51">
        <f t="shared" si="21"/>
        <v>0</v>
      </c>
      <c r="P163" s="59" t="str">
        <f t="shared" si="22"/>
        <v/>
      </c>
      <c r="Q163" s="60" t="str">
        <f t="shared" si="23"/>
        <v/>
      </c>
      <c r="R163" s="61">
        <f t="shared" si="24"/>
        <v>154</v>
      </c>
      <c r="S163" s="60">
        <f t="shared" si="25"/>
        <v>5.752697119577002</v>
      </c>
    </row>
    <row r="164" spans="1:19">
      <c r="A164" s="55"/>
      <c r="B164" s="55"/>
      <c r="J164" s="44">
        <v>155</v>
      </c>
      <c r="K164" s="46"/>
      <c r="L164" s="31">
        <f t="shared" si="19"/>
        <v>5.7864752250181892</v>
      </c>
      <c r="M164" s="40">
        <f t="shared" si="20"/>
        <v>3.3715922778972736E-2</v>
      </c>
      <c r="N164" s="50">
        <f t="shared" si="18"/>
        <v>1.5396405543427107</v>
      </c>
      <c r="O164" s="51">
        <f t="shared" si="21"/>
        <v>0</v>
      </c>
      <c r="P164" s="59" t="str">
        <f t="shared" si="22"/>
        <v/>
      </c>
      <c r="Q164" s="60" t="str">
        <f t="shared" si="23"/>
        <v/>
      </c>
      <c r="R164" s="61">
        <f t="shared" si="24"/>
        <v>155</v>
      </c>
      <c r="S164" s="60">
        <f t="shared" si="25"/>
        <v>5.7864752250181892</v>
      </c>
    </row>
    <row r="165" spans="1:19">
      <c r="A165" s="55"/>
      <c r="B165" s="55"/>
      <c r="J165" s="44">
        <v>156</v>
      </c>
      <c r="K165" s="46"/>
      <c r="L165" s="31">
        <f t="shared" si="19"/>
        <v>5.8201291176720931</v>
      </c>
      <c r="M165" s="40">
        <f t="shared" si="20"/>
        <v>3.3591938657025908E-2</v>
      </c>
      <c r="N165" s="50">
        <f t="shared" si="18"/>
        <v>1.5339788086003443</v>
      </c>
      <c r="O165" s="51">
        <f t="shared" si="21"/>
        <v>0</v>
      </c>
      <c r="P165" s="59" t="str">
        <f t="shared" si="22"/>
        <v/>
      </c>
      <c r="Q165" s="60" t="str">
        <f t="shared" si="23"/>
        <v/>
      </c>
      <c r="R165" s="61">
        <f t="shared" si="24"/>
        <v>156</v>
      </c>
      <c r="S165" s="60">
        <f t="shared" si="25"/>
        <v>5.8201291176720931</v>
      </c>
    </row>
    <row r="166" spans="1:19">
      <c r="A166" s="55"/>
      <c r="B166" s="55"/>
      <c r="J166" s="44">
        <v>157</v>
      </c>
      <c r="K166" s="46"/>
      <c r="L166" s="31">
        <f t="shared" si="19"/>
        <v>5.8536592543084609</v>
      </c>
      <c r="M166" s="40">
        <f t="shared" si="20"/>
        <v>3.3468410463946732E-2</v>
      </c>
      <c r="N166" s="50">
        <f t="shared" si="18"/>
        <v>1.5283378828894794</v>
      </c>
      <c r="O166" s="51">
        <f t="shared" si="21"/>
        <v>0</v>
      </c>
      <c r="P166" s="59" t="str">
        <f t="shared" si="22"/>
        <v/>
      </c>
      <c r="Q166" s="60" t="str">
        <f t="shared" si="23"/>
        <v/>
      </c>
      <c r="R166" s="61">
        <f t="shared" si="24"/>
        <v>157</v>
      </c>
      <c r="S166" s="60">
        <f t="shared" si="25"/>
        <v>5.8536592543084609</v>
      </c>
    </row>
    <row r="167" spans="1:19">
      <c r="A167" s="55"/>
      <c r="B167" s="55"/>
      <c r="J167" s="44">
        <v>158</v>
      </c>
      <c r="K167" s="46"/>
      <c r="L167" s="31">
        <f t="shared" si="19"/>
        <v>5.8870660900173428</v>
      </c>
      <c r="M167" s="40">
        <f t="shared" si="20"/>
        <v>3.3345336523140444E-2</v>
      </c>
      <c r="N167" s="50">
        <f t="shared" si="18"/>
        <v>1.5227177006482782</v>
      </c>
      <c r="O167" s="51">
        <f t="shared" si="21"/>
        <v>0</v>
      </c>
      <c r="P167" s="59" t="str">
        <f t="shared" si="22"/>
        <v/>
      </c>
      <c r="Q167" s="60" t="str">
        <f t="shared" si="23"/>
        <v/>
      </c>
      <c r="R167" s="61">
        <f t="shared" si="24"/>
        <v>158</v>
      </c>
      <c r="S167" s="60">
        <f t="shared" si="25"/>
        <v>5.8870660900173428</v>
      </c>
    </row>
    <row r="168" spans="1:19">
      <c r="A168" s="55"/>
      <c r="B168" s="55"/>
      <c r="J168" s="44">
        <v>159</v>
      </c>
      <c r="K168" s="46"/>
      <c r="L168" s="31">
        <f t="shared" si="19"/>
        <v>5.9203500782152894</v>
      </c>
      <c r="M168" s="40">
        <f t="shared" si="20"/>
        <v>3.3222715164177616E-2</v>
      </c>
      <c r="N168" s="50">
        <f t="shared" si="18"/>
        <v>1.5171181855964289</v>
      </c>
      <c r="O168" s="51">
        <f t="shared" si="21"/>
        <v>0</v>
      </c>
      <c r="P168" s="59" t="str">
        <f t="shared" si="22"/>
        <v/>
      </c>
      <c r="Q168" s="60" t="str">
        <f t="shared" si="23"/>
        <v/>
      </c>
      <c r="R168" s="61">
        <f t="shared" si="24"/>
        <v>159</v>
      </c>
      <c r="S168" s="60">
        <f t="shared" si="25"/>
        <v>5.9203500782152894</v>
      </c>
    </row>
    <row r="169" spans="1:19">
      <c r="A169" s="55"/>
      <c r="B169" s="55"/>
      <c r="J169" s="44">
        <v>160</v>
      </c>
      <c r="K169" s="46"/>
      <c r="L169" s="31">
        <f t="shared" si="19"/>
        <v>5.9535116706514835</v>
      </c>
      <c r="M169" s="40">
        <f t="shared" si="20"/>
        <v>3.310054472277154E-2</v>
      </c>
      <c r="N169" s="50">
        <f t="shared" si="18"/>
        <v>1.5115392617341392</v>
      </c>
      <c r="O169" s="51">
        <f t="shared" si="21"/>
        <v>0</v>
      </c>
      <c r="P169" s="59" t="str">
        <f t="shared" si="22"/>
        <v/>
      </c>
      <c r="Q169" s="60" t="str">
        <f t="shared" si="23"/>
        <v/>
      </c>
      <c r="R169" s="61">
        <f t="shared" si="24"/>
        <v>160</v>
      </c>
      <c r="S169" s="60">
        <f t="shared" si="25"/>
        <v>5.9535116706514835</v>
      </c>
    </row>
    <row r="170" spans="1:19">
      <c r="A170" s="55"/>
      <c r="B170" s="55"/>
      <c r="J170" s="44">
        <v>161</v>
      </c>
      <c r="K170" s="46"/>
      <c r="L170" s="31">
        <f t="shared" si="19"/>
        <v>5.9865513174138929</v>
      </c>
      <c r="M170" s="40">
        <f t="shared" si="20"/>
        <v>3.2978823540755597E-2</v>
      </c>
      <c r="N170" s="50">
        <f t="shared" si="18"/>
        <v>1.5059808533410841</v>
      </c>
      <c r="O170" s="51">
        <f t="shared" si="21"/>
        <v>0</v>
      </c>
      <c r="P170" s="59" t="str">
        <f t="shared" si="22"/>
        <v/>
      </c>
      <c r="Q170" s="60" t="str">
        <f t="shared" si="23"/>
        <v/>
      </c>
      <c r="R170" s="61">
        <f t="shared" si="24"/>
        <v>161</v>
      </c>
      <c r="S170" s="60">
        <f t="shared" si="25"/>
        <v>5.9865513174138929</v>
      </c>
    </row>
    <row r="171" spans="1:19">
      <c r="A171" s="55"/>
      <c r="B171" s="55"/>
      <c r="J171" s="44">
        <v>162</v>
      </c>
      <c r="K171" s="46"/>
      <c r="L171" s="31">
        <f t="shared" si="19"/>
        <v>6.0194694669353677</v>
      </c>
      <c r="M171" s="40">
        <f t="shared" si="20"/>
        <v>3.285754996606078E-2</v>
      </c>
      <c r="N171" s="50">
        <f t="shared" si="18"/>
        <v>1.500442884975385</v>
      </c>
      <c r="O171" s="51">
        <f t="shared" si="21"/>
        <v>0</v>
      </c>
      <c r="P171" s="59" t="str">
        <f t="shared" si="22"/>
        <v/>
      </c>
      <c r="Q171" s="60" t="str">
        <f t="shared" si="23"/>
        <v/>
      </c>
      <c r="R171" s="61">
        <f t="shared" si="24"/>
        <v>162</v>
      </c>
      <c r="S171" s="60">
        <f t="shared" si="25"/>
        <v>6.0194694669353677</v>
      </c>
    </row>
    <row r="172" spans="1:19">
      <c r="A172" s="55"/>
      <c r="B172" s="55"/>
      <c r="J172" s="44">
        <v>163</v>
      </c>
      <c r="K172" s="46"/>
      <c r="L172" s="31">
        <f t="shared" si="19"/>
        <v>6.0522665659997239</v>
      </c>
      <c r="M172" s="40">
        <f t="shared" si="20"/>
        <v>3.273672235269328E-2</v>
      </c>
      <c r="N172" s="50">
        <f t="shared" si="18"/>
        <v>1.494925281472594</v>
      </c>
      <c r="O172" s="51">
        <f t="shared" si="21"/>
        <v>0</v>
      </c>
      <c r="P172" s="59" t="str">
        <f t="shared" si="22"/>
        <v/>
      </c>
      <c r="Q172" s="60" t="str">
        <f t="shared" si="23"/>
        <v/>
      </c>
      <c r="R172" s="61">
        <f t="shared" si="24"/>
        <v>163</v>
      </c>
      <c r="S172" s="60">
        <f t="shared" si="25"/>
        <v>6.0522665659997239</v>
      </c>
    </row>
    <row r="173" spans="1:19">
      <c r="A173" s="55"/>
      <c r="B173" s="55"/>
      <c r="J173" s="44">
        <v>164</v>
      </c>
      <c r="K173" s="46"/>
      <c r="L173" s="31">
        <f t="shared" si="19"/>
        <v>6.0849430597478156</v>
      </c>
      <c r="M173" s="40">
        <f t="shared" si="20"/>
        <v>3.2616339060712096E-2</v>
      </c>
      <c r="N173" s="50">
        <f t="shared" si="18"/>
        <v>1.4894279679446649</v>
      </c>
      <c r="O173" s="51">
        <f t="shared" si="21"/>
        <v>0</v>
      </c>
      <c r="P173" s="59" t="str">
        <f t="shared" si="22"/>
        <v/>
      </c>
      <c r="Q173" s="60" t="str">
        <f t="shared" si="23"/>
        <v/>
      </c>
      <c r="R173" s="61">
        <f t="shared" si="24"/>
        <v>164</v>
      </c>
      <c r="S173" s="60">
        <f t="shared" si="25"/>
        <v>6.0849430597478156</v>
      </c>
    </row>
    <row r="174" spans="1:19">
      <c r="A174" s="55"/>
      <c r="B174" s="55"/>
      <c r="J174" s="44">
        <v>165</v>
      </c>
      <c r="K174" s="46"/>
      <c r="L174" s="31">
        <f t="shared" si="19"/>
        <v>6.1174993916835723</v>
      </c>
      <c r="M174" s="40">
        <f t="shared" si="20"/>
        <v>3.2496398456206839E-2</v>
      </c>
      <c r="N174" s="50">
        <f t="shared" si="18"/>
        <v>1.4839508697789325</v>
      </c>
      <c r="O174" s="51">
        <f t="shared" si="21"/>
        <v>0</v>
      </c>
      <c r="P174" s="59" t="str">
        <f t="shared" si="22"/>
        <v/>
      </c>
      <c r="Q174" s="60" t="str">
        <f t="shared" si="23"/>
        <v/>
      </c>
      <c r="R174" s="61">
        <f t="shared" si="24"/>
        <v>165</v>
      </c>
      <c r="S174" s="60">
        <f t="shared" si="25"/>
        <v>6.1174993916835723</v>
      </c>
    </row>
    <row r="175" spans="1:19">
      <c r="A175" s="55"/>
      <c r="B175" s="55"/>
      <c r="J175" s="44">
        <v>166</v>
      </c>
      <c r="K175" s="46"/>
      <c r="L175" s="31">
        <f t="shared" si="19"/>
        <v>6.1499360036800219</v>
      </c>
      <c r="M175" s="40">
        <f t="shared" si="20"/>
        <v>3.2376898911275494E-2</v>
      </c>
      <c r="N175" s="50">
        <f t="shared" si="18"/>
        <v>1.4784939126371111</v>
      </c>
      <c r="O175" s="51">
        <f t="shared" si="21"/>
        <v>0</v>
      </c>
      <c r="P175" s="59" t="str">
        <f t="shared" si="22"/>
        <v/>
      </c>
      <c r="Q175" s="60" t="str">
        <f t="shared" si="23"/>
        <v/>
      </c>
      <c r="R175" s="61">
        <f t="shared" si="24"/>
        <v>166</v>
      </c>
      <c r="S175" s="60">
        <f t="shared" si="25"/>
        <v>6.1499360036800219</v>
      </c>
    </row>
    <row r="176" spans="1:19">
      <c r="A176" s="55"/>
      <c r="B176" s="55"/>
      <c r="J176" s="44">
        <v>167</v>
      </c>
      <c r="K176" s="46"/>
      <c r="L176" s="31">
        <f t="shared" si="19"/>
        <v>6.1822533359852772</v>
      </c>
      <c r="M176" s="40">
        <f t="shared" si="20"/>
        <v>3.2257838804002403E-2</v>
      </c>
      <c r="N176" s="50">
        <f t="shared" si="18"/>
        <v>1.4730570224542836</v>
      </c>
      <c r="O176" s="51">
        <f t="shared" si="21"/>
        <v>0</v>
      </c>
      <c r="P176" s="59" t="str">
        <f t="shared" si="22"/>
        <v/>
      </c>
      <c r="Q176" s="60" t="str">
        <f t="shared" si="23"/>
        <v/>
      </c>
      <c r="R176" s="61">
        <f t="shared" si="24"/>
        <v>167</v>
      </c>
      <c r="S176" s="60">
        <f t="shared" si="25"/>
        <v>6.1822533359852772</v>
      </c>
    </row>
    <row r="177" spans="1:19">
      <c r="A177" s="55"/>
      <c r="B177" s="55"/>
      <c r="J177" s="44">
        <v>168</v>
      </c>
      <c r="K177" s="46"/>
      <c r="L177" s="31">
        <f t="shared" si="19"/>
        <v>6.2144518272285287</v>
      </c>
      <c r="M177" s="40">
        <f t="shared" si="20"/>
        <v>3.2139216518436153E-2</v>
      </c>
      <c r="N177" s="50">
        <f t="shared" si="18"/>
        <v>1.4676401254378808</v>
      </c>
      <c r="O177" s="51">
        <f t="shared" si="21"/>
        <v>0</v>
      </c>
      <c r="P177" s="59" t="str">
        <f t="shared" si="22"/>
        <v/>
      </c>
      <c r="Q177" s="60" t="str">
        <f t="shared" si="23"/>
        <v/>
      </c>
      <c r="R177" s="61">
        <f t="shared" si="24"/>
        <v>168</v>
      </c>
      <c r="S177" s="60">
        <f t="shared" si="25"/>
        <v>6.2144518272285287</v>
      </c>
    </row>
    <row r="178" spans="1:19">
      <c r="A178" s="55"/>
      <c r="B178" s="55"/>
      <c r="J178" s="44">
        <v>169</v>
      </c>
      <c r="K178" s="46"/>
      <c r="L178" s="31">
        <f t="shared" si="19"/>
        <v>6.246531914425983</v>
      </c>
      <c r="M178" s="40">
        <f t="shared" si="20"/>
        <v>3.2021030444567736E-2</v>
      </c>
      <c r="N178" s="50">
        <f t="shared" si="18"/>
        <v>1.4622431480667064</v>
      </c>
      <c r="O178" s="51">
        <f t="shared" si="21"/>
        <v>0</v>
      </c>
      <c r="P178" s="59" t="str">
        <f t="shared" si="22"/>
        <v/>
      </c>
      <c r="Q178" s="60" t="str">
        <f t="shared" si="23"/>
        <v/>
      </c>
      <c r="R178" s="61">
        <f t="shared" si="24"/>
        <v>169</v>
      </c>
      <c r="S178" s="60">
        <f t="shared" si="25"/>
        <v>6.246531914425983</v>
      </c>
    </row>
    <row r="179" spans="1:19">
      <c r="A179" s="55"/>
      <c r="B179" s="55"/>
      <c r="J179" s="44">
        <v>170</v>
      </c>
      <c r="K179" s="46"/>
      <c r="L179" s="31">
        <f t="shared" si="19"/>
        <v>6.2784940329868011</v>
      </c>
      <c r="M179" s="40">
        <f t="shared" si="20"/>
        <v>3.1903278978308636E-2</v>
      </c>
      <c r="N179" s="50">
        <f t="shared" si="18"/>
        <v>1.4568660170899204</v>
      </c>
      <c r="O179" s="51">
        <f t="shared" si="21"/>
        <v>0</v>
      </c>
      <c r="P179" s="59" t="str">
        <f t="shared" si="22"/>
        <v/>
      </c>
      <c r="Q179" s="60" t="str">
        <f t="shared" si="23"/>
        <v/>
      </c>
      <c r="R179" s="61">
        <f t="shared" si="24"/>
        <v>170</v>
      </c>
      <c r="S179" s="60">
        <f t="shared" si="25"/>
        <v>6.2784940329868011</v>
      </c>
    </row>
    <row r="180" spans="1:19">
      <c r="A180" s="55"/>
      <c r="B180" s="55"/>
      <c r="J180" s="44">
        <v>171</v>
      </c>
      <c r="K180" s="46"/>
      <c r="L180" s="31">
        <f t="shared" si="19"/>
        <v>6.3103386167190081</v>
      </c>
      <c r="M180" s="40">
        <f t="shared" si="20"/>
        <v>3.1785960521469085E-2</v>
      </c>
      <c r="N180" s="50">
        <f t="shared" si="18"/>
        <v>1.4515086595260396</v>
      </c>
      <c r="O180" s="51">
        <f t="shared" si="21"/>
        <v>0</v>
      </c>
      <c r="P180" s="59" t="str">
        <f t="shared" si="22"/>
        <v/>
      </c>
      <c r="Q180" s="60" t="str">
        <f t="shared" si="23"/>
        <v/>
      </c>
      <c r="R180" s="61">
        <f t="shared" si="24"/>
        <v>171</v>
      </c>
      <c r="S180" s="60">
        <f t="shared" si="25"/>
        <v>6.3103386167190081</v>
      </c>
    </row>
    <row r="181" spans="1:19">
      <c r="A181" s="55"/>
      <c r="B181" s="55"/>
      <c r="J181" s="44">
        <v>172</v>
      </c>
      <c r="K181" s="46"/>
      <c r="L181" s="31">
        <f t="shared" si="19"/>
        <v>6.3420660978353771</v>
      </c>
      <c r="M181" s="40">
        <f t="shared" si="20"/>
        <v>3.1669073481736365E-2</v>
      </c>
      <c r="N181" s="50">
        <f t="shared" si="18"/>
        <v>1.4461710026619725</v>
      </c>
      <c r="O181" s="51">
        <f t="shared" si="21"/>
        <v>0</v>
      </c>
      <c r="P181" s="59" t="str">
        <f t="shared" si="22"/>
        <v/>
      </c>
      <c r="Q181" s="60" t="str">
        <f t="shared" si="23"/>
        <v/>
      </c>
      <c r="R181" s="61">
        <f t="shared" si="24"/>
        <v>172</v>
      </c>
      <c r="S181" s="60">
        <f t="shared" si="25"/>
        <v>6.3420660978353771</v>
      </c>
    </row>
    <row r="182" spans="1:19">
      <c r="A182" s="55"/>
      <c r="B182" s="55"/>
      <c r="J182" s="44">
        <v>173</v>
      </c>
      <c r="K182" s="46"/>
      <c r="L182" s="31">
        <f t="shared" si="19"/>
        <v>6.3736769069593002</v>
      </c>
      <c r="M182" s="40">
        <f t="shared" si="20"/>
        <v>3.155261627265319E-2</v>
      </c>
      <c r="N182" s="50">
        <f t="shared" si="18"/>
        <v>1.4408529740520049</v>
      </c>
      <c r="O182" s="51">
        <f t="shared" si="21"/>
        <v>0</v>
      </c>
      <c r="P182" s="59" t="str">
        <f t="shared" si="22"/>
        <v/>
      </c>
      <c r="Q182" s="60" t="str">
        <f t="shared" si="23"/>
        <v/>
      </c>
      <c r="R182" s="61">
        <f t="shared" si="24"/>
        <v>173</v>
      </c>
      <c r="S182" s="60">
        <f t="shared" si="25"/>
        <v>6.3736769069593002</v>
      </c>
    </row>
    <row r="183" spans="1:19">
      <c r="A183" s="55"/>
      <c r="B183" s="55"/>
      <c r="J183" s="44">
        <v>174</v>
      </c>
      <c r="K183" s="46"/>
      <c r="L183" s="31">
        <f t="shared" si="19"/>
        <v>6.4051714731306264</v>
      </c>
      <c r="M183" s="40">
        <f t="shared" si="20"/>
        <v>3.1436587313596193E-2</v>
      </c>
      <c r="N183" s="50">
        <f t="shared" si="18"/>
        <v>1.4355545015168358</v>
      </c>
      <c r="O183" s="51">
        <f t="shared" si="21"/>
        <v>0</v>
      </c>
      <c r="P183" s="59" t="str">
        <f t="shared" si="22"/>
        <v/>
      </c>
      <c r="Q183" s="60" t="str">
        <f t="shared" si="23"/>
        <v/>
      </c>
      <c r="R183" s="61">
        <f t="shared" si="24"/>
        <v>174</v>
      </c>
      <c r="S183" s="60">
        <f t="shared" si="25"/>
        <v>6.4051714731306264</v>
      </c>
    </row>
    <row r="184" spans="1:19">
      <c r="A184" s="55"/>
      <c r="B184" s="55"/>
      <c r="J184" s="44">
        <v>175</v>
      </c>
      <c r="K184" s="46"/>
      <c r="L184" s="31">
        <f t="shared" si="19"/>
        <v>6.4365502238115004</v>
      </c>
      <c r="M184" s="40">
        <f t="shared" si="20"/>
        <v>3.1320985029754438E-2</v>
      </c>
      <c r="N184" s="50">
        <f t="shared" si="18"/>
        <v>1.4302755131425782</v>
      </c>
      <c r="O184" s="51">
        <f t="shared" si="21"/>
        <v>0</v>
      </c>
      <c r="P184" s="59" t="str">
        <f t="shared" si="22"/>
        <v/>
      </c>
      <c r="Q184" s="60" t="str">
        <f t="shared" si="23"/>
        <v/>
      </c>
      <c r="R184" s="61">
        <f t="shared" si="24"/>
        <v>175</v>
      </c>
      <c r="S184" s="60">
        <f t="shared" si="25"/>
        <v>6.4365502238115004</v>
      </c>
    </row>
    <row r="185" spans="1:19">
      <c r="A185" s="55"/>
      <c r="B185" s="55"/>
      <c r="J185" s="44">
        <v>176</v>
      </c>
      <c r="K185" s="46"/>
      <c r="L185" s="31">
        <f t="shared" si="19"/>
        <v>6.467813584892137</v>
      </c>
      <c r="M185" s="40">
        <f t="shared" si="20"/>
        <v>3.1205807852108101E-2</v>
      </c>
      <c r="N185" s="50">
        <f t="shared" si="18"/>
        <v>1.4250159372798192</v>
      </c>
      <c r="O185" s="51">
        <f t="shared" si="21"/>
        <v>0</v>
      </c>
      <c r="P185" s="59" t="str">
        <f t="shared" si="22"/>
        <v/>
      </c>
      <c r="Q185" s="60" t="str">
        <f t="shared" si="23"/>
        <v/>
      </c>
      <c r="R185" s="61">
        <f t="shared" si="24"/>
        <v>176</v>
      </c>
      <c r="S185" s="60">
        <f t="shared" si="25"/>
        <v>6.467813584892137</v>
      </c>
    </row>
    <row r="186" spans="1:19">
      <c r="A186" s="55"/>
      <c r="B186" s="55"/>
      <c r="J186" s="44">
        <v>177</v>
      </c>
      <c r="K186" s="46"/>
      <c r="L186" s="31">
        <f t="shared" si="19"/>
        <v>6.4989619806966337</v>
      </c>
      <c r="M186" s="40">
        <f t="shared" si="20"/>
        <v>3.1091054217407103E-2</v>
      </c>
      <c r="N186" s="50">
        <f t="shared" si="18"/>
        <v>1.4197757025425952</v>
      </c>
      <c r="O186" s="51">
        <f t="shared" si="21"/>
        <v>0</v>
      </c>
      <c r="P186" s="59" t="str">
        <f t="shared" si="22"/>
        <v/>
      </c>
      <c r="Q186" s="60" t="str">
        <f t="shared" si="23"/>
        <v/>
      </c>
      <c r="R186" s="61">
        <f t="shared" si="24"/>
        <v>177</v>
      </c>
      <c r="S186" s="60">
        <f t="shared" si="25"/>
        <v>6.4989619806966337</v>
      </c>
    </row>
    <row r="187" spans="1:19">
      <c r="A187" s="55"/>
      <c r="B187" s="55"/>
      <c r="J187" s="44">
        <v>178</v>
      </c>
      <c r="K187" s="46"/>
      <c r="L187" s="31">
        <f t="shared" si="19"/>
        <v>6.5299958339887034</v>
      </c>
      <c r="M187" s="40">
        <f t="shared" si="20"/>
        <v>3.0976722568149949E-2</v>
      </c>
      <c r="N187" s="50">
        <f t="shared" si="18"/>
        <v>1.414554737807471</v>
      </c>
      <c r="O187" s="51">
        <f t="shared" si="21"/>
        <v>0</v>
      </c>
      <c r="P187" s="59" t="str">
        <f t="shared" si="22"/>
        <v/>
      </c>
      <c r="Q187" s="60" t="str">
        <f t="shared" si="23"/>
        <v/>
      </c>
      <c r="R187" s="61">
        <f t="shared" si="24"/>
        <v>178</v>
      </c>
      <c r="S187" s="60">
        <f t="shared" si="25"/>
        <v>6.5299958339887034</v>
      </c>
    </row>
    <row r="188" spans="1:19">
      <c r="A188" s="55"/>
      <c r="B188" s="55"/>
      <c r="J188" s="44">
        <v>179</v>
      </c>
      <c r="K188" s="46"/>
      <c r="L188" s="31">
        <f t="shared" si="19"/>
        <v>6.5609155659774263</v>
      </c>
      <c r="M188" s="40">
        <f t="shared" si="20"/>
        <v>3.0862811352562577E-2</v>
      </c>
      <c r="N188" s="50">
        <f t="shared" si="18"/>
        <v>1.4093529722125488</v>
      </c>
      <c r="O188" s="51">
        <f t="shared" si="21"/>
        <v>0</v>
      </c>
      <c r="P188" s="59" t="str">
        <f t="shared" si="22"/>
        <v/>
      </c>
      <c r="Q188" s="60" t="str">
        <f t="shared" si="23"/>
        <v/>
      </c>
      <c r="R188" s="61">
        <f t="shared" si="24"/>
        <v>179</v>
      </c>
      <c r="S188" s="60">
        <f t="shared" si="25"/>
        <v>6.5609155659774263</v>
      </c>
    </row>
    <row r="189" spans="1:19">
      <c r="A189" s="55"/>
      <c r="B189" s="55"/>
      <c r="J189" s="44">
        <v>180</v>
      </c>
      <c r="K189" s="46"/>
      <c r="L189" s="31">
        <f t="shared" si="19"/>
        <v>6.5917215963229649</v>
      </c>
      <c r="M189" s="40">
        <f t="shared" si="20"/>
        <v>3.0749319024577275E-2</v>
      </c>
      <c r="N189" s="50">
        <f t="shared" si="18"/>
        <v>1.4041703351565067</v>
      </c>
      <c r="O189" s="51">
        <f t="shared" si="21"/>
        <v>0</v>
      </c>
      <c r="P189" s="59" t="str">
        <f t="shared" si="22"/>
        <v/>
      </c>
      <c r="Q189" s="60" t="str">
        <f t="shared" si="23"/>
        <v/>
      </c>
      <c r="R189" s="61">
        <f t="shared" si="24"/>
        <v>180</v>
      </c>
      <c r="S189" s="60">
        <f t="shared" si="25"/>
        <v>6.5917215963229649</v>
      </c>
    </row>
    <row r="190" spans="1:19">
      <c r="A190" s="55"/>
      <c r="B190" s="55"/>
      <c r="J190" s="44">
        <v>181</v>
      </c>
      <c r="K190" s="46"/>
      <c r="L190" s="31">
        <f t="shared" si="19"/>
        <v>6.6224143431422577</v>
      </c>
      <c r="M190" s="40">
        <f t="shared" si="20"/>
        <v>3.0636244043811718E-2</v>
      </c>
      <c r="N190" s="50">
        <f t="shared" si="18"/>
        <v>1.3990067562976547</v>
      </c>
      <c r="O190" s="51">
        <f t="shared" si="21"/>
        <v>0</v>
      </c>
      <c r="P190" s="59" t="str">
        <f t="shared" si="22"/>
        <v/>
      </c>
      <c r="Q190" s="60" t="str">
        <f t="shared" si="23"/>
        <v/>
      </c>
      <c r="R190" s="61">
        <f t="shared" si="24"/>
        <v>181</v>
      </c>
      <c r="S190" s="60">
        <f t="shared" si="25"/>
        <v>6.6224143431422577</v>
      </c>
    </row>
    <row r="191" spans="1:19">
      <c r="A191" s="55"/>
      <c r="B191" s="55"/>
      <c r="J191" s="44">
        <v>182</v>
      </c>
      <c r="K191" s="46"/>
      <c r="L191" s="31">
        <f t="shared" si="19"/>
        <v>6.6529942230146943</v>
      </c>
      <c r="M191" s="40">
        <f t="shared" si="20"/>
        <v>3.052358487554805E-2</v>
      </c>
      <c r="N191" s="50">
        <f t="shared" si="18"/>
        <v>1.3938621655529673</v>
      </c>
      <c r="O191" s="51">
        <f t="shared" si="21"/>
        <v>0</v>
      </c>
      <c r="P191" s="59" t="str">
        <f t="shared" si="22"/>
        <v/>
      </c>
      <c r="Q191" s="60" t="str">
        <f t="shared" si="23"/>
        <v/>
      </c>
      <c r="R191" s="61">
        <f t="shared" si="24"/>
        <v>182</v>
      </c>
      <c r="S191" s="60">
        <f t="shared" si="25"/>
        <v>6.6529942230146943</v>
      </c>
    </row>
    <row r="192" spans="1:19">
      <c r="A192" s="55"/>
      <c r="B192" s="55"/>
      <c r="J192" s="44">
        <v>183</v>
      </c>
      <c r="K192" s="46"/>
      <c r="L192" s="31">
        <f t="shared" si="19"/>
        <v>6.6834616509877662</v>
      </c>
      <c r="M192" s="40">
        <f t="shared" si="20"/>
        <v>3.0411339990712074E-2</v>
      </c>
      <c r="N192" s="50">
        <f t="shared" si="18"/>
        <v>1.3887364930971415</v>
      </c>
      <c r="O192" s="51">
        <f t="shared" si="21"/>
        <v>0</v>
      </c>
      <c r="P192" s="59" t="str">
        <f t="shared" si="22"/>
        <v/>
      </c>
      <c r="Q192" s="60" t="str">
        <f t="shared" si="23"/>
        <v/>
      </c>
      <c r="R192" s="61">
        <f t="shared" si="24"/>
        <v>183</v>
      </c>
      <c r="S192" s="60">
        <f t="shared" si="25"/>
        <v>6.6834616509877662</v>
      </c>
    </row>
    <row r="193" spans="1:19">
      <c r="A193" s="55"/>
      <c r="B193" s="55"/>
      <c r="J193" s="44">
        <v>184</v>
      </c>
      <c r="K193" s="46"/>
      <c r="L193" s="31">
        <f t="shared" si="19"/>
        <v>6.7138170405827138</v>
      </c>
      <c r="M193" s="40">
        <f t="shared" si="20"/>
        <v>3.0299507865852462E-2</v>
      </c>
      <c r="N193" s="50">
        <f t="shared" si="18"/>
        <v>1.3836296693616346</v>
      </c>
      <c r="O193" s="51">
        <f t="shared" si="21"/>
        <v>0</v>
      </c>
      <c r="P193" s="59" t="str">
        <f t="shared" si="22"/>
        <v/>
      </c>
      <c r="Q193" s="60" t="str">
        <f t="shared" si="23"/>
        <v/>
      </c>
      <c r="R193" s="61">
        <f t="shared" si="24"/>
        <v>184</v>
      </c>
      <c r="S193" s="60">
        <f t="shared" si="25"/>
        <v>6.7138170405827138</v>
      </c>
    </row>
    <row r="194" spans="1:19">
      <c r="A194" s="55"/>
      <c r="B194" s="55"/>
      <c r="J194" s="44">
        <v>185</v>
      </c>
      <c r="K194" s="46"/>
      <c r="L194" s="31">
        <f t="shared" si="19"/>
        <v>6.7440608038001191</v>
      </c>
      <c r="M194" s="40">
        <f t="shared" si="20"/>
        <v>3.0188086983120109E-2</v>
      </c>
      <c r="N194" s="50">
        <f t="shared" si="18"/>
        <v>1.3785416250337352</v>
      </c>
      <c r="O194" s="51">
        <f t="shared" si="21"/>
        <v>0</v>
      </c>
      <c r="P194" s="59" t="str">
        <f t="shared" si="22"/>
        <v/>
      </c>
      <c r="Q194" s="60" t="str">
        <f t="shared" si="23"/>
        <v/>
      </c>
      <c r="R194" s="61">
        <f t="shared" si="24"/>
        <v>185</v>
      </c>
      <c r="S194" s="60">
        <f t="shared" si="25"/>
        <v>6.7440608038001191</v>
      </c>
    </row>
    <row r="195" spans="1:19">
      <c r="A195" s="55"/>
      <c r="B195" s="55"/>
      <c r="J195" s="44">
        <v>186</v>
      </c>
      <c r="K195" s="46"/>
      <c r="L195" s="31">
        <f t="shared" si="19"/>
        <v>6.7741933511255112</v>
      </c>
      <c r="M195" s="40">
        <f t="shared" si="20"/>
        <v>3.0077075830247525E-2</v>
      </c>
      <c r="N195" s="50">
        <f t="shared" si="18"/>
        <v>1.3734722910556201</v>
      </c>
      <c r="O195" s="51">
        <f t="shared" si="21"/>
        <v>0</v>
      </c>
      <c r="P195" s="59" t="str">
        <f t="shared" si="22"/>
        <v/>
      </c>
      <c r="Q195" s="60" t="str">
        <f t="shared" si="23"/>
        <v/>
      </c>
      <c r="R195" s="61">
        <f t="shared" si="24"/>
        <v>186</v>
      </c>
      <c r="S195" s="60">
        <f t="shared" si="25"/>
        <v>6.7741933511255112</v>
      </c>
    </row>
    <row r="196" spans="1:19">
      <c r="A196" s="55"/>
      <c r="B196" s="55"/>
      <c r="J196" s="44">
        <v>187</v>
      </c>
      <c r="K196" s="46"/>
      <c r="L196" s="31">
        <f t="shared" si="19"/>
        <v>6.804215091534938</v>
      </c>
      <c r="M196" s="40">
        <f t="shared" si="20"/>
        <v>2.9966472900528292E-2</v>
      </c>
      <c r="N196" s="50">
        <f t="shared" si="18"/>
        <v>1.3684215986234056</v>
      </c>
      <c r="O196" s="51">
        <f t="shared" si="21"/>
        <v>0</v>
      </c>
      <c r="P196" s="59" t="str">
        <f t="shared" si="22"/>
        <v/>
      </c>
      <c r="Q196" s="60" t="str">
        <f t="shared" si="23"/>
        <v/>
      </c>
      <c r="R196" s="61">
        <f t="shared" si="24"/>
        <v>187</v>
      </c>
      <c r="S196" s="60">
        <f t="shared" si="25"/>
        <v>6.804215091534938</v>
      </c>
    </row>
    <row r="197" spans="1:19">
      <c r="A197" s="55"/>
      <c r="B197" s="55"/>
      <c r="J197" s="44">
        <v>188</v>
      </c>
      <c r="K197" s="46"/>
      <c r="L197" s="31">
        <f t="shared" si="19"/>
        <v>6.8341264325005033</v>
      </c>
      <c r="M197" s="40">
        <f t="shared" si="20"/>
        <v>2.9856276692796651E-2</v>
      </c>
      <c r="N197" s="50">
        <f t="shared" si="18"/>
        <v>1.3633894791862309</v>
      </c>
      <c r="O197" s="51">
        <f t="shared" si="21"/>
        <v>0</v>
      </c>
      <c r="P197" s="59" t="str">
        <f t="shared" si="22"/>
        <v/>
      </c>
      <c r="Q197" s="60" t="str">
        <f t="shared" si="23"/>
        <v/>
      </c>
      <c r="R197" s="61">
        <f t="shared" si="24"/>
        <v>188</v>
      </c>
      <c r="S197" s="60">
        <f t="shared" si="25"/>
        <v>6.8341264325005033</v>
      </c>
    </row>
    <row r="198" spans="1:19">
      <c r="A198" s="55"/>
      <c r="B198" s="55"/>
      <c r="J198" s="44">
        <v>189</v>
      </c>
      <c r="K198" s="46"/>
      <c r="L198" s="31">
        <f t="shared" si="19"/>
        <v>6.8639277799959171</v>
      </c>
      <c r="M198" s="40">
        <f t="shared" si="20"/>
        <v>2.9746485711407086E-2</v>
      </c>
      <c r="N198" s="50">
        <f t="shared" si="18"/>
        <v>1.3583758644453088</v>
      </c>
      <c r="O198" s="51">
        <f t="shared" si="21"/>
        <v>0</v>
      </c>
      <c r="P198" s="59" t="str">
        <f t="shared" si="22"/>
        <v/>
      </c>
      <c r="Q198" s="60" t="str">
        <f t="shared" si="23"/>
        <v/>
      </c>
      <c r="R198" s="61">
        <f t="shared" si="24"/>
        <v>189</v>
      </c>
      <c r="S198" s="60">
        <f t="shared" si="25"/>
        <v>6.8639277799959171</v>
      </c>
    </row>
    <row r="199" spans="1:19">
      <c r="A199" s="55"/>
      <c r="B199" s="55"/>
      <c r="J199" s="44">
        <v>190</v>
      </c>
      <c r="K199" s="46"/>
      <c r="L199" s="31">
        <f t="shared" si="19"/>
        <v>6.8936195385019889</v>
      </c>
      <c r="M199" s="40">
        <f t="shared" si="20"/>
        <v>2.9637098466214051E-2</v>
      </c>
      <c r="N199" s="50">
        <f t="shared" si="18"/>
        <v>1.3533806863530149</v>
      </c>
      <c r="O199" s="51">
        <f t="shared" si="21"/>
        <v>0</v>
      </c>
      <c r="P199" s="59" t="str">
        <f t="shared" si="22"/>
        <v/>
      </c>
      <c r="Q199" s="60" t="str">
        <f t="shared" si="23"/>
        <v/>
      </c>
      <c r="R199" s="61">
        <f t="shared" si="24"/>
        <v>190</v>
      </c>
      <c r="S199" s="60">
        <f t="shared" si="25"/>
        <v>6.8936195385019889</v>
      </c>
    </row>
    <row r="200" spans="1:19">
      <c r="A200" s="55"/>
      <c r="B200" s="55"/>
      <c r="J200" s="44">
        <v>191</v>
      </c>
      <c r="K200" s="46"/>
      <c r="L200" s="31">
        <f t="shared" si="19"/>
        <v>6.9232021110121273</v>
      </c>
      <c r="M200" s="40">
        <f t="shared" si="20"/>
        <v>2.9528113472551736E-2</v>
      </c>
      <c r="N200" s="50">
        <f t="shared" si="18"/>
        <v>1.348403877111954</v>
      </c>
      <c r="O200" s="51">
        <f t="shared" si="21"/>
        <v>0</v>
      </c>
      <c r="P200" s="59" t="str">
        <f t="shared" si="22"/>
        <v/>
      </c>
      <c r="Q200" s="60" t="str">
        <f t="shared" si="23"/>
        <v/>
      </c>
      <c r="R200" s="61">
        <f t="shared" si="24"/>
        <v>191</v>
      </c>
      <c r="S200" s="60">
        <f t="shared" si="25"/>
        <v>6.9232021110121273</v>
      </c>
    </row>
    <row r="201" spans="1:19">
      <c r="A201" s="55"/>
      <c r="B201" s="55"/>
      <c r="J201" s="44">
        <v>192</v>
      </c>
      <c r="K201" s="46"/>
      <c r="L201" s="31">
        <f t="shared" si="19"/>
        <v>6.9526758990378061</v>
      </c>
      <c r="M201" s="40">
        <f t="shared" si="20"/>
        <v>2.9419529251213914E-2</v>
      </c>
      <c r="N201" s="50">
        <f t="shared" ref="N201:N264" si="26">(L251-L201)</f>
        <v>1.3434453691740442</v>
      </c>
      <c r="O201" s="51">
        <f t="shared" si="21"/>
        <v>0</v>
      </c>
      <c r="P201" s="59" t="str">
        <f t="shared" si="22"/>
        <v/>
      </c>
      <c r="Q201" s="60" t="str">
        <f t="shared" si="23"/>
        <v/>
      </c>
      <c r="R201" s="61">
        <f t="shared" si="24"/>
        <v>192</v>
      </c>
      <c r="S201" s="60">
        <f t="shared" si="25"/>
        <v>6.9526758990378061</v>
      </c>
    </row>
    <row r="202" spans="1:19">
      <c r="A202" s="55"/>
      <c r="B202" s="55"/>
      <c r="J202" s="44">
        <v>193</v>
      </c>
      <c r="K202" s="46"/>
      <c r="L202" s="31">
        <f t="shared" ref="L202:L265" si="27">$F$39*(1-EXP(-$F$40*(J202-$F$41)))-$F$42</f>
        <v>6.9820413026140145</v>
      </c>
      <c r="M202" s="40">
        <f t="shared" ref="M202:M265" si="28">$F$39*$F$40*EXP(-$F$40*(J202-$F$41))</f>
        <v>2.9311344328433873E-2</v>
      </c>
      <c r="N202" s="50">
        <f t="shared" si="26"/>
        <v>1.3385050952396043</v>
      </c>
      <c r="O202" s="51">
        <f t="shared" ref="O202:O265" si="29">IF(N202&lt;=$B$49,1+O201,0)</f>
        <v>0</v>
      </c>
      <c r="P202" s="59" t="str">
        <f t="shared" ref="P202:P265" si="30">IF(J202&lt;=$F$41,J202,"")</f>
        <v/>
      </c>
      <c r="Q202" s="60" t="str">
        <f t="shared" ref="Q202:Q265" si="31">IF(J202&lt;=$F$41,L202,"")</f>
        <v/>
      </c>
      <c r="R202" s="61">
        <f t="shared" ref="R202:R265" si="32">IF(AND(J202&gt;=$F$41,J202&lt;=200),J202,"")</f>
        <v>193</v>
      </c>
      <c r="S202" s="60">
        <f t="shared" ref="S202:S265" si="33">IF(AND(J202&gt;=$F$41,J202&lt;=200),L202,"")</f>
        <v>6.9820413026140145</v>
      </c>
    </row>
    <row r="203" spans="1:19">
      <c r="A203" s="55"/>
      <c r="B203" s="55"/>
      <c r="J203" s="44">
        <v>194</v>
      </c>
      <c r="K203" s="46"/>
      <c r="L203" s="31">
        <f t="shared" si="27"/>
        <v>7.0112987203046853</v>
      </c>
      <c r="M203" s="40">
        <f t="shared" si="28"/>
        <v>2.9203557235864399E-2</v>
      </c>
      <c r="N203" s="50">
        <f t="shared" si="26"/>
        <v>1.3335829882564258</v>
      </c>
      <c r="O203" s="51">
        <f t="shared" si="29"/>
        <v>0</v>
      </c>
      <c r="P203" s="59" t="str">
        <f t="shared" si="30"/>
        <v/>
      </c>
      <c r="Q203" s="60" t="str">
        <f t="shared" si="31"/>
        <v/>
      </c>
      <c r="R203" s="61">
        <f t="shared" si="32"/>
        <v>194</v>
      </c>
      <c r="S203" s="60">
        <f t="shared" si="33"/>
        <v>7.0112987203046853</v>
      </c>
    </row>
    <row r="204" spans="1:19">
      <c r="A204" s="55"/>
      <c r="B204" s="55"/>
      <c r="J204" s="44">
        <v>195</v>
      </c>
      <c r="K204" s="46"/>
      <c r="L204" s="31">
        <f t="shared" si="27"/>
        <v>7.0404485492081053</v>
      </c>
      <c r="M204" s="40">
        <f t="shared" si="28"/>
        <v>2.909616651055787E-2</v>
      </c>
      <c r="N204" s="50">
        <f t="shared" si="26"/>
        <v>1.3286789814188813</v>
      </c>
      <c r="O204" s="51">
        <f t="shared" si="29"/>
        <v>0</v>
      </c>
      <c r="P204" s="59" t="str">
        <f t="shared" si="30"/>
        <v/>
      </c>
      <c r="Q204" s="60" t="str">
        <f t="shared" si="31"/>
        <v/>
      </c>
      <c r="R204" s="61">
        <f t="shared" si="32"/>
        <v>195</v>
      </c>
      <c r="S204" s="60">
        <f t="shared" si="33"/>
        <v>7.0404485492081053</v>
      </c>
    </row>
    <row r="205" spans="1:19">
      <c r="A205" s="55"/>
      <c r="B205" s="55"/>
      <c r="J205" s="44">
        <v>196</v>
      </c>
      <c r="K205" s="46"/>
      <c r="L205" s="31">
        <f t="shared" si="27"/>
        <v>7.0694911849623052</v>
      </c>
      <c r="M205" s="40">
        <f t="shared" si="28"/>
        <v>2.8989170694946376E-2</v>
      </c>
      <c r="N205" s="50">
        <f t="shared" si="26"/>
        <v>1.3237930081670024</v>
      </c>
      <c r="O205" s="51">
        <f t="shared" si="29"/>
        <v>0</v>
      </c>
      <c r="P205" s="59" t="str">
        <f t="shared" si="30"/>
        <v/>
      </c>
      <c r="Q205" s="60" t="str">
        <f t="shared" si="31"/>
        <v/>
      </c>
      <c r="R205" s="61">
        <f t="shared" si="32"/>
        <v>196</v>
      </c>
      <c r="S205" s="60">
        <f t="shared" si="33"/>
        <v>7.0694911849623052</v>
      </c>
    </row>
    <row r="206" spans="1:19">
      <c r="A206" s="55"/>
      <c r="B206" s="55"/>
      <c r="J206" s="44">
        <v>197</v>
      </c>
      <c r="K206" s="46"/>
      <c r="L206" s="31">
        <f t="shared" si="27"/>
        <v>7.0984270217504326</v>
      </c>
      <c r="M206" s="40">
        <f t="shared" si="28"/>
        <v>2.8882568336821939E-2</v>
      </c>
      <c r="N206" s="50">
        <f t="shared" si="26"/>
        <v>1.3189250021855914</v>
      </c>
      <c r="O206" s="51">
        <f t="shared" si="29"/>
        <v>0</v>
      </c>
      <c r="P206" s="59" t="str">
        <f t="shared" si="30"/>
        <v/>
      </c>
      <c r="Q206" s="60" t="str">
        <f t="shared" si="31"/>
        <v/>
      </c>
      <c r="R206" s="61">
        <f t="shared" si="32"/>
        <v>197</v>
      </c>
      <c r="S206" s="60">
        <f t="shared" si="33"/>
        <v>7.0984270217504326</v>
      </c>
    </row>
    <row r="207" spans="1:19">
      <c r="A207" s="55"/>
      <c r="B207" s="55"/>
      <c r="J207" s="44">
        <v>198</v>
      </c>
      <c r="K207" s="46"/>
      <c r="L207" s="31">
        <f t="shared" si="27"/>
        <v>7.1272564523060975</v>
      </c>
      <c r="M207" s="40">
        <f t="shared" si="28"/>
        <v>2.8776357989316818E-2</v>
      </c>
      <c r="N207" s="50">
        <f t="shared" si="26"/>
        <v>1.3140748974032963</v>
      </c>
      <c r="O207" s="51">
        <f t="shared" si="29"/>
        <v>0</v>
      </c>
      <c r="P207" s="59" t="str">
        <f t="shared" si="30"/>
        <v/>
      </c>
      <c r="Q207" s="60" t="str">
        <f t="shared" si="31"/>
        <v/>
      </c>
      <c r="R207" s="61">
        <f t="shared" si="32"/>
        <v>198</v>
      </c>
      <c r="S207" s="60">
        <f t="shared" si="33"/>
        <v>7.1272564523060975</v>
      </c>
    </row>
    <row r="208" spans="1:19">
      <c r="A208" s="55"/>
      <c r="B208" s="55"/>
      <c r="J208" s="44">
        <v>199</v>
      </c>
      <c r="K208" s="46"/>
      <c r="L208" s="31">
        <f t="shared" si="27"/>
        <v>7.155979867918699</v>
      </c>
      <c r="M208" s="40">
        <f t="shared" si="28"/>
        <v>2.8670538210883872E-2</v>
      </c>
      <c r="N208" s="50">
        <f t="shared" si="26"/>
        <v>1.3092426279917468</v>
      </c>
      <c r="O208" s="51">
        <f t="shared" si="29"/>
        <v>0</v>
      </c>
      <c r="P208" s="59" t="str">
        <f t="shared" si="30"/>
        <v/>
      </c>
      <c r="Q208" s="60" t="str">
        <f t="shared" si="31"/>
        <v/>
      </c>
      <c r="R208" s="61">
        <f t="shared" si="32"/>
        <v>199</v>
      </c>
      <c r="S208" s="60">
        <f t="shared" si="33"/>
        <v>7.155979867918699</v>
      </c>
    </row>
    <row r="209" spans="1:19">
      <c r="A209" s="55"/>
      <c r="B209" s="55"/>
      <c r="J209" s="44">
        <v>200</v>
      </c>
      <c r="K209" s="46"/>
      <c r="L209" s="31">
        <f t="shared" si="27"/>
        <v>7.1845976584387481</v>
      </c>
      <c r="M209" s="40">
        <f t="shared" si="28"/>
        <v>2.8565107565276967E-2</v>
      </c>
      <c r="N209" s="50">
        <f t="shared" si="26"/>
        <v>1.3044281283646404</v>
      </c>
      <c r="O209" s="51">
        <f t="shared" si="29"/>
        <v>0</v>
      </c>
      <c r="P209" s="59" t="str">
        <f t="shared" si="30"/>
        <v/>
      </c>
      <c r="Q209" s="60" t="str">
        <f t="shared" si="31"/>
        <v/>
      </c>
      <c r="R209" s="61">
        <f t="shared" si="32"/>
        <v>200</v>
      </c>
      <c r="S209" s="60">
        <f t="shared" si="33"/>
        <v>7.1845976584387481</v>
      </c>
    </row>
    <row r="210" spans="1:19">
      <c r="A210" s="55"/>
      <c r="B210" s="55"/>
      <c r="J210" s="44">
        <v>201</v>
      </c>
      <c r="K210" s="46"/>
      <c r="L210" s="31">
        <f t="shared" si="27"/>
        <v>7.2131102122831487</v>
      </c>
      <c r="M210" s="40">
        <f t="shared" si="28"/>
        <v>2.846006462153151E-2</v>
      </c>
      <c r="N210" s="50">
        <f t="shared" si="26"/>
        <v>1.2996313331768539</v>
      </c>
      <c r="O210" s="51">
        <f t="shared" si="29"/>
        <v>0</v>
      </c>
      <c r="P210" s="59" t="str">
        <f t="shared" si="30"/>
        <v/>
      </c>
      <c r="Q210" s="60" t="str">
        <f t="shared" si="31"/>
        <v/>
      </c>
      <c r="R210" s="61" t="str">
        <f t="shared" si="32"/>
        <v/>
      </c>
      <c r="S210" s="60" t="str">
        <f t="shared" si="33"/>
        <v/>
      </c>
    </row>
    <row r="211" spans="1:19">
      <c r="A211" s="55"/>
      <c r="B211" s="55"/>
      <c r="J211" s="44">
        <v>202</v>
      </c>
      <c r="K211" s="46"/>
      <c r="L211" s="31">
        <f t="shared" si="27"/>
        <v>7.2415179164404728</v>
      </c>
      <c r="M211" s="40">
        <f t="shared" si="28"/>
        <v>2.8355407953945019E-2</v>
      </c>
      <c r="N211" s="50">
        <f t="shared" si="26"/>
        <v>1.2948521773235528</v>
      </c>
      <c r="O211" s="51">
        <f t="shared" si="29"/>
        <v>0</v>
      </c>
      <c r="P211" s="59" t="str">
        <f t="shared" si="30"/>
        <v/>
      </c>
      <c r="Q211" s="60" t="str">
        <f t="shared" si="31"/>
        <v/>
      </c>
      <c r="R211" s="61" t="str">
        <f t="shared" si="32"/>
        <v/>
      </c>
      <c r="S211" s="60" t="str">
        <f t="shared" si="33"/>
        <v/>
      </c>
    </row>
    <row r="212" spans="1:19">
      <c r="A212" s="55"/>
      <c r="B212" s="55"/>
      <c r="J212" s="44">
        <v>203</v>
      </c>
      <c r="K212" s="46"/>
      <c r="L212" s="31">
        <f t="shared" si="27"/>
        <v>7.2698211564762136</v>
      </c>
      <c r="M212" s="40">
        <f t="shared" si="28"/>
        <v>2.8251136142057764E-2</v>
      </c>
      <c r="N212" s="50">
        <f t="shared" si="26"/>
        <v>1.2900905959393256</v>
      </c>
      <c r="O212" s="51">
        <f t="shared" si="29"/>
        <v>0</v>
      </c>
      <c r="P212" s="59" t="str">
        <f t="shared" si="30"/>
        <v/>
      </c>
      <c r="Q212" s="60" t="str">
        <f t="shared" si="31"/>
        <v/>
      </c>
      <c r="R212" s="61" t="str">
        <f t="shared" si="32"/>
        <v/>
      </c>
      <c r="S212" s="60" t="str">
        <f t="shared" si="33"/>
        <v/>
      </c>
    </row>
    <row r="213" spans="1:19">
      <c r="A213" s="55"/>
      <c r="B213" s="55"/>
      <c r="J213" s="44">
        <v>204</v>
      </c>
      <c r="K213" s="46"/>
      <c r="L213" s="31">
        <f t="shared" si="27"/>
        <v>7.2980203165380173</v>
      </c>
      <c r="M213" s="40">
        <f t="shared" si="28"/>
        <v>2.8147247770633505E-2</v>
      </c>
      <c r="N213" s="50">
        <f t="shared" si="26"/>
        <v>1.2853465243972844</v>
      </c>
      <c r="O213" s="51">
        <f t="shared" si="29"/>
        <v>0</v>
      </c>
      <c r="P213" s="59" t="str">
        <f t="shared" si="30"/>
        <v/>
      </c>
      <c r="Q213" s="60" t="str">
        <f t="shared" si="31"/>
        <v/>
      </c>
      <c r="R213" s="61" t="str">
        <f t="shared" si="32"/>
        <v/>
      </c>
      <c r="S213" s="60" t="str">
        <f t="shared" si="33"/>
        <v/>
      </c>
    </row>
    <row r="214" spans="1:19">
      <c r="A214" s="55"/>
      <c r="B214" s="55"/>
      <c r="J214" s="44">
        <v>205</v>
      </c>
      <c r="K214" s="46"/>
      <c r="L214" s="31">
        <f t="shared" si="27"/>
        <v>7.3261157793609</v>
      </c>
      <c r="M214" s="40">
        <f t="shared" si="28"/>
        <v>2.8043741429640268E-2</v>
      </c>
      <c r="N214" s="50">
        <f t="shared" si="26"/>
        <v>1.2806198983081929</v>
      </c>
      <c r="O214" s="51">
        <f t="shared" si="29"/>
        <v>0</v>
      </c>
      <c r="P214" s="59" t="str">
        <f t="shared" si="30"/>
        <v/>
      </c>
      <c r="Q214" s="60" t="str">
        <f t="shared" si="31"/>
        <v/>
      </c>
      <c r="R214" s="61" t="str">
        <f t="shared" si="32"/>
        <v/>
      </c>
      <c r="S214" s="60" t="str">
        <f t="shared" si="33"/>
        <v/>
      </c>
    </row>
    <row r="215" spans="1:19">
      <c r="A215" s="55"/>
      <c r="B215" s="55"/>
      <c r="J215" s="44">
        <v>206</v>
      </c>
      <c r="K215" s="46"/>
      <c r="L215" s="31">
        <f t="shared" si="27"/>
        <v>7.3541079262724374</v>
      </c>
      <c r="M215" s="40">
        <f t="shared" si="28"/>
        <v>2.7940615714231211E-2</v>
      </c>
      <c r="N215" s="50">
        <f t="shared" si="26"/>
        <v>1.2759106535196025</v>
      </c>
      <c r="O215" s="51">
        <f t="shared" si="29"/>
        <v>0</v>
      </c>
      <c r="P215" s="59" t="str">
        <f t="shared" si="30"/>
        <v/>
      </c>
      <c r="Q215" s="60" t="str">
        <f t="shared" si="31"/>
        <v/>
      </c>
      <c r="R215" s="61" t="str">
        <f t="shared" si="32"/>
        <v/>
      </c>
      <c r="S215" s="60" t="str">
        <f t="shared" si="33"/>
        <v/>
      </c>
    </row>
    <row r="216" spans="1:19">
      <c r="A216" s="55"/>
      <c r="B216" s="55"/>
      <c r="J216" s="44">
        <v>207</v>
      </c>
      <c r="K216" s="46"/>
      <c r="L216" s="31">
        <f t="shared" si="27"/>
        <v>7.3819971371979403</v>
      </c>
      <c r="M216" s="40">
        <f t="shared" si="28"/>
        <v>2.7837869224725562E-2</v>
      </c>
      <c r="N216" s="50">
        <f t="shared" si="26"/>
        <v>1.2712187261149666</v>
      </c>
      <c r="O216" s="51">
        <f t="shared" si="29"/>
        <v>0</v>
      </c>
      <c r="P216" s="59" t="str">
        <f t="shared" si="30"/>
        <v/>
      </c>
      <c r="Q216" s="60" t="str">
        <f t="shared" si="31"/>
        <v/>
      </c>
      <c r="R216" s="61" t="str">
        <f t="shared" si="32"/>
        <v/>
      </c>
      <c r="S216" s="60" t="str">
        <f t="shared" si="33"/>
        <v/>
      </c>
    </row>
    <row r="217" spans="1:19">
      <c r="A217" s="55"/>
      <c r="B217" s="55"/>
      <c r="J217" s="44">
        <v>208</v>
      </c>
      <c r="K217" s="46"/>
      <c r="L217" s="31">
        <f t="shared" si="27"/>
        <v>7.409783790665621</v>
      </c>
      <c r="M217" s="40">
        <f t="shared" si="28"/>
        <v>2.7735500566589619E-2</v>
      </c>
      <c r="N217" s="50">
        <f t="shared" si="26"/>
        <v>1.2665440524127831</v>
      </c>
      <c r="O217" s="51">
        <f t="shared" si="29"/>
        <v>0</v>
      </c>
      <c r="P217" s="59" t="str">
        <f t="shared" si="30"/>
        <v/>
      </c>
      <c r="Q217" s="60" t="str">
        <f t="shared" si="31"/>
        <v/>
      </c>
      <c r="R217" s="61" t="str">
        <f t="shared" si="32"/>
        <v/>
      </c>
      <c r="S217" s="60" t="str">
        <f t="shared" si="33"/>
        <v/>
      </c>
    </row>
    <row r="218" spans="1:19">
      <c r="A218" s="55"/>
      <c r="B218" s="55"/>
      <c r="J218" s="44">
        <v>209</v>
      </c>
      <c r="K218" s="46"/>
      <c r="L218" s="31">
        <f t="shared" si="27"/>
        <v>7.4374682638117182</v>
      </c>
      <c r="M218" s="40">
        <f t="shared" si="28"/>
        <v>2.7633508350417824E-2</v>
      </c>
      <c r="N218" s="50">
        <f t="shared" si="26"/>
        <v>1.2618865689657248</v>
      </c>
      <c r="O218" s="51">
        <f t="shared" si="29"/>
        <v>0</v>
      </c>
      <c r="P218" s="59" t="str">
        <f t="shared" si="30"/>
        <v/>
      </c>
      <c r="Q218" s="60" t="str">
        <f t="shared" si="31"/>
        <v/>
      </c>
      <c r="R218" s="61" t="str">
        <f t="shared" si="32"/>
        <v/>
      </c>
      <c r="S218" s="60" t="str">
        <f t="shared" si="33"/>
        <v/>
      </c>
    </row>
    <row r="219" spans="1:19">
      <c r="A219" s="55"/>
      <c r="B219" s="55"/>
      <c r="J219" s="44">
        <v>210</v>
      </c>
      <c r="K219" s="46"/>
      <c r="L219" s="31">
        <f t="shared" si="27"/>
        <v>7.4650509323856227</v>
      </c>
      <c r="M219" s="40">
        <f t="shared" si="28"/>
        <v>2.7531891191913894E-2</v>
      </c>
      <c r="N219" s="50">
        <f t="shared" si="26"/>
        <v>1.2572462125597799</v>
      </c>
      <c r="O219" s="51">
        <f t="shared" si="29"/>
        <v>0</v>
      </c>
      <c r="P219" s="59" t="str">
        <f t="shared" si="30"/>
        <v/>
      </c>
      <c r="Q219" s="60" t="str">
        <f t="shared" si="31"/>
        <v/>
      </c>
      <c r="R219" s="61" t="str">
        <f t="shared" si="32"/>
        <v/>
      </c>
      <c r="S219" s="60" t="str">
        <f t="shared" si="33"/>
        <v/>
      </c>
    </row>
    <row r="220" spans="1:19">
      <c r="A220" s="55"/>
      <c r="B220" s="55"/>
      <c r="J220" s="44">
        <v>211</v>
      </c>
      <c r="K220" s="46"/>
      <c r="L220" s="31">
        <f t="shared" si="27"/>
        <v>7.492532170754977</v>
      </c>
      <c r="M220" s="40">
        <f t="shared" si="28"/>
        <v>2.743064771187205E-2</v>
      </c>
      <c r="N220" s="50">
        <f t="shared" si="26"/>
        <v>1.2526229202133994</v>
      </c>
      <c r="O220" s="51">
        <f t="shared" si="29"/>
        <v>0</v>
      </c>
      <c r="P220" s="59" t="str">
        <f t="shared" si="30"/>
        <v/>
      </c>
      <c r="Q220" s="60" t="str">
        <f t="shared" si="31"/>
        <v/>
      </c>
      <c r="R220" s="61" t="str">
        <f t="shared" si="32"/>
        <v/>
      </c>
      <c r="S220" s="60" t="str">
        <f t="shared" si="33"/>
        <v/>
      </c>
    </row>
    <row r="221" spans="1:19">
      <c r="A221" s="55"/>
      <c r="B221" s="55"/>
      <c r="J221" s="44">
        <v>212</v>
      </c>
      <c r="K221" s="46"/>
      <c r="L221" s="31">
        <f t="shared" si="27"/>
        <v>7.5199123519107527</v>
      </c>
      <c r="M221" s="40">
        <f t="shared" si="28"/>
        <v>2.7329776536158288E-2</v>
      </c>
      <c r="N221" s="50">
        <f t="shared" si="26"/>
        <v>1.2480166291766306</v>
      </c>
      <c r="O221" s="51">
        <f t="shared" si="29"/>
        <v>0</v>
      </c>
      <c r="P221" s="59" t="str">
        <f t="shared" si="30"/>
        <v/>
      </c>
      <c r="Q221" s="60" t="str">
        <f t="shared" si="31"/>
        <v/>
      </c>
      <c r="R221" s="61" t="str">
        <f t="shared" si="32"/>
        <v/>
      </c>
      <c r="S221" s="60" t="str">
        <f t="shared" si="33"/>
        <v/>
      </c>
    </row>
    <row r="222" spans="1:19">
      <c r="A222" s="55"/>
      <c r="B222" s="55"/>
      <c r="J222" s="44">
        <v>213</v>
      </c>
      <c r="K222" s="46"/>
      <c r="L222" s="31">
        <f t="shared" si="27"/>
        <v>7.5471918474723179</v>
      </c>
      <c r="M222" s="40">
        <f t="shared" si="28"/>
        <v>2.7229276295691725E-2</v>
      </c>
      <c r="N222" s="50">
        <f t="shared" si="26"/>
        <v>1.2434272769302783</v>
      </c>
      <c r="O222" s="51">
        <f t="shared" si="29"/>
        <v>0</v>
      </c>
      <c r="P222" s="59" t="str">
        <f t="shared" si="30"/>
        <v/>
      </c>
      <c r="Q222" s="60" t="str">
        <f t="shared" si="31"/>
        <v/>
      </c>
      <c r="R222" s="61" t="str">
        <f t="shared" si="32"/>
        <v/>
      </c>
      <c r="S222" s="60" t="str">
        <f t="shared" si="33"/>
        <v/>
      </c>
    </row>
    <row r="223" spans="1:19">
      <c r="A223" s="55"/>
      <c r="B223" s="55"/>
      <c r="J223" s="44">
        <v>214</v>
      </c>
      <c r="K223" s="46"/>
      <c r="L223" s="31">
        <f t="shared" si="27"/>
        <v>7.5743710276924805</v>
      </c>
      <c r="M223" s="40">
        <f t="shared" si="28"/>
        <v>2.7129145626426026E-2</v>
      </c>
      <c r="N223" s="50">
        <f t="shared" si="26"/>
        <v>1.2388548011850471</v>
      </c>
      <c r="O223" s="51">
        <f t="shared" si="29"/>
        <v>0</v>
      </c>
      <c r="P223" s="59" t="str">
        <f t="shared" si="30"/>
        <v/>
      </c>
      <c r="Q223" s="60" t="str">
        <f t="shared" si="31"/>
        <v/>
      </c>
      <c r="R223" s="61" t="str">
        <f t="shared" si="32"/>
        <v/>
      </c>
      <c r="S223" s="60" t="str">
        <f t="shared" si="33"/>
        <v/>
      </c>
    </row>
    <row r="224" spans="1:19">
      <c r="A224" s="55"/>
      <c r="B224" s="55"/>
      <c r="J224" s="44">
        <v>215</v>
      </c>
      <c r="K224" s="46"/>
      <c r="L224" s="31">
        <f t="shared" si="27"/>
        <v>7.6014502614625048</v>
      </c>
      <c r="M224" s="40">
        <f t="shared" si="28"/>
        <v>2.7029383169330887E-2</v>
      </c>
      <c r="N224" s="50">
        <f t="shared" si="26"/>
        <v>1.2342991398807008</v>
      </c>
      <c r="O224" s="51">
        <f t="shared" si="29"/>
        <v>0</v>
      </c>
      <c r="P224" s="59" t="str">
        <f t="shared" si="30"/>
        <v/>
      </c>
      <c r="Q224" s="60" t="str">
        <f t="shared" si="31"/>
        <v/>
      </c>
      <c r="R224" s="61" t="str">
        <f t="shared" si="32"/>
        <v/>
      </c>
      <c r="S224" s="60" t="str">
        <f t="shared" si="33"/>
        <v/>
      </c>
    </row>
    <row r="225" spans="1:19">
      <c r="A225" s="55"/>
      <c r="B225" s="55"/>
      <c r="J225" s="44">
        <v>216</v>
      </c>
      <c r="K225" s="46"/>
      <c r="L225" s="31">
        <f t="shared" si="27"/>
        <v>7.628429916317133</v>
      </c>
      <c r="M225" s="40">
        <f t="shared" si="28"/>
        <v>2.6929987570373588E-2</v>
      </c>
      <c r="N225" s="50">
        <f t="shared" si="26"/>
        <v>1.229760231185212</v>
      </c>
      <c r="O225" s="51">
        <f t="shared" si="29"/>
        <v>0</v>
      </c>
      <c r="P225" s="59" t="str">
        <f t="shared" si="30"/>
        <v/>
      </c>
      <c r="Q225" s="60" t="str">
        <f t="shared" si="31"/>
        <v/>
      </c>
      <c r="R225" s="61" t="str">
        <f t="shared" si="32"/>
        <v/>
      </c>
      <c r="S225" s="60" t="str">
        <f t="shared" si="33"/>
        <v/>
      </c>
    </row>
    <row r="226" spans="1:19">
      <c r="A226" s="55"/>
      <c r="B226" s="55"/>
      <c r="J226" s="44">
        <v>217</v>
      </c>
      <c r="K226" s="46"/>
      <c r="L226" s="31">
        <f t="shared" si="27"/>
        <v>7.6553103584395608</v>
      </c>
      <c r="M226" s="40">
        <f t="shared" si="28"/>
        <v>2.6830957480500607E-2</v>
      </c>
      <c r="N226" s="50">
        <f t="shared" si="26"/>
        <v>1.2252380134939376</v>
      </c>
      <c r="O226" s="51">
        <f t="shared" si="29"/>
        <v>0</v>
      </c>
      <c r="P226" s="59" t="str">
        <f t="shared" si="30"/>
        <v/>
      </c>
      <c r="Q226" s="60" t="str">
        <f t="shared" si="31"/>
        <v/>
      </c>
      <c r="R226" s="61" t="str">
        <f t="shared" si="32"/>
        <v/>
      </c>
      <c r="S226" s="60" t="str">
        <f t="shared" si="33"/>
        <v/>
      </c>
    </row>
    <row r="227" spans="1:19">
      <c r="A227" s="55"/>
      <c r="B227" s="55"/>
      <c r="J227" s="44">
        <v>218</v>
      </c>
      <c r="K227" s="46"/>
      <c r="L227" s="31">
        <f t="shared" si="27"/>
        <v>7.6820919526664095</v>
      </c>
      <c r="M227" s="40">
        <f t="shared" si="28"/>
        <v>2.6732291555619341E-2</v>
      </c>
      <c r="N227" s="50">
        <f t="shared" si="26"/>
        <v>1.2207324254287784</v>
      </c>
      <c r="O227" s="51">
        <f t="shared" si="29"/>
        <v>0</v>
      </c>
      <c r="P227" s="59" t="str">
        <f t="shared" si="30"/>
        <v/>
      </c>
      <c r="Q227" s="60" t="str">
        <f t="shared" si="31"/>
        <v/>
      </c>
      <c r="R227" s="61" t="str">
        <f t="shared" si="32"/>
        <v/>
      </c>
      <c r="S227" s="60" t="str">
        <f t="shared" si="33"/>
        <v/>
      </c>
    </row>
    <row r="228" spans="1:19">
      <c r="A228" s="55"/>
      <c r="B228" s="55"/>
      <c r="J228" s="44">
        <v>219</v>
      </c>
      <c r="K228" s="46"/>
      <c r="L228" s="31">
        <f t="shared" si="27"/>
        <v>7.7087750624926894</v>
      </c>
      <c r="M228" s="40">
        <f t="shared" si="28"/>
        <v>2.663398845657982E-2</v>
      </c>
      <c r="N228" s="50">
        <f t="shared" si="26"/>
        <v>1.2162434058373197</v>
      </c>
      <c r="O228" s="51">
        <f t="shared" si="29"/>
        <v>0</v>
      </c>
      <c r="P228" s="59" t="str">
        <f t="shared" si="30"/>
        <v/>
      </c>
      <c r="Q228" s="60" t="str">
        <f t="shared" si="31"/>
        <v/>
      </c>
      <c r="R228" s="61" t="str">
        <f t="shared" si="32"/>
        <v/>
      </c>
      <c r="S228" s="60" t="str">
        <f t="shared" si="33"/>
        <v/>
      </c>
    </row>
    <row r="229" spans="1:19">
      <c r="A229" s="55"/>
      <c r="B229" s="55"/>
      <c r="J229" s="44">
        <v>220</v>
      </c>
      <c r="K229" s="46"/>
      <c r="L229" s="31">
        <f t="shared" si="27"/>
        <v>7.7353600500767214</v>
      </c>
      <c r="M229" s="40">
        <f t="shared" si="28"/>
        <v>2.6536046849156555E-2</v>
      </c>
      <c r="N229" s="50">
        <f t="shared" si="26"/>
        <v>1.2117708937920479</v>
      </c>
      <c r="O229" s="51">
        <f t="shared" si="29"/>
        <v>0</v>
      </c>
      <c r="P229" s="59" t="str">
        <f t="shared" si="30"/>
        <v/>
      </c>
      <c r="Q229" s="60" t="str">
        <f t="shared" si="31"/>
        <v/>
      </c>
      <c r="R229" s="61" t="str">
        <f t="shared" si="32"/>
        <v/>
      </c>
      <c r="S229" s="60" t="str">
        <f t="shared" si="33"/>
        <v/>
      </c>
    </row>
    <row r="230" spans="1:19">
      <c r="A230" s="55"/>
      <c r="B230" s="55"/>
      <c r="J230" s="44">
        <v>221</v>
      </c>
      <c r="K230" s="46"/>
      <c r="L230" s="31">
        <f t="shared" si="27"/>
        <v>7.7618472762450477</v>
      </c>
      <c r="M230" s="40">
        <f t="shared" si="28"/>
        <v>2.6438465404030435E-2</v>
      </c>
      <c r="N230" s="50">
        <f t="shared" si="26"/>
        <v>1.2073148285894924</v>
      </c>
      <c r="O230" s="51">
        <f t="shared" si="29"/>
        <v>0</v>
      </c>
      <c r="P230" s="59" t="str">
        <f t="shared" si="30"/>
        <v/>
      </c>
      <c r="Q230" s="60" t="str">
        <f t="shared" si="31"/>
        <v/>
      </c>
      <c r="R230" s="61" t="str">
        <f t="shared" si="32"/>
        <v/>
      </c>
      <c r="S230" s="60" t="str">
        <f t="shared" si="33"/>
        <v/>
      </c>
    </row>
    <row r="231" spans="1:19">
      <c r="A231" s="55"/>
      <c r="B231" s="55"/>
      <c r="J231" s="44">
        <v>222</v>
      </c>
      <c r="K231" s="46"/>
      <c r="L231" s="31">
        <f t="shared" si="27"/>
        <v>7.7882371004973496</v>
      </c>
      <c r="M231" s="40">
        <f t="shared" si="28"/>
        <v>2.6341242796770671E-2</v>
      </c>
      <c r="N231" s="50">
        <f t="shared" si="26"/>
        <v>1.2028751497493975</v>
      </c>
      <c r="O231" s="51">
        <f t="shared" si="29"/>
        <v>0</v>
      </c>
      <c r="P231" s="59" t="str">
        <f t="shared" si="30"/>
        <v/>
      </c>
      <c r="Q231" s="60" t="str">
        <f t="shared" si="31"/>
        <v/>
      </c>
      <c r="R231" s="61" t="str">
        <f t="shared" si="32"/>
        <v/>
      </c>
      <c r="S231" s="60" t="str">
        <f t="shared" si="33"/>
        <v/>
      </c>
    </row>
    <row r="232" spans="1:19">
      <c r="A232" s="55"/>
      <c r="B232" s="55"/>
      <c r="J232" s="44">
        <v>223</v>
      </c>
      <c r="K232" s="46"/>
      <c r="L232" s="31">
        <f t="shared" si="27"/>
        <v>7.8145298810113051</v>
      </c>
      <c r="M232" s="40">
        <f t="shared" si="28"/>
        <v>2.6244377707816832E-2</v>
      </c>
      <c r="N232" s="50">
        <f t="shared" si="26"/>
        <v>1.1984517970139237</v>
      </c>
      <c r="O232" s="51">
        <f t="shared" si="29"/>
        <v>0</v>
      </c>
      <c r="P232" s="59" t="str">
        <f t="shared" si="30"/>
        <v/>
      </c>
      <c r="Q232" s="60" t="str">
        <f t="shared" si="31"/>
        <v/>
      </c>
      <c r="R232" s="61" t="str">
        <f t="shared" si="32"/>
        <v/>
      </c>
      <c r="S232" s="60" t="str">
        <f t="shared" si="33"/>
        <v/>
      </c>
    </row>
    <row r="233" spans="1:19">
      <c r="A233" s="55"/>
      <c r="B233" s="55"/>
      <c r="J233" s="44">
        <v>224</v>
      </c>
      <c r="K233" s="46"/>
      <c r="L233" s="31">
        <f t="shared" si="27"/>
        <v>7.8407259746474622</v>
      </c>
      <c r="M233" s="40">
        <f t="shared" si="28"/>
        <v>2.6147868822460917E-2</v>
      </c>
      <c r="N233" s="50">
        <f t="shared" si="26"/>
        <v>1.1940447103468177</v>
      </c>
      <c r="O233" s="51">
        <f t="shared" si="29"/>
        <v>0</v>
      </c>
      <c r="P233" s="59" t="str">
        <f t="shared" si="30"/>
        <v/>
      </c>
      <c r="Q233" s="60" t="str">
        <f t="shared" si="31"/>
        <v/>
      </c>
      <c r="R233" s="61" t="str">
        <f t="shared" si="32"/>
        <v/>
      </c>
      <c r="S233" s="60" t="str">
        <f t="shared" si="33"/>
        <v/>
      </c>
    </row>
    <row r="234" spans="1:19">
      <c r="A234" s="55"/>
      <c r="B234" s="55"/>
      <c r="J234" s="44">
        <v>225</v>
      </c>
      <c r="K234" s="46"/>
      <c r="L234" s="31">
        <f t="shared" si="27"/>
        <v>7.8668257369540786</v>
      </c>
      <c r="M234" s="40">
        <f t="shared" si="28"/>
        <v>2.6051714830829527E-2</v>
      </c>
      <c r="N234" s="50">
        <f t="shared" si="26"/>
        <v>1.1896538299325989</v>
      </c>
      <c r="O234" s="51">
        <f t="shared" si="29"/>
        <v>0</v>
      </c>
      <c r="P234" s="59" t="str">
        <f t="shared" si="30"/>
        <v/>
      </c>
      <c r="Q234" s="60" t="str">
        <f t="shared" si="31"/>
        <v/>
      </c>
      <c r="R234" s="61" t="str">
        <f t="shared" si="32"/>
        <v/>
      </c>
      <c r="S234" s="60" t="str">
        <f t="shared" si="33"/>
        <v/>
      </c>
    </row>
    <row r="235" spans="1:19">
      <c r="A235" s="55"/>
      <c r="B235" s="55"/>
      <c r="J235" s="44">
        <v>226</v>
      </c>
      <c r="K235" s="46"/>
      <c r="L235" s="31">
        <f t="shared" si="27"/>
        <v>7.8928295221719562</v>
      </c>
      <c r="M235" s="40">
        <f t="shared" si="28"/>
        <v>2.5955914427866086E-2</v>
      </c>
      <c r="N235" s="50">
        <f t="shared" si="26"/>
        <v>1.1852790961757353</v>
      </c>
      <c r="O235" s="51">
        <f t="shared" si="29"/>
        <v>0</v>
      </c>
      <c r="P235" s="59" t="str">
        <f t="shared" si="30"/>
        <v/>
      </c>
      <c r="Q235" s="60" t="str">
        <f t="shared" si="31"/>
        <v/>
      </c>
      <c r="R235" s="61" t="str">
        <f t="shared" si="32"/>
        <v/>
      </c>
      <c r="S235" s="60" t="str">
        <f t="shared" si="33"/>
        <v/>
      </c>
    </row>
    <row r="236" spans="1:19">
      <c r="A236" s="55"/>
      <c r="B236" s="55"/>
      <c r="J236" s="44">
        <v>227</v>
      </c>
      <c r="K236" s="46"/>
      <c r="L236" s="31">
        <f t="shared" si="27"/>
        <v>7.9187376832392289</v>
      </c>
      <c r="M236" s="40">
        <f t="shared" si="28"/>
        <v>2.5860466313313128E-2</v>
      </c>
      <c r="N236" s="50">
        <f t="shared" si="26"/>
        <v>1.1809204496998653</v>
      </c>
      <c r="O236" s="51">
        <f t="shared" si="29"/>
        <v>0</v>
      </c>
      <c r="P236" s="59" t="str">
        <f t="shared" si="30"/>
        <v/>
      </c>
      <c r="Q236" s="60" t="str">
        <f t="shared" si="31"/>
        <v/>
      </c>
      <c r="R236" s="61" t="str">
        <f t="shared" si="32"/>
        <v/>
      </c>
      <c r="S236" s="60" t="str">
        <f t="shared" si="33"/>
        <v/>
      </c>
    </row>
    <row r="237" spans="1:19">
      <c r="A237" s="55"/>
      <c r="B237" s="55"/>
      <c r="J237" s="44">
        <v>228</v>
      </c>
      <c r="K237" s="46"/>
      <c r="L237" s="31">
        <f t="shared" si="27"/>
        <v>7.9445505717961744</v>
      </c>
      <c r="M237" s="40">
        <f t="shared" si="28"/>
        <v>2.5765369191694629E-2</v>
      </c>
      <c r="N237" s="50">
        <f t="shared" si="26"/>
        <v>1.176577831346961</v>
      </c>
      <c r="O237" s="51">
        <f t="shared" si="29"/>
        <v>0</v>
      </c>
      <c r="P237" s="59" t="str">
        <f t="shared" si="30"/>
        <v/>
      </c>
      <c r="Q237" s="60" t="str">
        <f t="shared" si="31"/>
        <v/>
      </c>
      <c r="R237" s="61" t="str">
        <f t="shared" si="32"/>
        <v/>
      </c>
      <c r="S237" s="60" t="str">
        <f t="shared" si="33"/>
        <v/>
      </c>
    </row>
    <row r="238" spans="1:19">
      <c r="A238" s="55"/>
      <c r="B238" s="55"/>
      <c r="J238" s="44">
        <v>229</v>
      </c>
      <c r="K238" s="46"/>
      <c r="L238" s="31">
        <f t="shared" si="27"/>
        <v>7.9702685381899752</v>
      </c>
      <c r="M238" s="40">
        <f t="shared" si="28"/>
        <v>2.5670621772298455E-2</v>
      </c>
      <c r="N238" s="50">
        <f t="shared" si="26"/>
        <v>1.172251182176538</v>
      </c>
      <c r="O238" s="51">
        <f t="shared" si="29"/>
        <v>0</v>
      </c>
      <c r="P238" s="59" t="str">
        <f t="shared" si="30"/>
        <v/>
      </c>
      <c r="Q238" s="60" t="str">
        <f t="shared" si="31"/>
        <v/>
      </c>
      <c r="R238" s="61" t="str">
        <f t="shared" si="32"/>
        <v/>
      </c>
      <c r="S238" s="60" t="str">
        <f t="shared" si="33"/>
        <v/>
      </c>
    </row>
    <row r="239" spans="1:19">
      <c r="A239" s="55"/>
      <c r="B239" s="55"/>
      <c r="J239" s="44">
        <v>230</v>
      </c>
      <c r="K239" s="46"/>
      <c r="L239" s="31">
        <f t="shared" si="27"/>
        <v>7.9958919314794716</v>
      </c>
      <c r="M239" s="40">
        <f t="shared" si="28"/>
        <v>2.5576222769158823E-2</v>
      </c>
      <c r="N239" s="50">
        <f t="shared" si="26"/>
        <v>1.1679404434648593</v>
      </c>
      <c r="O239" s="51">
        <f t="shared" si="29"/>
        <v>0</v>
      </c>
      <c r="P239" s="59" t="str">
        <f t="shared" si="30"/>
        <v/>
      </c>
      <c r="Q239" s="60" t="str">
        <f t="shared" si="31"/>
        <v/>
      </c>
      <c r="R239" s="61" t="str">
        <f t="shared" si="32"/>
        <v/>
      </c>
      <c r="S239" s="60" t="str">
        <f t="shared" si="33"/>
        <v/>
      </c>
    </row>
    <row r="240" spans="1:19">
      <c r="A240" s="55"/>
      <c r="B240" s="55"/>
      <c r="J240" s="44">
        <v>231</v>
      </c>
      <c r="K240" s="46"/>
      <c r="L240" s="31">
        <f t="shared" si="27"/>
        <v>8.0214210994399124</v>
      </c>
      <c r="M240" s="40">
        <f t="shared" si="28"/>
        <v>2.548217090103886E-2</v>
      </c>
      <c r="N240" s="50">
        <f t="shared" si="26"/>
        <v>1.1636455567041288</v>
      </c>
      <c r="O240" s="51">
        <f t="shared" si="29"/>
        <v>0</v>
      </c>
      <c r="P240" s="59" t="str">
        <f t="shared" si="30"/>
        <v/>
      </c>
      <c r="Q240" s="60" t="str">
        <f t="shared" si="31"/>
        <v/>
      </c>
      <c r="R240" s="61" t="str">
        <f t="shared" si="32"/>
        <v/>
      </c>
      <c r="S240" s="60" t="str">
        <f t="shared" si="33"/>
        <v/>
      </c>
    </row>
    <row r="241" spans="1:19">
      <c r="A241" s="55"/>
      <c r="B241" s="55"/>
      <c r="J241" s="44">
        <v>232</v>
      </c>
      <c r="K241" s="46"/>
      <c r="L241" s="31">
        <f t="shared" si="27"/>
        <v>8.0468563885676616</v>
      </c>
      <c r="M241" s="40">
        <f t="shared" si="28"/>
        <v>2.53884648914132E-2</v>
      </c>
      <c r="N241" s="50">
        <f t="shared" si="26"/>
        <v>1.1593664636017067</v>
      </c>
      <c r="O241" s="51">
        <f t="shared" si="29"/>
        <v>0</v>
      </c>
      <c r="P241" s="59" t="str">
        <f t="shared" si="30"/>
        <v/>
      </c>
      <c r="Q241" s="60" t="str">
        <f t="shared" si="31"/>
        <v/>
      </c>
      <c r="R241" s="61" t="str">
        <f t="shared" si="32"/>
        <v/>
      </c>
      <c r="S241" s="60" t="str">
        <f t="shared" si="33"/>
        <v/>
      </c>
    </row>
    <row r="242" spans="1:19">
      <c r="A242" s="55"/>
      <c r="B242" s="55"/>
      <c r="J242" s="44">
        <v>233</v>
      </c>
      <c r="K242" s="46"/>
      <c r="L242" s="31">
        <f t="shared" si="27"/>
        <v>8.0721981440849078</v>
      </c>
      <c r="M242" s="40">
        <f t="shared" si="28"/>
        <v>2.529510346845066E-2</v>
      </c>
      <c r="N242" s="50">
        <f t="shared" si="26"/>
        <v>1.1551031060793111</v>
      </c>
      <c r="O242" s="51">
        <f t="shared" si="29"/>
        <v>0</v>
      </c>
      <c r="P242" s="59" t="str">
        <f t="shared" si="30"/>
        <v/>
      </c>
      <c r="Q242" s="60" t="str">
        <f t="shared" si="31"/>
        <v/>
      </c>
      <c r="R242" s="61" t="str">
        <f t="shared" si="32"/>
        <v/>
      </c>
      <c r="S242" s="60" t="str">
        <f t="shared" si="33"/>
        <v/>
      </c>
    </row>
    <row r="243" spans="1:19">
      <c r="A243" s="55"/>
      <c r="B243" s="55"/>
      <c r="J243" s="44">
        <v>234</v>
      </c>
      <c r="K243" s="46"/>
      <c r="L243" s="31">
        <f t="shared" si="27"/>
        <v>8.0974467099443483</v>
      </c>
      <c r="M243" s="40">
        <f t="shared" si="28"/>
        <v>2.5202085364996997E-2</v>
      </c>
      <c r="N243" s="50">
        <f t="shared" si="26"/>
        <v>1.1508554262722299</v>
      </c>
      <c r="O243" s="51">
        <f t="shared" si="29"/>
        <v>0</v>
      </c>
      <c r="P243" s="59" t="str">
        <f t="shared" si="30"/>
        <v/>
      </c>
      <c r="Q243" s="60" t="str">
        <f t="shared" si="31"/>
        <v/>
      </c>
      <c r="R243" s="61" t="str">
        <f t="shared" si="32"/>
        <v/>
      </c>
      <c r="S243" s="60" t="str">
        <f t="shared" si="33"/>
        <v/>
      </c>
    </row>
    <row r="244" spans="1:19">
      <c r="A244" s="55"/>
      <c r="B244" s="55"/>
      <c r="J244" s="44">
        <v>235</v>
      </c>
      <c r="K244" s="46"/>
      <c r="L244" s="31">
        <f t="shared" si="27"/>
        <v>8.1226024288338543</v>
      </c>
      <c r="M244" s="40">
        <f t="shared" si="28"/>
        <v>2.5109409318557683E-2</v>
      </c>
      <c r="N244" s="50">
        <f t="shared" si="26"/>
        <v>1.1466233665285461</v>
      </c>
      <c r="O244" s="51">
        <f t="shared" si="29"/>
        <v>0</v>
      </c>
      <c r="P244" s="59" t="str">
        <f t="shared" si="30"/>
        <v/>
      </c>
      <c r="Q244" s="60" t="str">
        <f t="shared" si="31"/>
        <v/>
      </c>
      <c r="R244" s="61" t="str">
        <f t="shared" si="32"/>
        <v/>
      </c>
      <c r="S244" s="60" t="str">
        <f t="shared" si="33"/>
        <v/>
      </c>
    </row>
    <row r="245" spans="1:19">
      <c r="A245" s="55"/>
      <c r="B245" s="55"/>
      <c r="J245" s="44">
        <v>236</v>
      </c>
      <c r="K245" s="46"/>
      <c r="L245" s="31">
        <f t="shared" si="27"/>
        <v>8.1476656421811313</v>
      </c>
      <c r="M245" s="40">
        <f t="shared" si="28"/>
        <v>2.5017074071280791E-2</v>
      </c>
      <c r="N245" s="50">
        <f t="shared" si="26"/>
        <v>1.1424068694083349</v>
      </c>
      <c r="O245" s="51">
        <f t="shared" si="29"/>
        <v>0</v>
      </c>
      <c r="P245" s="59" t="str">
        <f t="shared" si="30"/>
        <v/>
      </c>
      <c r="Q245" s="60" t="str">
        <f t="shared" si="31"/>
        <v/>
      </c>
      <c r="R245" s="61" t="str">
        <f t="shared" si="32"/>
        <v/>
      </c>
      <c r="S245" s="60" t="str">
        <f t="shared" si="33"/>
        <v/>
      </c>
    </row>
    <row r="246" spans="1:19">
      <c r="A246" s="55"/>
      <c r="B246" s="55"/>
      <c r="J246" s="44">
        <v>237</v>
      </c>
      <c r="K246" s="46"/>
      <c r="L246" s="31">
        <f t="shared" si="27"/>
        <v>8.1726366901583436</v>
      </c>
      <c r="M246" s="40">
        <f t="shared" si="28"/>
        <v>2.4925078369939905E-2</v>
      </c>
      <c r="N246" s="50">
        <f t="shared" si="26"/>
        <v>1.1382058776829069</v>
      </c>
      <c r="O246" s="51">
        <f t="shared" si="29"/>
        <v>0</v>
      </c>
      <c r="P246" s="59" t="str">
        <f t="shared" si="30"/>
        <v/>
      </c>
      <c r="Q246" s="60" t="str">
        <f t="shared" si="31"/>
        <v/>
      </c>
      <c r="R246" s="61" t="str">
        <f t="shared" si="32"/>
        <v/>
      </c>
      <c r="S246" s="60" t="str">
        <f t="shared" si="33"/>
        <v/>
      </c>
    </row>
    <row r="247" spans="1:19">
      <c r="A247" s="55"/>
      <c r="B247" s="55"/>
      <c r="J247" s="44">
        <v>238</v>
      </c>
      <c r="K247" s="46"/>
      <c r="L247" s="31">
        <f t="shared" si="27"/>
        <v>8.1975159116867342</v>
      </c>
      <c r="M247" s="40">
        <f t="shared" si="28"/>
        <v>2.4833420965917126E-2</v>
      </c>
      <c r="N247" s="50">
        <f t="shared" si="26"/>
        <v>1.1340203343340178</v>
      </c>
      <c r="O247" s="51">
        <f t="shared" si="29"/>
        <v>0</v>
      </c>
      <c r="P247" s="59" t="str">
        <f t="shared" si="30"/>
        <v/>
      </c>
      <c r="Q247" s="60" t="str">
        <f t="shared" si="31"/>
        <v/>
      </c>
      <c r="R247" s="61" t="str">
        <f t="shared" si="32"/>
        <v/>
      </c>
      <c r="S247" s="60" t="str">
        <f t="shared" si="33"/>
        <v/>
      </c>
    </row>
    <row r="248" spans="1:19">
      <c r="A248" s="55"/>
      <c r="B248" s="55"/>
      <c r="J248" s="44">
        <v>239</v>
      </c>
      <c r="K248" s="46"/>
      <c r="L248" s="31">
        <f t="shared" si="27"/>
        <v>8.2223036444412259</v>
      </c>
      <c r="M248" s="40">
        <f t="shared" si="28"/>
        <v>2.4742100615186117E-2</v>
      </c>
      <c r="N248" s="50">
        <f t="shared" si="26"/>
        <v>1.1298501825530884</v>
      </c>
      <c r="O248" s="51">
        <f t="shared" si="29"/>
        <v>0</v>
      </c>
      <c r="P248" s="59" t="str">
        <f t="shared" si="30"/>
        <v/>
      </c>
      <c r="Q248" s="60" t="str">
        <f t="shared" si="31"/>
        <v/>
      </c>
      <c r="R248" s="61" t="str">
        <f t="shared" si="32"/>
        <v/>
      </c>
      <c r="S248" s="60" t="str">
        <f t="shared" si="33"/>
        <v/>
      </c>
    </row>
    <row r="249" spans="1:19">
      <c r="A249" s="55"/>
      <c r="B249" s="55"/>
      <c r="J249" s="44">
        <v>240</v>
      </c>
      <c r="K249" s="46"/>
      <c r="L249" s="31">
        <f t="shared" si="27"/>
        <v>8.2470002248550038</v>
      </c>
      <c r="M249" s="40">
        <f t="shared" si="28"/>
        <v>2.4651116078295218E-2</v>
      </c>
      <c r="N249" s="50">
        <f t="shared" si="26"/>
        <v>1.1256953657404623</v>
      </c>
      <c r="O249" s="51">
        <f t="shared" si="29"/>
        <v>0</v>
      </c>
      <c r="P249" s="59" t="str">
        <f t="shared" si="30"/>
        <v/>
      </c>
      <c r="Q249" s="60" t="str">
        <f t="shared" si="31"/>
        <v/>
      </c>
      <c r="R249" s="61" t="str">
        <f t="shared" si="32"/>
        <v/>
      </c>
      <c r="S249" s="60" t="str">
        <f t="shared" si="33"/>
        <v/>
      </c>
    </row>
    <row r="250" spans="1:19">
      <c r="A250" s="55"/>
      <c r="B250" s="55"/>
      <c r="J250" s="44">
        <v>241</v>
      </c>
      <c r="K250" s="46"/>
      <c r="L250" s="31">
        <f t="shared" si="27"/>
        <v>8.2716059881240813</v>
      </c>
      <c r="M250" s="40">
        <f t="shared" si="28"/>
        <v>2.4560466120350628E-2</v>
      </c>
      <c r="N250" s="50">
        <f t="shared" si="26"/>
        <v>1.1215558275045989</v>
      </c>
      <c r="O250" s="51">
        <f t="shared" si="29"/>
        <v>0</v>
      </c>
      <c r="P250" s="59" t="str">
        <f t="shared" si="30"/>
        <v/>
      </c>
      <c r="Q250" s="60" t="str">
        <f t="shared" si="31"/>
        <v/>
      </c>
      <c r="R250" s="61" t="str">
        <f t="shared" si="32"/>
        <v/>
      </c>
      <c r="S250" s="60" t="str">
        <f t="shared" si="33"/>
        <v/>
      </c>
    </row>
    <row r="251" spans="1:19">
      <c r="A251" s="55"/>
      <c r="B251" s="55"/>
      <c r="J251" s="44">
        <v>242</v>
      </c>
      <c r="K251" s="46"/>
      <c r="L251" s="31">
        <f t="shared" si="27"/>
        <v>8.2961212682118504</v>
      </c>
      <c r="M251" s="40">
        <f t="shared" si="28"/>
        <v>2.4470149510999635E-2</v>
      </c>
      <c r="N251" s="50">
        <f t="shared" si="26"/>
        <v>1.1174315116613407</v>
      </c>
      <c r="O251" s="51">
        <f t="shared" si="29"/>
        <v>0</v>
      </c>
      <c r="P251" s="59" t="str">
        <f t="shared" si="30"/>
        <v/>
      </c>
      <c r="Q251" s="60" t="str">
        <f t="shared" si="31"/>
        <v/>
      </c>
      <c r="R251" s="61" t="str">
        <f t="shared" si="32"/>
        <v/>
      </c>
      <c r="S251" s="60" t="str">
        <f t="shared" si="33"/>
        <v/>
      </c>
    </row>
    <row r="252" spans="1:19">
      <c r="A252" s="55"/>
      <c r="B252" s="55"/>
      <c r="J252" s="44">
        <v>243</v>
      </c>
      <c r="K252" s="46"/>
      <c r="L252" s="31">
        <f t="shared" si="27"/>
        <v>8.3205463978536187</v>
      </c>
      <c r="M252" s="40">
        <f t="shared" si="28"/>
        <v>2.4380165024413931E-2</v>
      </c>
      <c r="N252" s="50">
        <f t="shared" si="26"/>
        <v>1.1133223622331201</v>
      </c>
      <c r="O252" s="51">
        <f t="shared" si="29"/>
        <v>0</v>
      </c>
      <c r="P252" s="59" t="str">
        <f t="shared" si="30"/>
        <v/>
      </c>
      <c r="Q252" s="60" t="str">
        <f t="shared" si="31"/>
        <v/>
      </c>
      <c r="R252" s="61" t="str">
        <f t="shared" si="32"/>
        <v/>
      </c>
      <c r="S252" s="60" t="str">
        <f t="shared" si="33"/>
        <v/>
      </c>
    </row>
    <row r="253" spans="1:19">
      <c r="A253" s="55"/>
      <c r="B253" s="55"/>
      <c r="J253" s="44">
        <v>244</v>
      </c>
      <c r="K253" s="46"/>
      <c r="L253" s="31">
        <f t="shared" si="27"/>
        <v>8.3448817085611111</v>
      </c>
      <c r="M253" s="40">
        <f t="shared" si="28"/>
        <v>2.4290511439272966E-2</v>
      </c>
      <c r="N253" s="50">
        <f t="shared" si="26"/>
        <v>1.109228323448237</v>
      </c>
      <c r="O253" s="51">
        <f t="shared" si="29"/>
        <v>0</v>
      </c>
      <c r="P253" s="59" t="str">
        <f t="shared" si="30"/>
        <v/>
      </c>
      <c r="Q253" s="60" t="str">
        <f t="shared" si="31"/>
        <v/>
      </c>
      <c r="R253" s="61" t="str">
        <f t="shared" si="32"/>
        <v/>
      </c>
      <c r="S253" s="60" t="str">
        <f t="shared" si="33"/>
        <v/>
      </c>
    </row>
    <row r="254" spans="1:19">
      <c r="A254" s="55"/>
      <c r="B254" s="55"/>
      <c r="J254" s="44">
        <v>245</v>
      </c>
      <c r="K254" s="46"/>
      <c r="L254" s="31">
        <f t="shared" si="27"/>
        <v>8.3691275306269866</v>
      </c>
      <c r="M254" s="40">
        <f t="shared" si="28"/>
        <v>2.4201187538747362E-2</v>
      </c>
      <c r="N254" s="50">
        <f t="shared" si="26"/>
        <v>1.1051493397400698</v>
      </c>
      <c r="O254" s="51">
        <f t="shared" si="29"/>
        <v>0</v>
      </c>
      <c r="P254" s="59" t="str">
        <f t="shared" si="30"/>
        <v/>
      </c>
      <c r="Q254" s="60" t="str">
        <f t="shared" si="31"/>
        <v/>
      </c>
      <c r="R254" s="61" t="str">
        <f t="shared" si="32"/>
        <v/>
      </c>
      <c r="S254" s="60" t="str">
        <f t="shared" si="33"/>
        <v/>
      </c>
    </row>
    <row r="255" spans="1:19">
      <c r="A255" s="55"/>
      <c r="B255" s="55"/>
      <c r="J255" s="44">
        <v>246</v>
      </c>
      <c r="K255" s="46"/>
      <c r="L255" s="31">
        <f t="shared" si="27"/>
        <v>8.3932841931293076</v>
      </c>
      <c r="M255" s="40">
        <f t="shared" si="28"/>
        <v>2.4112192110482423E-2</v>
      </c>
      <c r="N255" s="50">
        <f t="shared" si="26"/>
        <v>1.1010853557463349</v>
      </c>
      <c r="O255" s="51">
        <f t="shared" si="29"/>
        <v>0</v>
      </c>
      <c r="P255" s="59" t="str">
        <f t="shared" si="30"/>
        <v/>
      </c>
      <c r="Q255" s="60" t="str">
        <f t="shared" si="31"/>
        <v/>
      </c>
      <c r="R255" s="61" t="str">
        <f t="shared" si="32"/>
        <v/>
      </c>
      <c r="S255" s="60" t="str">
        <f t="shared" si="33"/>
        <v/>
      </c>
    </row>
    <row r="256" spans="1:19">
      <c r="A256" s="55"/>
      <c r="B256" s="55"/>
      <c r="J256" s="44">
        <v>247</v>
      </c>
      <c r="K256" s="46"/>
      <c r="L256" s="31">
        <f t="shared" si="27"/>
        <v>8.417352023936024</v>
      </c>
      <c r="M256" s="40">
        <f t="shared" si="28"/>
        <v>2.4023523946581651E-2</v>
      </c>
      <c r="N256" s="50">
        <f t="shared" si="26"/>
        <v>1.0970363163083281</v>
      </c>
      <c r="O256" s="51">
        <f t="shared" si="29"/>
        <v>0</v>
      </c>
      <c r="P256" s="59" t="str">
        <f t="shared" si="30"/>
        <v/>
      </c>
      <c r="Q256" s="60" t="str">
        <f t="shared" si="31"/>
        <v/>
      </c>
      <c r="R256" s="61" t="str">
        <f t="shared" si="32"/>
        <v/>
      </c>
      <c r="S256" s="60" t="str">
        <f t="shared" si="33"/>
        <v/>
      </c>
    </row>
    <row r="257" spans="1:19">
      <c r="A257" s="55"/>
      <c r="B257" s="55"/>
      <c r="J257" s="44">
        <v>248</v>
      </c>
      <c r="K257" s="46"/>
      <c r="L257" s="31">
        <f t="shared" si="27"/>
        <v>8.4413313497093938</v>
      </c>
      <c r="M257" s="40">
        <f t="shared" si="28"/>
        <v>2.3935181843590381E-2</v>
      </c>
      <c r="N257" s="50">
        <f t="shared" si="26"/>
        <v>1.0930021664701979</v>
      </c>
      <c r="O257" s="51">
        <f t="shared" si="29"/>
        <v>0</v>
      </c>
      <c r="P257" s="59" t="str">
        <f t="shared" si="30"/>
        <v/>
      </c>
      <c r="Q257" s="60" t="str">
        <f t="shared" si="31"/>
        <v/>
      </c>
      <c r="R257" s="61" t="str">
        <f t="shared" si="32"/>
        <v/>
      </c>
      <c r="S257" s="60" t="str">
        <f t="shared" si="33"/>
        <v/>
      </c>
    </row>
    <row r="258" spans="1:19">
      <c r="J258" s="44">
        <v>249</v>
      </c>
      <c r="K258" s="46"/>
      <c r="L258" s="31">
        <f t="shared" si="27"/>
        <v>8.4652224959104458</v>
      </c>
      <c r="M258" s="40">
        <f t="shared" si="28"/>
        <v>2.3847164602479425E-2</v>
      </c>
      <c r="N258" s="50">
        <f t="shared" si="26"/>
        <v>1.0889828514781659</v>
      </c>
      <c r="O258" s="51">
        <f t="shared" si="29"/>
        <v>0</v>
      </c>
      <c r="P258" s="59" t="str">
        <f t="shared" si="30"/>
        <v/>
      </c>
      <c r="Q258" s="60" t="str">
        <f t="shared" si="31"/>
        <v/>
      </c>
      <c r="R258" s="61" t="str">
        <f t="shared" si="32"/>
        <v/>
      </c>
      <c r="S258" s="60" t="str">
        <f t="shared" si="33"/>
        <v/>
      </c>
    </row>
    <row r="259" spans="1:19">
      <c r="J259" s="44">
        <v>250</v>
      </c>
      <c r="K259" s="45">
        <f>B24</f>
        <v>8.74</v>
      </c>
      <c r="L259" s="31">
        <f t="shared" si="27"/>
        <v>8.4890257868033885</v>
      </c>
      <c r="M259" s="40">
        <f t="shared" si="28"/>
        <v>2.3759471028628788E-2</v>
      </c>
      <c r="N259" s="50">
        <f t="shared" si="26"/>
        <v>1.0849783167798037</v>
      </c>
      <c r="O259" s="51">
        <f t="shared" si="29"/>
        <v>0</v>
      </c>
      <c r="P259" s="59" t="str">
        <f t="shared" si="30"/>
        <v/>
      </c>
      <c r="Q259" s="60" t="str">
        <f t="shared" si="31"/>
        <v/>
      </c>
      <c r="R259" s="61" t="str">
        <f t="shared" si="32"/>
        <v/>
      </c>
      <c r="S259" s="60" t="str">
        <f t="shared" si="33"/>
        <v/>
      </c>
    </row>
    <row r="260" spans="1:19">
      <c r="J260" s="44">
        <v>251</v>
      </c>
      <c r="K260" s="46"/>
      <c r="L260" s="31">
        <f t="shared" si="27"/>
        <v>8.5127415454600026</v>
      </c>
      <c r="M260" s="40">
        <f t="shared" si="28"/>
        <v>2.3672099931811501E-2</v>
      </c>
      <c r="N260" s="50">
        <f t="shared" si="26"/>
        <v>1.0809885080232906</v>
      </c>
      <c r="O260" s="51">
        <f t="shared" si="29"/>
        <v>0</v>
      </c>
      <c r="P260" s="59" t="str">
        <f t="shared" si="30"/>
        <v/>
      </c>
      <c r="Q260" s="60" t="str">
        <f t="shared" si="31"/>
        <v/>
      </c>
      <c r="R260" s="61" t="str">
        <f t="shared" si="32"/>
        <v/>
      </c>
      <c r="S260" s="60" t="str">
        <f t="shared" si="33"/>
        <v/>
      </c>
    </row>
    <row r="261" spans="1:19">
      <c r="J261" s="44">
        <v>252</v>
      </c>
      <c r="K261" s="46"/>
      <c r="L261" s="31">
        <f t="shared" si="27"/>
        <v>8.5363700937640257</v>
      </c>
      <c r="M261" s="40">
        <f t="shared" si="28"/>
        <v>2.3585050126177412E-2</v>
      </c>
      <c r="N261" s="50">
        <f t="shared" si="26"/>
        <v>1.0770133710566885</v>
      </c>
      <c r="O261" s="51">
        <f t="shared" si="29"/>
        <v>0</v>
      </c>
      <c r="P261" s="59" t="str">
        <f t="shared" si="30"/>
        <v/>
      </c>
      <c r="Q261" s="60" t="str">
        <f t="shared" si="31"/>
        <v/>
      </c>
      <c r="R261" s="61" t="str">
        <f t="shared" si="32"/>
        <v/>
      </c>
      <c r="S261" s="60" t="str">
        <f t="shared" si="33"/>
        <v/>
      </c>
    </row>
    <row r="262" spans="1:19">
      <c r="J262" s="44">
        <v>253</v>
      </c>
      <c r="K262" s="46"/>
      <c r="L262" s="31">
        <f t="shared" si="27"/>
        <v>8.5599117524155393</v>
      </c>
      <c r="M262" s="40">
        <f t="shared" si="28"/>
        <v>2.3498320430237137E-2</v>
      </c>
      <c r="N262" s="50">
        <f t="shared" si="26"/>
        <v>1.0730528519271694</v>
      </c>
      <c r="O262" s="51">
        <f t="shared" si="29"/>
        <v>0</v>
      </c>
      <c r="P262" s="59" t="str">
        <f t="shared" si="30"/>
        <v/>
      </c>
      <c r="Q262" s="60" t="str">
        <f t="shared" si="31"/>
        <v/>
      </c>
      <c r="R262" s="61" t="str">
        <f t="shared" si="32"/>
        <v/>
      </c>
      <c r="S262" s="60" t="str">
        <f t="shared" si="33"/>
        <v/>
      </c>
    </row>
    <row r="263" spans="1:19">
      <c r="J263" s="44">
        <v>254</v>
      </c>
      <c r="K263" s="46"/>
      <c r="L263" s="31">
        <f t="shared" si="27"/>
        <v>8.5833668409353017</v>
      </c>
      <c r="M263" s="40">
        <f t="shared" si="28"/>
        <v>2.3411909666845979E-2</v>
      </c>
      <c r="N263" s="50">
        <f t="shared" si="26"/>
        <v>1.0691068968803261</v>
      </c>
      <c r="O263" s="51">
        <f t="shared" si="29"/>
        <v>0</v>
      </c>
      <c r="P263" s="59" t="str">
        <f t="shared" si="30"/>
        <v/>
      </c>
      <c r="Q263" s="60" t="str">
        <f t="shared" si="31"/>
        <v/>
      </c>
      <c r="R263" s="61" t="str">
        <f t="shared" si="32"/>
        <v/>
      </c>
      <c r="S263" s="60" t="str">
        <f t="shared" si="33"/>
        <v/>
      </c>
    </row>
    <row r="264" spans="1:19">
      <c r="J264" s="44">
        <v>255</v>
      </c>
      <c r="K264" s="46"/>
      <c r="L264" s="31">
        <f t="shared" si="27"/>
        <v>8.6067356776690929</v>
      </c>
      <c r="M264" s="40">
        <f t="shared" si="28"/>
        <v>2.332581666318799E-2</v>
      </c>
      <c r="N264" s="50">
        <f t="shared" si="26"/>
        <v>1.0651754523594121</v>
      </c>
      <c r="O264" s="51">
        <f t="shared" si="29"/>
        <v>0</v>
      </c>
      <c r="P264" s="59" t="str">
        <f t="shared" si="30"/>
        <v/>
      </c>
      <c r="Q264" s="60" t="str">
        <f t="shared" si="31"/>
        <v/>
      </c>
      <c r="R264" s="61" t="str">
        <f t="shared" si="32"/>
        <v/>
      </c>
      <c r="S264" s="60" t="str">
        <f t="shared" si="33"/>
        <v/>
      </c>
    </row>
    <row r="265" spans="1:19">
      <c r="J265" s="44">
        <v>256</v>
      </c>
      <c r="K265" s="46"/>
      <c r="L265" s="31">
        <f t="shared" si="27"/>
        <v>8.6300185797920399</v>
      </c>
      <c r="M265" s="40">
        <f t="shared" si="28"/>
        <v>2.3240040250760038E-2</v>
      </c>
      <c r="N265" s="50">
        <f t="shared" ref="N265:N328" si="34">(L315-L265)</f>
        <v>1.0612584650046237</v>
      </c>
      <c r="O265" s="51">
        <f t="shared" si="29"/>
        <v>0</v>
      </c>
      <c r="P265" s="59" t="str">
        <f t="shared" si="30"/>
        <v/>
      </c>
      <c r="Q265" s="60" t="str">
        <f t="shared" si="31"/>
        <v/>
      </c>
      <c r="R265" s="61" t="str">
        <f t="shared" si="32"/>
        <v/>
      </c>
      <c r="S265" s="60" t="str">
        <f t="shared" si="33"/>
        <v/>
      </c>
    </row>
    <row r="266" spans="1:19">
      <c r="J266" s="44">
        <v>257</v>
      </c>
      <c r="K266" s="46"/>
      <c r="L266" s="31">
        <f t="shared" ref="L266:L329" si="35">$F$39*(1-EXP(-$F$40*(J266-$F$41)))-$F$42</f>
        <v>8.6532158633129068</v>
      </c>
      <c r="M266" s="40">
        <f t="shared" ref="M266:M329" si="36">$F$39*$F$40*EXP(-$F$40*(J266-$F$41))</f>
        <v>2.3154579265355933E-2</v>
      </c>
      <c r="N266" s="50">
        <f t="shared" si="34"/>
        <v>1.0573558816523985</v>
      </c>
      <c r="O266" s="51">
        <f t="shared" ref="O266:O329" si="37">IF(N266&lt;=$B$49,1+O265,0)</f>
        <v>0</v>
      </c>
      <c r="P266" s="59" t="str">
        <f t="shared" ref="P266:P329" si="38">IF(J266&lt;=$F$41,J266,"")</f>
        <v/>
      </c>
      <c r="Q266" s="60" t="str">
        <f t="shared" ref="Q266:Q329" si="39">IF(J266&lt;=$F$41,L266,"")</f>
        <v/>
      </c>
      <c r="R266" s="61" t="str">
        <f t="shared" ref="R266:R329" si="40">IF(AND(J266&gt;=$F$41,J266&lt;=200),J266,"")</f>
        <v/>
      </c>
      <c r="S266" s="60" t="str">
        <f t="shared" ref="S266:S329" si="41">IF(AND(J266&gt;=$F$41,J266&lt;=200),L266,"")</f>
        <v/>
      </c>
    </row>
    <row r="267" spans="1:19">
      <c r="J267" s="44">
        <v>258</v>
      </c>
      <c r="K267" s="46"/>
      <c r="L267" s="31">
        <f t="shared" si="35"/>
        <v>8.6763278430784041</v>
      </c>
      <c r="M267" s="40">
        <f t="shared" si="36"/>
        <v>2.3069432547050659E-2</v>
      </c>
      <c r="N267" s="50">
        <f t="shared" si="34"/>
        <v>1.053467649334646</v>
      </c>
      <c r="O267" s="51">
        <f t="shared" si="37"/>
        <v>0</v>
      </c>
      <c r="P267" s="59" t="str">
        <f t="shared" si="38"/>
        <v/>
      </c>
      <c r="Q267" s="60" t="str">
        <f t="shared" si="39"/>
        <v/>
      </c>
      <c r="R267" s="61" t="str">
        <f t="shared" si="40"/>
        <v/>
      </c>
      <c r="S267" s="60" t="str">
        <f t="shared" si="41"/>
        <v/>
      </c>
    </row>
    <row r="268" spans="1:19">
      <c r="J268" s="44">
        <v>259</v>
      </c>
      <c r="K268" s="46"/>
      <c r="L268" s="31">
        <f t="shared" si="35"/>
        <v>8.699354832777443</v>
      </c>
      <c r="M268" s="40">
        <f t="shared" si="36"/>
        <v>2.2984598940184595E-2</v>
      </c>
      <c r="N268" s="50">
        <f t="shared" si="34"/>
        <v>1.0495937152780748</v>
      </c>
      <c r="O268" s="51">
        <f t="shared" si="37"/>
        <v>0</v>
      </c>
      <c r="P268" s="59" t="str">
        <f t="shared" si="38"/>
        <v/>
      </c>
      <c r="Q268" s="60" t="str">
        <f t="shared" si="39"/>
        <v/>
      </c>
      <c r="R268" s="61" t="str">
        <f t="shared" si="40"/>
        <v/>
      </c>
      <c r="S268" s="60" t="str">
        <f t="shared" si="41"/>
        <v/>
      </c>
    </row>
    <row r="269" spans="1:19">
      <c r="J269" s="44">
        <v>260</v>
      </c>
      <c r="K269" s="46"/>
      <c r="L269" s="31">
        <f t="shared" si="35"/>
        <v>8.7222971449454025</v>
      </c>
      <c r="M269" s="40">
        <f t="shared" si="36"/>
        <v>2.2900077293347865E-2</v>
      </c>
      <c r="N269" s="50">
        <f t="shared" si="34"/>
        <v>1.0457340269034532</v>
      </c>
      <c r="O269" s="51">
        <f t="shared" si="37"/>
        <v>0</v>
      </c>
      <c r="P269" s="59" t="str">
        <f t="shared" si="38"/>
        <v/>
      </c>
      <c r="Q269" s="60" t="str">
        <f t="shared" si="39"/>
        <v/>
      </c>
      <c r="R269" s="61" t="str">
        <f t="shared" si="40"/>
        <v/>
      </c>
      <c r="S269" s="60" t="str">
        <f t="shared" si="41"/>
        <v/>
      </c>
    </row>
    <row r="270" spans="1:19">
      <c r="J270" s="44">
        <v>261</v>
      </c>
      <c r="K270" s="46"/>
      <c r="L270" s="31">
        <f t="shared" si="35"/>
        <v>8.7451550909683764</v>
      </c>
      <c r="M270" s="40">
        <f t="shared" si="36"/>
        <v>2.2815866459364662E-2</v>
      </c>
      <c r="N270" s="50">
        <f t="shared" si="34"/>
        <v>1.0418885318248954</v>
      </c>
      <c r="O270" s="51">
        <f t="shared" si="37"/>
        <v>0</v>
      </c>
      <c r="P270" s="59" t="str">
        <f t="shared" si="38"/>
        <v/>
      </c>
      <c r="Q270" s="60" t="str">
        <f t="shared" si="39"/>
        <v/>
      </c>
      <c r="R270" s="61" t="str">
        <f t="shared" si="40"/>
        <v/>
      </c>
      <c r="S270" s="60" t="str">
        <f t="shared" si="41"/>
        <v/>
      </c>
    </row>
    <row r="271" spans="1:19">
      <c r="J271" s="44">
        <v>262</v>
      </c>
      <c r="K271" s="46"/>
      <c r="L271" s="31">
        <f t="shared" si="35"/>
        <v>8.7679289810873833</v>
      </c>
      <c r="M271" s="40">
        <f t="shared" si="36"/>
        <v>2.2731965295277743E-2</v>
      </c>
      <c r="N271" s="50">
        <f t="shared" si="34"/>
        <v>1.0380571778491632</v>
      </c>
      <c r="O271" s="51">
        <f t="shared" si="37"/>
        <v>0</v>
      </c>
      <c r="P271" s="59" t="str">
        <f t="shared" si="38"/>
        <v/>
      </c>
      <c r="Q271" s="60" t="str">
        <f t="shared" si="39"/>
        <v/>
      </c>
      <c r="R271" s="61" t="str">
        <f t="shared" si="40"/>
        <v/>
      </c>
      <c r="S271" s="60" t="str">
        <f t="shared" si="41"/>
        <v/>
      </c>
    </row>
    <row r="272" spans="1:19">
      <c r="J272" s="44">
        <v>263</v>
      </c>
      <c r="K272" s="46"/>
      <c r="L272" s="31">
        <f t="shared" si="35"/>
        <v>8.7906191244025962</v>
      </c>
      <c r="M272" s="40">
        <f t="shared" si="36"/>
        <v>2.2648372662332852E-2</v>
      </c>
      <c r="N272" s="50">
        <f t="shared" si="34"/>
        <v>1.0342399129749378</v>
      </c>
      <c r="O272" s="51">
        <f t="shared" si="37"/>
        <v>0</v>
      </c>
      <c r="P272" s="59" t="str">
        <f t="shared" si="38"/>
        <v/>
      </c>
      <c r="Q272" s="60" t="str">
        <f t="shared" si="39"/>
        <v/>
      </c>
      <c r="R272" s="61" t="str">
        <f t="shared" si="40"/>
        <v/>
      </c>
      <c r="S272" s="60" t="str">
        <f t="shared" si="41"/>
        <v/>
      </c>
    </row>
    <row r="273" spans="10:19">
      <c r="J273" s="44">
        <v>264</v>
      </c>
      <c r="K273" s="46"/>
      <c r="L273" s="31">
        <f t="shared" si="35"/>
        <v>8.8132258288775276</v>
      </c>
      <c r="M273" s="40">
        <f t="shared" si="36"/>
        <v>2.2565087425963304E-2</v>
      </c>
      <c r="N273" s="50">
        <f t="shared" si="34"/>
        <v>1.0304366853921376</v>
      </c>
      <c r="O273" s="51">
        <f t="shared" si="37"/>
        <v>0</v>
      </c>
      <c r="P273" s="59" t="str">
        <f t="shared" si="38"/>
        <v/>
      </c>
      <c r="Q273" s="60" t="str">
        <f t="shared" si="39"/>
        <v/>
      </c>
      <c r="R273" s="61" t="str">
        <f t="shared" si="40"/>
        <v/>
      </c>
      <c r="S273" s="60" t="str">
        <f t="shared" si="41"/>
        <v/>
      </c>
    </row>
    <row r="274" spans="10:19">
      <c r="J274" s="44">
        <v>265</v>
      </c>
      <c r="K274" s="46"/>
      <c r="L274" s="31">
        <f t="shared" si="35"/>
        <v>8.8357494013432056</v>
      </c>
      <c r="M274" s="40">
        <f t="shared" si="36"/>
        <v>2.2482108455774582E-2</v>
      </c>
      <c r="N274" s="50">
        <f t="shared" si="34"/>
        <v>1.0266474434811936</v>
      </c>
      <c r="O274" s="51">
        <f t="shared" si="37"/>
        <v>0</v>
      </c>
      <c r="P274" s="59" t="str">
        <f t="shared" si="38"/>
        <v/>
      </c>
      <c r="Q274" s="60" t="str">
        <f t="shared" si="39"/>
        <v/>
      </c>
      <c r="R274" s="61" t="str">
        <f t="shared" si="40"/>
        <v/>
      </c>
      <c r="S274" s="60" t="str">
        <f t="shared" si="41"/>
        <v/>
      </c>
    </row>
    <row r="275" spans="10:19">
      <c r="J275" s="44">
        <v>266</v>
      </c>
      <c r="K275" s="46"/>
      <c r="L275" s="31">
        <f t="shared" si="35"/>
        <v>8.858190147502345</v>
      </c>
      <c r="M275" s="40">
        <f t="shared" si="36"/>
        <v>2.2399434625528975E-2</v>
      </c>
      <c r="N275" s="50">
        <f t="shared" si="34"/>
        <v>1.0228721358123689</v>
      </c>
      <c r="O275" s="51">
        <f t="shared" si="37"/>
        <v>0</v>
      </c>
      <c r="P275" s="59" t="str">
        <f t="shared" si="38"/>
        <v/>
      </c>
      <c r="Q275" s="60" t="str">
        <f t="shared" si="39"/>
        <v/>
      </c>
      <c r="R275" s="61" t="str">
        <f t="shared" si="40"/>
        <v/>
      </c>
      <c r="S275" s="60" t="str">
        <f t="shared" si="41"/>
        <v/>
      </c>
    </row>
    <row r="276" spans="10:19">
      <c r="J276" s="44">
        <v>267</v>
      </c>
      <c r="K276" s="46"/>
      <c r="L276" s="31">
        <f t="shared" si="35"/>
        <v>8.8805483719334983</v>
      </c>
      <c r="M276" s="40">
        <f t="shared" si="36"/>
        <v>2.2317064813130314E-2</v>
      </c>
      <c r="N276" s="50">
        <f t="shared" si="34"/>
        <v>1.019110711145041</v>
      </c>
      <c r="O276" s="51">
        <f t="shared" si="37"/>
        <v>0</v>
      </c>
      <c r="P276" s="59" t="str">
        <f t="shared" si="38"/>
        <v/>
      </c>
      <c r="Q276" s="60" t="str">
        <f t="shared" si="39"/>
        <v/>
      </c>
      <c r="R276" s="61" t="str">
        <f t="shared" si="40"/>
        <v/>
      </c>
      <c r="S276" s="60" t="str">
        <f t="shared" si="41"/>
        <v/>
      </c>
    </row>
    <row r="277" spans="10:19">
      <c r="J277" s="44">
        <v>268</v>
      </c>
      <c r="K277" s="46"/>
      <c r="L277" s="31">
        <f t="shared" si="35"/>
        <v>8.9028243780951879</v>
      </c>
      <c r="M277" s="40">
        <f t="shared" si="36"/>
        <v>2.2234997900608722E-2</v>
      </c>
      <c r="N277" s="50">
        <f t="shared" si="34"/>
        <v>1.0153631184270147</v>
      </c>
      <c r="O277" s="51">
        <f t="shared" si="37"/>
        <v>0</v>
      </c>
      <c r="P277" s="59" t="str">
        <f t="shared" si="38"/>
        <v/>
      </c>
      <c r="Q277" s="60" t="str">
        <f t="shared" si="39"/>
        <v/>
      </c>
      <c r="R277" s="61" t="str">
        <f t="shared" si="40"/>
        <v/>
      </c>
      <c r="S277" s="60" t="str">
        <f t="shared" si="41"/>
        <v/>
      </c>
    </row>
    <row r="278" spans="10:19">
      <c r="J278" s="44">
        <v>269</v>
      </c>
      <c r="K278" s="46"/>
      <c r="L278" s="31">
        <f t="shared" si="35"/>
        <v>8.9250184683300091</v>
      </c>
      <c r="M278" s="40">
        <f t="shared" si="36"/>
        <v>2.2153232774105469E-2</v>
      </c>
      <c r="N278" s="50">
        <f t="shared" si="34"/>
        <v>1.0116293067938429</v>
      </c>
      <c r="O278" s="51">
        <f t="shared" si="37"/>
        <v>0</v>
      </c>
      <c r="P278" s="59" t="str">
        <f t="shared" si="38"/>
        <v/>
      </c>
      <c r="Q278" s="60" t="str">
        <f t="shared" si="39"/>
        <v/>
      </c>
      <c r="R278" s="61" t="str">
        <f t="shared" si="40"/>
        <v/>
      </c>
      <c r="S278" s="60" t="str">
        <f t="shared" si="41"/>
        <v/>
      </c>
    </row>
    <row r="279" spans="10:19">
      <c r="J279" s="44">
        <v>270</v>
      </c>
      <c r="K279" s="46"/>
      <c r="L279" s="31">
        <f t="shared" si="35"/>
        <v>8.9471309438687694</v>
      </c>
      <c r="M279" s="40">
        <f t="shared" si="36"/>
        <v>2.2071768323857814E-2</v>
      </c>
      <c r="N279" s="50">
        <f t="shared" si="34"/>
        <v>1.0079092255681026</v>
      </c>
      <c r="O279" s="51">
        <f t="shared" si="37"/>
        <v>0</v>
      </c>
      <c r="P279" s="59" t="str">
        <f t="shared" si="38"/>
        <v/>
      </c>
      <c r="Q279" s="60" t="str">
        <f t="shared" si="39"/>
        <v/>
      </c>
      <c r="R279" s="61" t="str">
        <f t="shared" si="40"/>
        <v/>
      </c>
      <c r="S279" s="60" t="str">
        <f t="shared" si="41"/>
        <v/>
      </c>
    </row>
    <row r="280" spans="10:19">
      <c r="J280" s="44">
        <v>271</v>
      </c>
      <c r="K280" s="46"/>
      <c r="L280" s="31">
        <f t="shared" si="35"/>
        <v>8.96916210483454</v>
      </c>
      <c r="M280" s="40">
        <f t="shared" si="36"/>
        <v>2.1990603444183982E-2</v>
      </c>
      <c r="N280" s="50">
        <f t="shared" si="34"/>
        <v>1.0042028242587442</v>
      </c>
      <c r="O280" s="51">
        <f t="shared" si="37"/>
        <v>0</v>
      </c>
      <c r="P280" s="59" t="str">
        <f t="shared" si="38"/>
        <v/>
      </c>
      <c r="Q280" s="60" t="str">
        <f t="shared" si="39"/>
        <v/>
      </c>
      <c r="R280" s="61" t="str">
        <f t="shared" si="40"/>
        <v/>
      </c>
      <c r="S280" s="60" t="str">
        <f t="shared" si="41"/>
        <v/>
      </c>
    </row>
    <row r="281" spans="10:19">
      <c r="J281" s="44">
        <v>272</v>
      </c>
      <c r="K281" s="46"/>
      <c r="L281" s="31">
        <f t="shared" si="35"/>
        <v>8.9911122502467471</v>
      </c>
      <c r="M281" s="40">
        <f t="shared" si="36"/>
        <v>2.1909737033468137E-2</v>
      </c>
      <c r="N281" s="50">
        <f t="shared" si="34"/>
        <v>1.0005100525603847</v>
      </c>
      <c r="O281" s="51">
        <f t="shared" si="37"/>
        <v>0</v>
      </c>
      <c r="P281" s="59" t="str">
        <f t="shared" si="38"/>
        <v/>
      </c>
      <c r="Q281" s="60" t="str">
        <f t="shared" si="39"/>
        <v/>
      </c>
      <c r="R281" s="61" t="str">
        <f t="shared" si="40"/>
        <v/>
      </c>
      <c r="S281" s="60" t="str">
        <f t="shared" si="41"/>
        <v/>
      </c>
    </row>
    <row r="282" spans="10:19">
      <c r="J282" s="44">
        <v>273</v>
      </c>
      <c r="K282" s="46"/>
      <c r="L282" s="31">
        <f t="shared" si="35"/>
        <v>9.0129816780252288</v>
      </c>
      <c r="M282" s="40">
        <f t="shared" si="36"/>
        <v>2.1829167994145422E-2</v>
      </c>
      <c r="N282" s="50">
        <f t="shared" si="34"/>
        <v>0.99683086035262924</v>
      </c>
      <c r="O282" s="51">
        <f t="shared" si="37"/>
        <v>0</v>
      </c>
      <c r="P282" s="59" t="str">
        <f t="shared" si="38"/>
        <v/>
      </c>
      <c r="Q282" s="60" t="str">
        <f t="shared" si="39"/>
        <v/>
      </c>
      <c r="R282" s="61" t="str">
        <f t="shared" si="40"/>
        <v/>
      </c>
      <c r="S282" s="60" t="str">
        <f t="shared" si="41"/>
        <v/>
      </c>
    </row>
    <row r="283" spans="10:19">
      <c r="J283" s="44">
        <v>274</v>
      </c>
      <c r="K283" s="46"/>
      <c r="L283" s="31">
        <f t="shared" si="35"/>
        <v>9.0347706849942799</v>
      </c>
      <c r="M283" s="40">
        <f t="shared" si="36"/>
        <v>2.1748895232687089E-2</v>
      </c>
      <c r="N283" s="50">
        <f t="shared" si="34"/>
        <v>0.99316519769939227</v>
      </c>
      <c r="O283" s="51">
        <f t="shared" si="37"/>
        <v>0</v>
      </c>
      <c r="P283" s="59" t="str">
        <f t="shared" si="38"/>
        <v/>
      </c>
      <c r="Q283" s="60" t="str">
        <f t="shared" si="39"/>
        <v/>
      </c>
      <c r="R283" s="61" t="str">
        <f t="shared" si="40"/>
        <v/>
      </c>
      <c r="S283" s="60" t="str">
        <f t="shared" si="41"/>
        <v/>
      </c>
    </row>
    <row r="284" spans="10:19">
      <c r="J284" s="44">
        <v>275</v>
      </c>
      <c r="K284" s="46"/>
      <c r="L284" s="31">
        <f t="shared" si="35"/>
        <v>9.0564795668866775</v>
      </c>
      <c r="M284" s="40">
        <f t="shared" si="36"/>
        <v>2.1668917659585629E-2</v>
      </c>
      <c r="N284" s="50">
        <f t="shared" si="34"/>
        <v>0.98951301484821563</v>
      </c>
      <c r="O284" s="51">
        <f t="shared" si="37"/>
        <v>0</v>
      </c>
      <c r="P284" s="59" t="str">
        <f t="shared" si="38"/>
        <v/>
      </c>
      <c r="Q284" s="60" t="str">
        <f t="shared" si="39"/>
        <v/>
      </c>
      <c r="R284" s="61" t="str">
        <f t="shared" si="40"/>
        <v/>
      </c>
      <c r="S284" s="60" t="str">
        <f t="shared" si="41"/>
        <v/>
      </c>
    </row>
    <row r="285" spans="10:19">
      <c r="J285" s="44">
        <v>276</v>
      </c>
      <c r="K285" s="46"/>
      <c r="L285" s="31">
        <f t="shared" si="35"/>
        <v>9.0781086183476916</v>
      </c>
      <c r="M285" s="40">
        <f t="shared" si="36"/>
        <v>2.1589234189340004E-2</v>
      </c>
      <c r="N285" s="50">
        <f t="shared" si="34"/>
        <v>0.98587426222960595</v>
      </c>
      <c r="O285" s="51">
        <f t="shared" si="37"/>
        <v>0</v>
      </c>
      <c r="P285" s="59" t="str">
        <f t="shared" si="38"/>
        <v/>
      </c>
      <c r="Q285" s="60" t="str">
        <f t="shared" si="39"/>
        <v/>
      </c>
      <c r="R285" s="61" t="str">
        <f t="shared" si="40"/>
        <v/>
      </c>
      <c r="S285" s="60" t="str">
        <f t="shared" si="41"/>
        <v/>
      </c>
    </row>
    <row r="286" spans="10:19">
      <c r="J286" s="44">
        <v>277</v>
      </c>
      <c r="K286" s="46"/>
      <c r="L286" s="31">
        <f t="shared" si="35"/>
        <v>9.0996581329390942</v>
      </c>
      <c r="M286" s="40">
        <f t="shared" si="36"/>
        <v>2.1509843740440907E-2</v>
      </c>
      <c r="N286" s="50">
        <f t="shared" si="34"/>
        <v>0.98224889045633823</v>
      </c>
      <c r="O286" s="51">
        <f t="shared" si="37"/>
        <v>0</v>
      </c>
      <c r="P286" s="59" t="str">
        <f t="shared" si="38"/>
        <v/>
      </c>
      <c r="Q286" s="60" t="str">
        <f t="shared" si="39"/>
        <v/>
      </c>
      <c r="R286" s="61" t="str">
        <f t="shared" si="40"/>
        <v/>
      </c>
      <c r="S286" s="60" t="str">
        <f t="shared" si="41"/>
        <v/>
      </c>
    </row>
    <row r="287" spans="10:19">
      <c r="J287" s="44">
        <v>278</v>
      </c>
      <c r="K287" s="46"/>
      <c r="L287" s="31">
        <f t="shared" si="35"/>
        <v>9.1211284031431354</v>
      </c>
      <c r="M287" s="40">
        <f t="shared" si="36"/>
        <v>2.1430745235356079E-2</v>
      </c>
      <c r="N287" s="50">
        <f t="shared" si="34"/>
        <v>0.97863685032281111</v>
      </c>
      <c r="O287" s="51">
        <f t="shared" si="37"/>
        <v>0</v>
      </c>
      <c r="P287" s="59" t="str">
        <f t="shared" si="38"/>
        <v/>
      </c>
      <c r="Q287" s="60" t="str">
        <f t="shared" si="39"/>
        <v/>
      </c>
      <c r="R287" s="61" t="str">
        <f t="shared" si="40"/>
        <v/>
      </c>
      <c r="S287" s="60" t="str">
        <f t="shared" si="41"/>
        <v/>
      </c>
    </row>
    <row r="288" spans="10:19">
      <c r="J288" s="44">
        <v>279</v>
      </c>
      <c r="K288" s="46"/>
      <c r="L288" s="31">
        <f t="shared" si="35"/>
        <v>9.1425197203665132</v>
      </c>
      <c r="M288" s="40">
        <f t="shared" si="36"/>
        <v>2.1351937600515694E-2</v>
      </c>
      <c r="N288" s="50">
        <f t="shared" si="34"/>
        <v>0.97503809280436649</v>
      </c>
      <c r="O288" s="51">
        <f t="shared" si="37"/>
        <v>0</v>
      </c>
      <c r="P288" s="59" t="str">
        <f t="shared" si="38"/>
        <v/>
      </c>
      <c r="Q288" s="60" t="str">
        <f t="shared" si="39"/>
        <v/>
      </c>
      <c r="R288" s="61" t="str">
        <f t="shared" si="40"/>
        <v/>
      </c>
      <c r="S288" s="60" t="str">
        <f t="shared" si="41"/>
        <v/>
      </c>
    </row>
    <row r="289" spans="10:19">
      <c r="J289" s="44">
        <v>280</v>
      </c>
      <c r="K289" s="46"/>
      <c r="L289" s="31">
        <f t="shared" si="35"/>
        <v>9.1638323749443309</v>
      </c>
      <c r="M289" s="40">
        <f t="shared" si="36"/>
        <v>2.127341976629777E-2</v>
      </c>
      <c r="N289" s="50">
        <f t="shared" si="34"/>
        <v>0.97145256905662514</v>
      </c>
      <c r="O289" s="51">
        <f t="shared" si="37"/>
        <v>0</v>
      </c>
      <c r="P289" s="59" t="str">
        <f t="shared" si="38"/>
        <v/>
      </c>
      <c r="Q289" s="60" t="str">
        <f t="shared" si="39"/>
        <v/>
      </c>
      <c r="R289" s="61" t="str">
        <f t="shared" si="40"/>
        <v/>
      </c>
      <c r="S289" s="60" t="str">
        <f t="shared" si="41"/>
        <v/>
      </c>
    </row>
    <row r="290" spans="10:19">
      <c r="J290" s="44">
        <v>281</v>
      </c>
      <c r="K290" s="46"/>
      <c r="L290" s="31">
        <f t="shared" si="35"/>
        <v>9.1850666561440413</v>
      </c>
      <c r="M290" s="40">
        <f t="shared" si="36"/>
        <v>2.1195190667013687E-2</v>
      </c>
      <c r="N290" s="50">
        <f t="shared" si="34"/>
        <v>0.96788023041482063</v>
      </c>
      <c r="O290" s="51">
        <f t="shared" si="37"/>
        <v>0</v>
      </c>
      <c r="P290" s="59" t="str">
        <f t="shared" si="38"/>
        <v/>
      </c>
      <c r="Q290" s="60" t="str">
        <f t="shared" si="39"/>
        <v/>
      </c>
      <c r="R290" s="61" t="str">
        <f t="shared" si="40"/>
        <v/>
      </c>
      <c r="S290" s="60" t="str">
        <f t="shared" si="41"/>
        <v/>
      </c>
    </row>
    <row r="291" spans="10:19">
      <c r="J291" s="44">
        <v>282</v>
      </c>
      <c r="K291" s="46"/>
      <c r="L291" s="31">
        <f t="shared" si="35"/>
        <v>9.2062228521693683</v>
      </c>
      <c r="M291" s="40">
        <f t="shared" si="36"/>
        <v>2.1117249240893671E-2</v>
      </c>
      <c r="N291" s="50">
        <f t="shared" si="34"/>
        <v>0.96432102839314204</v>
      </c>
      <c r="O291" s="51">
        <f t="shared" si="37"/>
        <v>0</v>
      </c>
      <c r="P291" s="59" t="str">
        <f t="shared" si="38"/>
        <v/>
      </c>
      <c r="Q291" s="60" t="str">
        <f t="shared" si="39"/>
        <v/>
      </c>
      <c r="R291" s="61" t="str">
        <f t="shared" si="40"/>
        <v/>
      </c>
      <c r="S291" s="60" t="str">
        <f t="shared" si="41"/>
        <v/>
      </c>
    </row>
    <row r="292" spans="10:19">
      <c r="J292" s="44">
        <v>283</v>
      </c>
      <c r="K292" s="46"/>
      <c r="L292" s="31">
        <f t="shared" si="35"/>
        <v>9.2273012501642189</v>
      </c>
      <c r="M292" s="40">
        <f t="shared" si="36"/>
        <v>2.1039594430072427E-2</v>
      </c>
      <c r="N292" s="50">
        <f t="shared" si="34"/>
        <v>0.9607749146840785</v>
      </c>
      <c r="O292" s="51">
        <f t="shared" si="37"/>
        <v>0</v>
      </c>
      <c r="P292" s="59" t="str">
        <f t="shared" si="38"/>
        <v/>
      </c>
      <c r="Q292" s="60" t="str">
        <f t="shared" si="39"/>
        <v/>
      </c>
      <c r="R292" s="61" t="str">
        <f t="shared" si="40"/>
        <v/>
      </c>
      <c r="S292" s="60" t="str">
        <f t="shared" si="41"/>
        <v/>
      </c>
    </row>
    <row r="293" spans="10:19">
      <c r="J293" s="44">
        <v>284</v>
      </c>
      <c r="K293" s="46"/>
      <c r="L293" s="31">
        <f t="shared" si="35"/>
        <v>9.2483021362165783</v>
      </c>
      <c r="M293" s="40">
        <f t="shared" si="36"/>
        <v>2.0962225180574768E-2</v>
      </c>
      <c r="N293" s="50">
        <f t="shared" si="34"/>
        <v>0.95724184115776367</v>
      </c>
      <c r="O293" s="51">
        <f t="shared" si="37"/>
        <v>0</v>
      </c>
      <c r="P293" s="59" t="str">
        <f t="shared" si="38"/>
        <v/>
      </c>
      <c r="Q293" s="60" t="str">
        <f t="shared" si="39"/>
        <v/>
      </c>
      <c r="R293" s="61" t="str">
        <f t="shared" si="40"/>
        <v/>
      </c>
      <c r="S293" s="60" t="str">
        <f t="shared" si="41"/>
        <v/>
      </c>
    </row>
    <row r="294" spans="10:19">
      <c r="J294" s="44">
        <v>285</v>
      </c>
      <c r="K294" s="46"/>
      <c r="L294" s="31">
        <f t="shared" si="35"/>
        <v>9.2692257953624004</v>
      </c>
      <c r="M294" s="40">
        <f t="shared" si="36"/>
        <v>2.0885140442301307E-2</v>
      </c>
      <c r="N294" s="50">
        <f t="shared" si="34"/>
        <v>0.95372175986131857</v>
      </c>
      <c r="O294" s="51">
        <f t="shared" si="37"/>
        <v>0</v>
      </c>
      <c r="P294" s="59" t="str">
        <f t="shared" si="38"/>
        <v/>
      </c>
      <c r="Q294" s="60" t="str">
        <f t="shared" si="39"/>
        <v/>
      </c>
      <c r="R294" s="61" t="str">
        <f t="shared" si="40"/>
        <v/>
      </c>
      <c r="S294" s="60" t="str">
        <f t="shared" si="41"/>
        <v/>
      </c>
    </row>
    <row r="295" spans="10:19">
      <c r="J295" s="44">
        <v>286</v>
      </c>
      <c r="K295" s="46"/>
      <c r="L295" s="31">
        <f t="shared" si="35"/>
        <v>9.2900725115894662</v>
      </c>
      <c r="M295" s="40">
        <f t="shared" si="36"/>
        <v>2.0808339169014194E-2</v>
      </c>
      <c r="N295" s="50">
        <f t="shared" si="34"/>
        <v>0.95021462301819604</v>
      </c>
      <c r="O295" s="51">
        <f t="shared" si="37"/>
        <v>0</v>
      </c>
      <c r="P295" s="59" t="str">
        <f t="shared" si="38"/>
        <v/>
      </c>
      <c r="Q295" s="60" t="str">
        <f t="shared" si="39"/>
        <v/>
      </c>
      <c r="R295" s="61" t="str">
        <f t="shared" si="40"/>
        <v/>
      </c>
      <c r="S295" s="60" t="str">
        <f t="shared" si="41"/>
        <v/>
      </c>
    </row>
    <row r="296" spans="10:19">
      <c r="J296" s="44">
        <v>287</v>
      </c>
      <c r="K296" s="46"/>
      <c r="L296" s="31">
        <f t="shared" si="35"/>
        <v>9.3108425678412505</v>
      </c>
      <c r="M296" s="40">
        <f t="shared" si="36"/>
        <v>2.0731820318322935E-2</v>
      </c>
      <c r="N296" s="50">
        <f t="shared" si="34"/>
        <v>0.94672038302754657</v>
      </c>
      <c r="O296" s="51">
        <f t="shared" si="37"/>
        <v>0</v>
      </c>
      <c r="P296" s="59" t="str">
        <f t="shared" si="38"/>
        <v/>
      </c>
      <c r="Q296" s="60" t="str">
        <f t="shared" si="39"/>
        <v/>
      </c>
      <c r="R296" s="61" t="str">
        <f t="shared" si="40"/>
        <v/>
      </c>
      <c r="S296" s="60" t="str">
        <f t="shared" si="41"/>
        <v/>
      </c>
    </row>
    <row r="297" spans="10:19">
      <c r="J297" s="44">
        <v>288</v>
      </c>
      <c r="K297" s="46"/>
      <c r="L297" s="31">
        <f t="shared" si="35"/>
        <v>9.331536246020752</v>
      </c>
      <c r="M297" s="40">
        <f t="shared" si="36"/>
        <v>2.0655582851670237E-2</v>
      </c>
      <c r="N297" s="50">
        <f t="shared" si="34"/>
        <v>0.9432389924635558</v>
      </c>
      <c r="O297" s="51">
        <f t="shared" si="37"/>
        <v>0</v>
      </c>
      <c r="P297" s="59" t="str">
        <f t="shared" si="38"/>
        <v/>
      </c>
      <c r="Q297" s="60" t="str">
        <f t="shared" si="39"/>
        <v/>
      </c>
      <c r="R297" s="61" t="str">
        <f t="shared" si="40"/>
        <v/>
      </c>
      <c r="S297" s="60" t="str">
        <f t="shared" si="41"/>
        <v/>
      </c>
    </row>
    <row r="298" spans="10:19">
      <c r="J298" s="44">
        <v>289</v>
      </c>
      <c r="K298" s="46"/>
      <c r="L298" s="31">
        <f t="shared" si="35"/>
        <v>9.3521538269943143</v>
      </c>
      <c r="M298" s="40">
        <f t="shared" si="36"/>
        <v>2.0579625734317913E-2</v>
      </c>
      <c r="N298" s="50">
        <f t="shared" si="34"/>
        <v>0.93977040407482448</v>
      </c>
      <c r="O298" s="51">
        <f t="shared" si="37"/>
        <v>0</v>
      </c>
      <c r="P298" s="59" t="str">
        <f t="shared" si="38"/>
        <v/>
      </c>
      <c r="Q298" s="60" t="str">
        <f t="shared" si="39"/>
        <v/>
      </c>
      <c r="R298" s="61" t="str">
        <f t="shared" si="40"/>
        <v/>
      </c>
      <c r="S298" s="60" t="str">
        <f t="shared" si="41"/>
        <v/>
      </c>
    </row>
    <row r="299" spans="10:19">
      <c r="J299" s="44">
        <v>290</v>
      </c>
      <c r="K299" s="46"/>
      <c r="L299" s="31">
        <f t="shared" si="35"/>
        <v>9.3726955905954661</v>
      </c>
      <c r="M299" s="40">
        <f t="shared" si="36"/>
        <v>2.050394793533282E-2</v>
      </c>
      <c r="N299" s="50">
        <f t="shared" si="34"/>
        <v>0.93631457078368996</v>
      </c>
      <c r="O299" s="51">
        <f t="shared" si="37"/>
        <v>0</v>
      </c>
      <c r="P299" s="59" t="str">
        <f t="shared" si="38"/>
        <v/>
      </c>
      <c r="Q299" s="60" t="str">
        <f t="shared" si="39"/>
        <v/>
      </c>
      <c r="R299" s="61" t="str">
        <f t="shared" si="40"/>
        <v/>
      </c>
      <c r="S299" s="60" t="str">
        <f t="shared" si="41"/>
        <v/>
      </c>
    </row>
    <row r="300" spans="10:19">
      <c r="J300" s="44">
        <v>291</v>
      </c>
      <c r="K300" s="46"/>
      <c r="L300" s="31">
        <f t="shared" si="35"/>
        <v>9.3931618156286802</v>
      </c>
      <c r="M300" s="40">
        <f t="shared" si="36"/>
        <v>2.0428548427572902E-2</v>
      </c>
      <c r="N300" s="50">
        <f t="shared" si="34"/>
        <v>0.93287144568562752</v>
      </c>
      <c r="O300" s="51">
        <f t="shared" si="37"/>
        <v>0</v>
      </c>
      <c r="P300" s="59" t="str">
        <f t="shared" si="38"/>
        <v/>
      </c>
      <c r="Q300" s="60" t="str">
        <f t="shared" si="39"/>
        <v/>
      </c>
      <c r="R300" s="61" t="str">
        <f t="shared" si="40"/>
        <v/>
      </c>
      <c r="S300" s="60" t="str">
        <f t="shared" si="41"/>
        <v/>
      </c>
    </row>
    <row r="301" spans="10:19">
      <c r="J301" s="44">
        <v>292</v>
      </c>
      <c r="K301" s="46"/>
      <c r="L301" s="31">
        <f t="shared" si="35"/>
        <v>9.4135527798731911</v>
      </c>
      <c r="M301" s="40">
        <f t="shared" si="36"/>
        <v>2.0353426187673225E-2</v>
      </c>
      <c r="N301" s="50">
        <f t="shared" si="34"/>
        <v>0.92944098204858427</v>
      </c>
      <c r="O301" s="51">
        <f t="shared" si="37"/>
        <v>0</v>
      </c>
      <c r="P301" s="59" t="str">
        <f t="shared" si="38"/>
        <v/>
      </c>
      <c r="Q301" s="60" t="str">
        <f t="shared" si="39"/>
        <v/>
      </c>
      <c r="R301" s="61" t="str">
        <f t="shared" si="40"/>
        <v/>
      </c>
      <c r="S301" s="60" t="str">
        <f t="shared" si="41"/>
        <v/>
      </c>
    </row>
    <row r="302" spans="10:19">
      <c r="J302" s="44">
        <v>293</v>
      </c>
      <c r="K302" s="46"/>
      <c r="L302" s="31">
        <f t="shared" si="35"/>
        <v>9.4338687600867388</v>
      </c>
      <c r="M302" s="40">
        <f t="shared" si="36"/>
        <v>2.027858019603208E-2</v>
      </c>
      <c r="N302" s="50">
        <f t="shared" si="34"/>
        <v>0.92602313331236275</v>
      </c>
      <c r="O302" s="51">
        <f t="shared" si="37"/>
        <v>0</v>
      </c>
      <c r="P302" s="59" t="str">
        <f t="shared" si="38"/>
        <v/>
      </c>
      <c r="Q302" s="60" t="str">
        <f t="shared" si="39"/>
        <v/>
      </c>
      <c r="R302" s="61" t="str">
        <f t="shared" si="40"/>
        <v/>
      </c>
      <c r="S302" s="60" t="str">
        <f t="shared" si="41"/>
        <v/>
      </c>
    </row>
    <row r="303" spans="10:19">
      <c r="J303" s="44">
        <v>294</v>
      </c>
      <c r="K303" s="46"/>
      <c r="L303" s="31">
        <f t="shared" si="35"/>
        <v>9.4541100320093481</v>
      </c>
      <c r="M303" s="40">
        <f t="shared" si="36"/>
        <v>2.0204009436797173E-2</v>
      </c>
      <c r="N303" s="50">
        <f t="shared" si="34"/>
        <v>0.92261785308797606</v>
      </c>
      <c r="O303" s="51">
        <f t="shared" si="37"/>
        <v>0</v>
      </c>
      <c r="P303" s="59" t="str">
        <f t="shared" si="38"/>
        <v/>
      </c>
      <c r="Q303" s="60" t="str">
        <f t="shared" si="39"/>
        <v/>
      </c>
      <c r="R303" s="61" t="str">
        <f t="shared" si="40"/>
        <v/>
      </c>
      <c r="S303" s="60" t="str">
        <f t="shared" si="41"/>
        <v/>
      </c>
    </row>
    <row r="304" spans="10:19">
      <c r="J304" s="44">
        <v>295</v>
      </c>
      <c r="K304" s="46"/>
      <c r="L304" s="31">
        <f t="shared" si="35"/>
        <v>9.4742768703670563</v>
      </c>
      <c r="M304" s="40">
        <f t="shared" si="36"/>
        <v>2.0129712897851804E-2</v>
      </c>
      <c r="N304" s="50">
        <f t="shared" si="34"/>
        <v>0.91922509515702444</v>
      </c>
      <c r="O304" s="51">
        <f t="shared" si="37"/>
        <v>0</v>
      </c>
      <c r="P304" s="59" t="str">
        <f t="shared" si="38"/>
        <v/>
      </c>
      <c r="Q304" s="60" t="str">
        <f t="shared" si="39"/>
        <v/>
      </c>
      <c r="R304" s="61" t="str">
        <f t="shared" si="40"/>
        <v/>
      </c>
      <c r="S304" s="60" t="str">
        <f t="shared" si="41"/>
        <v/>
      </c>
    </row>
    <row r="305" spans="10:19">
      <c r="J305" s="44">
        <v>296</v>
      </c>
      <c r="K305" s="46"/>
      <c r="L305" s="31">
        <f t="shared" si="35"/>
        <v>9.4943695488756426</v>
      </c>
      <c r="M305" s="40">
        <f t="shared" si="36"/>
        <v>2.0055689570801168E-2</v>
      </c>
      <c r="N305" s="50">
        <f t="shared" si="34"/>
        <v>0.9158448134710806</v>
      </c>
      <c r="O305" s="51">
        <f t="shared" si="37"/>
        <v>0</v>
      </c>
      <c r="P305" s="59" t="str">
        <f t="shared" si="38"/>
        <v/>
      </c>
      <c r="Q305" s="60" t="str">
        <f t="shared" si="39"/>
        <v/>
      </c>
      <c r="R305" s="61" t="str">
        <f t="shared" si="40"/>
        <v/>
      </c>
      <c r="S305" s="60" t="str">
        <f t="shared" si="41"/>
        <v/>
      </c>
    </row>
    <row r="306" spans="10:19">
      <c r="J306" s="44">
        <v>297</v>
      </c>
      <c r="K306" s="46"/>
      <c r="L306" s="31">
        <f t="shared" si="35"/>
        <v>9.5143883402443521</v>
      </c>
      <c r="M306" s="40">
        <f t="shared" si="36"/>
        <v>1.9981938450958619E-2</v>
      </c>
      <c r="N306" s="50">
        <f t="shared" si="34"/>
        <v>0.91247696215103247</v>
      </c>
      <c r="O306" s="51">
        <f t="shared" si="37"/>
        <v>0</v>
      </c>
      <c r="P306" s="59" t="str">
        <f t="shared" si="38"/>
        <v/>
      </c>
      <c r="Q306" s="60" t="str">
        <f t="shared" si="39"/>
        <v/>
      </c>
      <c r="R306" s="61" t="str">
        <f t="shared" si="40"/>
        <v/>
      </c>
      <c r="S306" s="60" t="str">
        <f t="shared" si="41"/>
        <v/>
      </c>
    </row>
    <row r="307" spans="10:19">
      <c r="J307" s="44">
        <v>298</v>
      </c>
      <c r="K307" s="46"/>
      <c r="L307" s="31">
        <f t="shared" si="35"/>
        <v>9.5343335161795917</v>
      </c>
      <c r="M307" s="40">
        <f t="shared" si="36"/>
        <v>1.9908458537332082E-2</v>
      </c>
      <c r="N307" s="50">
        <f t="shared" si="34"/>
        <v>0.90912149548649168</v>
      </c>
      <c r="O307" s="51">
        <f t="shared" si="37"/>
        <v>0</v>
      </c>
      <c r="P307" s="59" t="str">
        <f t="shared" si="38"/>
        <v/>
      </c>
      <c r="Q307" s="60" t="str">
        <f t="shared" si="39"/>
        <v/>
      </c>
      <c r="R307" s="61" t="str">
        <f t="shared" si="40"/>
        <v/>
      </c>
      <c r="S307" s="60" t="str">
        <f t="shared" si="41"/>
        <v/>
      </c>
    </row>
    <row r="308" spans="10:19">
      <c r="J308" s="44">
        <v>299</v>
      </c>
      <c r="K308" s="46"/>
      <c r="L308" s="31">
        <f t="shared" si="35"/>
        <v>9.5542053473886117</v>
      </c>
      <c r="M308" s="40">
        <f t="shared" si="36"/>
        <v>1.9835248832610446E-2</v>
      </c>
      <c r="N308" s="50">
        <f t="shared" si="34"/>
        <v>0.90577836793516298</v>
      </c>
      <c r="O308" s="51">
        <f t="shared" si="37"/>
        <v>0</v>
      </c>
      <c r="P308" s="59" t="str">
        <f t="shared" si="38"/>
        <v/>
      </c>
      <c r="Q308" s="60" t="str">
        <f t="shared" si="39"/>
        <v/>
      </c>
      <c r="R308" s="61" t="str">
        <f t="shared" si="40"/>
        <v/>
      </c>
      <c r="S308" s="60" t="str">
        <f t="shared" si="41"/>
        <v/>
      </c>
    </row>
    <row r="309" spans="10:19">
      <c r="J309" s="44">
        <v>300</v>
      </c>
      <c r="K309" s="46"/>
      <c r="L309" s="31">
        <f t="shared" si="35"/>
        <v>9.5740041035831922</v>
      </c>
      <c r="M309" s="40">
        <f t="shared" si="36"/>
        <v>1.9762308343150018E-2</v>
      </c>
      <c r="N309" s="50">
        <f t="shared" si="34"/>
        <v>0.90244753412221712</v>
      </c>
      <c r="O309" s="51">
        <f t="shared" si="37"/>
        <v>0</v>
      </c>
      <c r="P309" s="59" t="str">
        <f t="shared" si="38"/>
        <v/>
      </c>
      <c r="Q309" s="60" t="str">
        <f t="shared" si="39"/>
        <v/>
      </c>
      <c r="R309" s="61" t="str">
        <f t="shared" si="40"/>
        <v/>
      </c>
      <c r="S309" s="60" t="str">
        <f t="shared" si="41"/>
        <v/>
      </c>
    </row>
    <row r="310" spans="10:19">
      <c r="J310" s="44">
        <v>301</v>
      </c>
      <c r="K310" s="46"/>
      <c r="L310" s="31">
        <f t="shared" si="35"/>
        <v>9.5937300534832932</v>
      </c>
      <c r="M310" s="40">
        <f t="shared" si="36"/>
        <v>1.968963607896106E-2</v>
      </c>
      <c r="N310" s="50">
        <f t="shared" si="34"/>
        <v>0.89912894883969052</v>
      </c>
      <c r="O310" s="51">
        <f t="shared" si="37"/>
        <v>0</v>
      </c>
      <c r="P310" s="59" t="str">
        <f t="shared" si="38"/>
        <v/>
      </c>
      <c r="Q310" s="60" t="str">
        <f t="shared" si="39"/>
        <v/>
      </c>
      <c r="R310" s="61" t="str">
        <f t="shared" si="40"/>
        <v/>
      </c>
      <c r="S310" s="60" t="str">
        <f t="shared" si="41"/>
        <v/>
      </c>
    </row>
    <row r="311" spans="10:19">
      <c r="J311" s="44">
        <v>302</v>
      </c>
      <c r="K311" s="46"/>
      <c r="L311" s="31">
        <f t="shared" si="35"/>
        <v>9.6133834648207142</v>
      </c>
      <c r="M311" s="40">
        <f t="shared" si="36"/>
        <v>1.9617231053694326E-2</v>
      </c>
      <c r="N311" s="50">
        <f t="shared" si="34"/>
        <v>0.89582256704584751</v>
      </c>
      <c r="O311" s="51">
        <f t="shared" si="37"/>
        <v>0</v>
      </c>
      <c r="P311" s="59" t="str">
        <f t="shared" si="38"/>
        <v/>
      </c>
      <c r="Q311" s="60" t="str">
        <f t="shared" si="39"/>
        <v/>
      </c>
      <c r="R311" s="61" t="str">
        <f t="shared" si="40"/>
        <v/>
      </c>
      <c r="S311" s="60" t="str">
        <f t="shared" si="41"/>
        <v/>
      </c>
    </row>
    <row r="312" spans="10:19">
      <c r="J312" s="44">
        <v>303</v>
      </c>
      <c r="K312" s="46"/>
      <c r="L312" s="31">
        <f t="shared" si="35"/>
        <v>9.6329646043427086</v>
      </c>
      <c r="M312" s="40">
        <f t="shared" si="36"/>
        <v>1.9545092284627703E-2</v>
      </c>
      <c r="N312" s="50">
        <f t="shared" si="34"/>
        <v>0.89252834386461188</v>
      </c>
      <c r="O312" s="51">
        <f t="shared" si="37"/>
        <v>0</v>
      </c>
      <c r="P312" s="59" t="str">
        <f t="shared" si="38"/>
        <v/>
      </c>
      <c r="Q312" s="60" t="str">
        <f t="shared" si="39"/>
        <v/>
      </c>
      <c r="R312" s="61" t="str">
        <f t="shared" si="40"/>
        <v/>
      </c>
      <c r="S312" s="60" t="str">
        <f t="shared" si="41"/>
        <v/>
      </c>
    </row>
    <row r="313" spans="10:19">
      <c r="J313" s="44">
        <v>304</v>
      </c>
      <c r="K313" s="46"/>
      <c r="L313" s="31">
        <f t="shared" si="35"/>
        <v>9.6524737378156278</v>
      </c>
      <c r="M313" s="40">
        <f t="shared" si="36"/>
        <v>1.9473218792652843E-2</v>
      </c>
      <c r="N313" s="50">
        <f t="shared" si="34"/>
        <v>0.8892462345849026</v>
      </c>
      <c r="O313" s="51">
        <f t="shared" si="37"/>
        <v>0</v>
      </c>
      <c r="P313" s="59" t="str">
        <f t="shared" si="38"/>
        <v/>
      </c>
      <c r="Q313" s="60" t="str">
        <f t="shared" si="39"/>
        <v/>
      </c>
      <c r="R313" s="61" t="str">
        <f t="shared" si="40"/>
        <v/>
      </c>
      <c r="S313" s="60" t="str">
        <f t="shared" si="41"/>
        <v/>
      </c>
    </row>
    <row r="314" spans="10:19">
      <c r="J314" s="44">
        <v>305</v>
      </c>
      <c r="K314" s="46"/>
      <c r="L314" s="31">
        <f t="shared" si="35"/>
        <v>9.671911130028505</v>
      </c>
      <c r="M314" s="40">
        <f t="shared" si="36"/>
        <v>1.94016096022619E-2</v>
      </c>
      <c r="N314" s="50">
        <f t="shared" si="34"/>
        <v>0.88597619466007771</v>
      </c>
      <c r="O314" s="51">
        <f t="shared" si="37"/>
        <v>0</v>
      </c>
      <c r="P314" s="59" t="str">
        <f t="shared" si="38"/>
        <v/>
      </c>
      <c r="Q314" s="60" t="str">
        <f t="shared" si="39"/>
        <v/>
      </c>
      <c r="R314" s="61" t="str">
        <f t="shared" si="40"/>
        <v/>
      </c>
      <c r="S314" s="60" t="str">
        <f t="shared" si="41"/>
        <v/>
      </c>
    </row>
    <row r="315" spans="10:19">
      <c r="J315" s="44">
        <v>306</v>
      </c>
      <c r="K315" s="46"/>
      <c r="L315" s="31">
        <f t="shared" si="35"/>
        <v>9.6912770447966636</v>
      </c>
      <c r="M315" s="40">
        <f t="shared" si="36"/>
        <v>1.9330263741534286E-2</v>
      </c>
      <c r="N315" s="50">
        <f t="shared" si="34"/>
        <v>0.88271817970729849</v>
      </c>
      <c r="O315" s="51">
        <f t="shared" si="37"/>
        <v>0</v>
      </c>
      <c r="P315" s="59" t="str">
        <f t="shared" si="38"/>
        <v/>
      </c>
      <c r="Q315" s="60" t="str">
        <f t="shared" si="39"/>
        <v/>
      </c>
      <c r="R315" s="61" t="str">
        <f t="shared" si="40"/>
        <v/>
      </c>
      <c r="S315" s="60" t="str">
        <f t="shared" si="41"/>
        <v/>
      </c>
    </row>
    <row r="316" spans="10:19">
      <c r="J316" s="44">
        <v>307</v>
      </c>
      <c r="K316" s="46"/>
      <c r="L316" s="31">
        <f t="shared" si="35"/>
        <v>9.7105717449653053</v>
      </c>
      <c r="M316" s="40">
        <f t="shared" si="36"/>
        <v>1.9259180242123447E-2</v>
      </c>
      <c r="N316" s="50">
        <f t="shared" si="34"/>
        <v>0.87947214550692898</v>
      </c>
      <c r="O316" s="51">
        <f t="shared" si="37"/>
        <v>0</v>
      </c>
      <c r="P316" s="59" t="str">
        <f t="shared" si="38"/>
        <v/>
      </c>
      <c r="Q316" s="60" t="str">
        <f t="shared" si="39"/>
        <v/>
      </c>
      <c r="R316" s="61" t="str">
        <f t="shared" si="40"/>
        <v/>
      </c>
      <c r="S316" s="60" t="str">
        <f t="shared" si="41"/>
        <v/>
      </c>
    </row>
    <row r="317" spans="10:19">
      <c r="J317" s="44">
        <v>308</v>
      </c>
      <c r="K317" s="46"/>
      <c r="L317" s="31">
        <f t="shared" si="35"/>
        <v>9.7297954924130501</v>
      </c>
      <c r="M317" s="40">
        <f t="shared" si="36"/>
        <v>1.9188358139243772E-2</v>
      </c>
      <c r="N317" s="50">
        <f t="shared" si="34"/>
        <v>0.87623804800195515</v>
      </c>
      <c r="O317" s="51">
        <f t="shared" si="37"/>
        <v>0</v>
      </c>
      <c r="P317" s="59" t="str">
        <f t="shared" si="38"/>
        <v/>
      </c>
      <c r="Q317" s="60" t="str">
        <f t="shared" si="39"/>
        <v/>
      </c>
      <c r="R317" s="61" t="str">
        <f t="shared" si="40"/>
        <v/>
      </c>
      <c r="S317" s="60" t="str">
        <f t="shared" si="41"/>
        <v/>
      </c>
    </row>
    <row r="318" spans="10:19">
      <c r="J318" s="44">
        <v>309</v>
      </c>
      <c r="K318" s="46"/>
      <c r="L318" s="31">
        <f t="shared" si="35"/>
        <v>9.7489485480555178</v>
      </c>
      <c r="M318" s="40">
        <f t="shared" si="36"/>
        <v>1.9117796471657462E-2</v>
      </c>
      <c r="N318" s="50">
        <f t="shared" si="34"/>
        <v>0.87301584329736848</v>
      </c>
      <c r="O318" s="51">
        <f t="shared" si="37"/>
        <v>0</v>
      </c>
      <c r="P318" s="59" t="str">
        <f t="shared" si="38"/>
        <v/>
      </c>
      <c r="Q318" s="60" t="str">
        <f t="shared" si="39"/>
        <v/>
      </c>
      <c r="R318" s="61" t="str">
        <f t="shared" si="40"/>
        <v/>
      </c>
      <c r="S318" s="60" t="str">
        <f t="shared" si="41"/>
        <v/>
      </c>
    </row>
    <row r="319" spans="10:19">
      <c r="J319" s="44">
        <v>310</v>
      </c>
      <c r="K319" s="46"/>
      <c r="L319" s="31">
        <f t="shared" si="35"/>
        <v>9.7680311718488557</v>
      </c>
      <c r="M319" s="40">
        <f t="shared" si="36"/>
        <v>1.9047494281661494E-2</v>
      </c>
      <c r="N319" s="50">
        <f t="shared" si="34"/>
        <v>0.86980548765957266</v>
      </c>
      <c r="O319" s="51">
        <f t="shared" si="37"/>
        <v>0</v>
      </c>
      <c r="P319" s="59" t="str">
        <f t="shared" si="38"/>
        <v/>
      </c>
      <c r="Q319" s="60" t="str">
        <f t="shared" si="39"/>
        <v/>
      </c>
      <c r="R319" s="61" t="str">
        <f t="shared" si="40"/>
        <v/>
      </c>
      <c r="S319" s="60" t="str">
        <f t="shared" si="41"/>
        <v/>
      </c>
    </row>
    <row r="320" spans="10:19">
      <c r="J320" s="44">
        <v>311</v>
      </c>
      <c r="K320" s="46"/>
      <c r="L320" s="31">
        <f t="shared" si="35"/>
        <v>9.7870436227932718</v>
      </c>
      <c r="M320" s="40">
        <f t="shared" si="36"/>
        <v>1.897745061507462E-2</v>
      </c>
      <c r="N320" s="50">
        <f t="shared" si="34"/>
        <v>0.86660693751580276</v>
      </c>
      <c r="O320" s="51">
        <f t="shared" si="37"/>
        <v>0</v>
      </c>
      <c r="P320" s="59" t="str">
        <f t="shared" si="38"/>
        <v/>
      </c>
      <c r="Q320" s="60" t="str">
        <f t="shared" si="39"/>
        <v/>
      </c>
      <c r="R320" s="61" t="str">
        <f t="shared" si="40"/>
        <v/>
      </c>
      <c r="S320" s="60" t="str">
        <f t="shared" si="41"/>
        <v/>
      </c>
    </row>
    <row r="321" spans="10:19">
      <c r="J321" s="44">
        <v>312</v>
      </c>
      <c r="K321" s="46"/>
      <c r="L321" s="31">
        <f t="shared" si="35"/>
        <v>9.8059861589365465</v>
      </c>
      <c r="M321" s="40">
        <f t="shared" si="36"/>
        <v>1.8907664521224419E-2</v>
      </c>
      <c r="N321" s="50">
        <f t="shared" si="34"/>
        <v>0.86342014945351764</v>
      </c>
      <c r="O321" s="51">
        <f t="shared" si="37"/>
        <v>0</v>
      </c>
      <c r="P321" s="59" t="str">
        <f t="shared" si="38"/>
        <v/>
      </c>
      <c r="Q321" s="60" t="str">
        <f t="shared" si="39"/>
        <v/>
      </c>
      <c r="R321" s="61" t="str">
        <f t="shared" si="40"/>
        <v/>
      </c>
      <c r="S321" s="60" t="str">
        <f t="shared" si="41"/>
        <v/>
      </c>
    </row>
    <row r="322" spans="10:19">
      <c r="J322" s="44">
        <v>313</v>
      </c>
      <c r="K322" s="46"/>
      <c r="L322" s="31">
        <f t="shared" si="35"/>
        <v>9.824859037377534</v>
      </c>
      <c r="M322" s="40">
        <f t="shared" si="36"/>
        <v>1.8838135052934399E-2</v>
      </c>
      <c r="N322" s="50">
        <f t="shared" si="34"/>
        <v>0.86024508021982449</v>
      </c>
      <c r="O322" s="51">
        <f t="shared" si="37"/>
        <v>0</v>
      </c>
      <c r="P322" s="59" t="str">
        <f t="shared" si="38"/>
        <v/>
      </c>
      <c r="Q322" s="60" t="str">
        <f t="shared" si="39"/>
        <v/>
      </c>
      <c r="R322" s="61" t="str">
        <f t="shared" si="40"/>
        <v/>
      </c>
      <c r="S322" s="60" t="str">
        <f t="shared" si="41"/>
        <v/>
      </c>
    </row>
    <row r="323" spans="10:19">
      <c r="J323" s="44">
        <v>314</v>
      </c>
      <c r="K323" s="46"/>
      <c r="L323" s="31">
        <f t="shared" si="35"/>
        <v>9.8436625142696652</v>
      </c>
      <c r="M323" s="40">
        <f t="shared" si="36"/>
        <v>1.876886126651113E-2</v>
      </c>
      <c r="N323" s="50">
        <f t="shared" si="34"/>
        <v>0.85708168672087126</v>
      </c>
      <c r="O323" s="51">
        <f t="shared" si="37"/>
        <v>0</v>
      </c>
      <c r="P323" s="59" t="str">
        <f t="shared" si="38"/>
        <v/>
      </c>
      <c r="Q323" s="60" t="str">
        <f t="shared" si="39"/>
        <v/>
      </c>
      <c r="R323" s="61" t="str">
        <f t="shared" si="40"/>
        <v/>
      </c>
      <c r="S323" s="60" t="str">
        <f t="shared" si="41"/>
        <v/>
      </c>
    </row>
    <row r="324" spans="10:19">
      <c r="J324" s="44">
        <v>315</v>
      </c>
      <c r="K324" s="46"/>
      <c r="L324" s="31">
        <f t="shared" si="35"/>
        <v>9.8623968448243993</v>
      </c>
      <c r="M324" s="40">
        <f t="shared" si="36"/>
        <v>1.8699842221731443E-2</v>
      </c>
      <c r="N324" s="50">
        <f t="shared" si="34"/>
        <v>0.85392992602129425</v>
      </c>
      <c r="O324" s="51">
        <f t="shared" si="37"/>
        <v>0</v>
      </c>
      <c r="P324" s="59" t="str">
        <f t="shared" si="38"/>
        <v/>
      </c>
      <c r="Q324" s="60" t="str">
        <f t="shared" si="39"/>
        <v/>
      </c>
      <c r="R324" s="61" t="str">
        <f t="shared" si="40"/>
        <v/>
      </c>
      <c r="S324" s="60" t="str">
        <f t="shared" si="41"/>
        <v/>
      </c>
    </row>
    <row r="325" spans="10:19">
      <c r="J325" s="44">
        <v>316</v>
      </c>
      <c r="K325" s="46"/>
      <c r="L325" s="31">
        <f t="shared" si="35"/>
        <v>9.8810622833147139</v>
      </c>
      <c r="M325" s="40">
        <f t="shared" si="36"/>
        <v>1.8631076981829666E-2</v>
      </c>
      <c r="N325" s="50">
        <f t="shared" si="34"/>
        <v>0.85078975534360168</v>
      </c>
      <c r="O325" s="51">
        <f t="shared" si="37"/>
        <v>0</v>
      </c>
      <c r="P325" s="59" t="str">
        <f t="shared" si="38"/>
        <v/>
      </c>
      <c r="Q325" s="60" t="str">
        <f t="shared" si="39"/>
        <v/>
      </c>
      <c r="R325" s="61" t="str">
        <f t="shared" si="40"/>
        <v/>
      </c>
      <c r="S325" s="60" t="str">
        <f t="shared" si="41"/>
        <v/>
      </c>
    </row>
    <row r="326" spans="10:19">
      <c r="J326" s="44">
        <v>317</v>
      </c>
      <c r="K326" s="46"/>
      <c r="L326" s="31">
        <f t="shared" si="35"/>
        <v>9.8996590830785394</v>
      </c>
      <c r="M326" s="40">
        <f t="shared" si="36"/>
        <v>1.8562564613484923E-2</v>
      </c>
      <c r="N326" s="50">
        <f t="shared" si="34"/>
        <v>0.84766113206761595</v>
      </c>
      <c r="O326" s="51">
        <f t="shared" si="37"/>
        <v>0</v>
      </c>
      <c r="P326" s="59" t="str">
        <f t="shared" si="38"/>
        <v/>
      </c>
      <c r="Q326" s="60" t="str">
        <f t="shared" si="39"/>
        <v/>
      </c>
      <c r="R326" s="61" t="str">
        <f t="shared" si="40"/>
        <v/>
      </c>
      <c r="S326" s="60" t="str">
        <f t="shared" si="41"/>
        <v/>
      </c>
    </row>
    <row r="327" spans="10:19">
      <c r="J327" s="44">
        <v>318</v>
      </c>
      <c r="K327" s="46"/>
      <c r="L327" s="31">
        <f t="shared" si="35"/>
        <v>9.9181874965222026</v>
      </c>
      <c r="M327" s="40">
        <f t="shared" si="36"/>
        <v>1.8494304186808429E-2</v>
      </c>
      <c r="N327" s="50">
        <f t="shared" si="34"/>
        <v>0.84454401372988386</v>
      </c>
      <c r="O327" s="51">
        <f t="shared" si="37"/>
        <v>0</v>
      </c>
      <c r="P327" s="59" t="str">
        <f t="shared" si="38"/>
        <v/>
      </c>
      <c r="Q327" s="60" t="str">
        <f t="shared" si="39"/>
        <v/>
      </c>
      <c r="R327" s="61" t="str">
        <f t="shared" si="40"/>
        <v/>
      </c>
      <c r="S327" s="60" t="str">
        <f t="shared" si="41"/>
        <v/>
      </c>
    </row>
    <row r="328" spans="10:19">
      <c r="J328" s="44">
        <v>319</v>
      </c>
      <c r="K328" s="46"/>
      <c r="L328" s="31">
        <f t="shared" si="35"/>
        <v>9.936647775123852</v>
      </c>
      <c r="M328" s="40">
        <f t="shared" si="36"/>
        <v>1.8426294775330917E-2</v>
      </c>
      <c r="N328" s="50">
        <f t="shared" si="34"/>
        <v>0.8414383580231064</v>
      </c>
      <c r="O328" s="51">
        <f t="shared" si="37"/>
        <v>0</v>
      </c>
      <c r="P328" s="59" t="str">
        <f t="shared" si="38"/>
        <v/>
      </c>
      <c r="Q328" s="60" t="str">
        <f t="shared" si="39"/>
        <v/>
      </c>
      <c r="R328" s="61" t="str">
        <f t="shared" si="40"/>
        <v/>
      </c>
      <c r="S328" s="60" t="str">
        <f t="shared" si="41"/>
        <v/>
      </c>
    </row>
    <row r="329" spans="10:19">
      <c r="J329" s="44">
        <v>320</v>
      </c>
      <c r="K329" s="46"/>
      <c r="L329" s="31">
        <f t="shared" si="35"/>
        <v>9.955040169436872</v>
      </c>
      <c r="M329" s="40">
        <f t="shared" si="36"/>
        <v>1.8358535455990036E-2</v>
      </c>
      <c r="N329" s="50">
        <f t="shared" ref="N329:N392" si="42">(L379-L329)</f>
        <v>0.83834412279556147</v>
      </c>
      <c r="O329" s="51">
        <f t="shared" si="37"/>
        <v>0</v>
      </c>
      <c r="P329" s="59" t="str">
        <f t="shared" si="38"/>
        <v/>
      </c>
      <c r="Q329" s="60" t="str">
        <f t="shared" si="39"/>
        <v/>
      </c>
      <c r="R329" s="61" t="str">
        <f t="shared" si="40"/>
        <v/>
      </c>
      <c r="S329" s="60" t="str">
        <f t="shared" si="41"/>
        <v/>
      </c>
    </row>
    <row r="330" spans="10:19">
      <c r="J330" s="44">
        <v>321</v>
      </c>
      <c r="K330" s="46"/>
      <c r="L330" s="31">
        <f t="shared" ref="L330:L393" si="43">$F$39*(1-EXP(-$F$40*(J330-$F$41)))-$F$42</f>
        <v>9.9733649290932842</v>
      </c>
      <c r="M330" s="40">
        <f t="shared" ref="M330:M393" si="44">$F$39*$F$40*EXP(-$F$40*(J330-$F$41))</f>
        <v>1.8291025309117817E-2</v>
      </c>
      <c r="N330" s="50">
        <f t="shared" si="42"/>
        <v>0.83526126605053186</v>
      </c>
      <c r="O330" s="51">
        <f t="shared" ref="O330:O393" si="45">IF(N330&lt;=$B$49,1+O329,0)</f>
        <v>0</v>
      </c>
      <c r="P330" s="59" t="str">
        <f t="shared" ref="P330:P393" si="46">IF(J330&lt;=$F$41,J330,"")</f>
        <v/>
      </c>
      <c r="Q330" s="60" t="str">
        <f t="shared" ref="Q330:Q393" si="47">IF(J330&lt;=$F$41,L330,"")</f>
        <v/>
      </c>
      <c r="R330" s="61" t="str">
        <f t="shared" ref="R330:R393" si="48">IF(AND(J330&gt;=$F$41,J330&lt;=200),J330,"")</f>
        <v/>
      </c>
      <c r="S330" s="60" t="str">
        <f t="shared" ref="S330:S393" si="49">IF(AND(J330&gt;=$F$41,J330&lt;=200),L330,"")</f>
        <v/>
      </c>
    </row>
    <row r="331" spans="10:19">
      <c r="J331" s="44">
        <v>322</v>
      </c>
      <c r="K331" s="46"/>
      <c r="L331" s="31">
        <f t="shared" si="43"/>
        <v>9.9916223028071318</v>
      </c>
      <c r="M331" s="40">
        <f t="shared" si="44"/>
        <v>1.8223763418428213E-2</v>
      </c>
      <c r="N331" s="50">
        <f t="shared" si="42"/>
        <v>0.83218974594573147</v>
      </c>
      <c r="O331" s="51">
        <f t="shared" si="45"/>
        <v>0</v>
      </c>
      <c r="P331" s="59" t="str">
        <f t="shared" si="46"/>
        <v/>
      </c>
      <c r="Q331" s="60" t="str">
        <f t="shared" si="47"/>
        <v/>
      </c>
      <c r="R331" s="61" t="str">
        <f t="shared" si="48"/>
        <v/>
      </c>
      <c r="S331" s="60" t="str">
        <f t="shared" si="49"/>
        <v/>
      </c>
    </row>
    <row r="332" spans="10:19">
      <c r="J332" s="44">
        <v>323</v>
      </c>
      <c r="K332" s="46"/>
      <c r="L332" s="31">
        <f t="shared" si="43"/>
        <v>10.009812538377858</v>
      </c>
      <c r="M332" s="40">
        <f t="shared" si="44"/>
        <v>1.8156748871004647E-2</v>
      </c>
      <c r="N332" s="50">
        <f t="shared" si="42"/>
        <v>0.82912952079274937</v>
      </c>
      <c r="O332" s="51">
        <f t="shared" si="45"/>
        <v>0</v>
      </c>
      <c r="P332" s="59" t="str">
        <f t="shared" si="46"/>
        <v/>
      </c>
      <c r="Q332" s="60" t="str">
        <f t="shared" si="47"/>
        <v/>
      </c>
      <c r="R332" s="61" t="str">
        <f t="shared" si="48"/>
        <v/>
      </c>
      <c r="S332" s="60" t="str">
        <f t="shared" si="49"/>
        <v/>
      </c>
    </row>
    <row r="333" spans="10:19">
      <c r="J333" s="44">
        <v>324</v>
      </c>
      <c r="K333" s="46"/>
      <c r="L333" s="31">
        <f t="shared" si="43"/>
        <v>10.027935882693672</v>
      </c>
      <c r="M333" s="40">
        <f t="shared" si="44"/>
        <v>1.808998075728763E-2</v>
      </c>
      <c r="N333" s="50">
        <f t="shared" si="42"/>
        <v>0.82608054905646888</v>
      </c>
      <c r="O333" s="51">
        <f t="shared" si="45"/>
        <v>0</v>
      </c>
      <c r="P333" s="59" t="str">
        <f t="shared" si="46"/>
        <v/>
      </c>
      <c r="Q333" s="60" t="str">
        <f t="shared" si="47"/>
        <v/>
      </c>
      <c r="R333" s="61" t="str">
        <f t="shared" si="48"/>
        <v/>
      </c>
      <c r="S333" s="60" t="str">
        <f t="shared" si="49"/>
        <v/>
      </c>
    </row>
    <row r="334" spans="10:19">
      <c r="J334" s="44">
        <v>325</v>
      </c>
      <c r="K334" s="46"/>
      <c r="L334" s="31">
        <f t="shared" si="43"/>
        <v>10.045992581734893</v>
      </c>
      <c r="M334" s="40">
        <f t="shared" si="44"/>
        <v>1.8023458171062396E-2</v>
      </c>
      <c r="N334" s="50">
        <f t="shared" si="42"/>
        <v>0.82304278935451691</v>
      </c>
      <c r="O334" s="51">
        <f t="shared" si="45"/>
        <v>0</v>
      </c>
      <c r="P334" s="59" t="str">
        <f t="shared" si="46"/>
        <v/>
      </c>
      <c r="Q334" s="60" t="str">
        <f t="shared" si="47"/>
        <v/>
      </c>
      <c r="R334" s="61" t="str">
        <f t="shared" si="48"/>
        <v/>
      </c>
      <c r="S334" s="60" t="str">
        <f t="shared" si="49"/>
        <v/>
      </c>
    </row>
    <row r="335" spans="10:19">
      <c r="J335" s="44">
        <v>326</v>
      </c>
      <c r="K335" s="46"/>
      <c r="L335" s="31">
        <f t="shared" si="43"/>
        <v>10.063982880577298</v>
      </c>
      <c r="M335" s="40">
        <f t="shared" si="44"/>
        <v>1.7957180209446633E-2</v>
      </c>
      <c r="N335" s="50">
        <f t="shared" si="42"/>
        <v>0.82001620045668666</v>
      </c>
      <c r="O335" s="51">
        <f t="shared" si="45"/>
        <v>0</v>
      </c>
      <c r="P335" s="59" t="str">
        <f t="shared" si="46"/>
        <v/>
      </c>
      <c r="Q335" s="60" t="str">
        <f t="shared" si="47"/>
        <v/>
      </c>
      <c r="R335" s="61" t="str">
        <f t="shared" si="48"/>
        <v/>
      </c>
      <c r="S335" s="60" t="str">
        <f t="shared" si="49"/>
        <v/>
      </c>
    </row>
    <row r="336" spans="10:19">
      <c r="J336" s="44">
        <v>327</v>
      </c>
      <c r="K336" s="46"/>
      <c r="L336" s="31">
        <f t="shared" si="43"/>
        <v>10.081907023395432</v>
      </c>
      <c r="M336" s="40">
        <f t="shared" si="44"/>
        <v>1.7891145972878216E-2</v>
      </c>
      <c r="N336" s="50">
        <f t="shared" si="42"/>
        <v>0.81700074128440825</v>
      </c>
      <c r="O336" s="51">
        <f t="shared" si="45"/>
        <v>0</v>
      </c>
      <c r="P336" s="59" t="str">
        <f t="shared" si="46"/>
        <v/>
      </c>
      <c r="Q336" s="60" t="str">
        <f t="shared" si="47"/>
        <v/>
      </c>
      <c r="R336" s="61" t="str">
        <f t="shared" si="48"/>
        <v/>
      </c>
      <c r="S336" s="60" t="str">
        <f t="shared" si="49"/>
        <v/>
      </c>
    </row>
    <row r="337" spans="10:19">
      <c r="J337" s="44">
        <v>328</v>
      </c>
      <c r="K337" s="46"/>
      <c r="L337" s="31">
        <f t="shared" si="43"/>
        <v>10.099765253465947</v>
      </c>
      <c r="M337" s="40">
        <f t="shared" si="44"/>
        <v>1.7825354565102973E-2</v>
      </c>
      <c r="N337" s="50">
        <f t="shared" si="42"/>
        <v>0.81399637091014654</v>
      </c>
      <c r="O337" s="51">
        <f t="shared" si="45"/>
        <v>0</v>
      </c>
      <c r="P337" s="59" t="str">
        <f t="shared" si="46"/>
        <v/>
      </c>
      <c r="Q337" s="60" t="str">
        <f t="shared" si="47"/>
        <v/>
      </c>
      <c r="R337" s="61" t="str">
        <f t="shared" si="48"/>
        <v/>
      </c>
      <c r="S337" s="60" t="str">
        <f t="shared" si="49"/>
        <v/>
      </c>
    </row>
    <row r="338" spans="10:19">
      <c r="J338" s="44">
        <v>329</v>
      </c>
      <c r="K338" s="46"/>
      <c r="L338" s="31">
        <f t="shared" si="43"/>
        <v>10.11755781317088</v>
      </c>
      <c r="M338" s="40">
        <f t="shared" si="44"/>
        <v>1.7759805093162561E-2</v>
      </c>
      <c r="N338" s="50">
        <f t="shared" si="42"/>
        <v>0.81100304855688243</v>
      </c>
      <c r="O338" s="51">
        <f t="shared" si="45"/>
        <v>0</v>
      </c>
      <c r="P338" s="59" t="str">
        <f t="shared" si="46"/>
        <v/>
      </c>
      <c r="Q338" s="60" t="str">
        <f t="shared" si="47"/>
        <v/>
      </c>
      <c r="R338" s="61" t="str">
        <f t="shared" si="48"/>
        <v/>
      </c>
      <c r="S338" s="60" t="str">
        <f t="shared" si="49"/>
        <v/>
      </c>
    </row>
    <row r="339" spans="10:19">
      <c r="J339" s="44">
        <v>330</v>
      </c>
      <c r="K339" s="46"/>
      <c r="L339" s="31">
        <f t="shared" si="43"/>
        <v>10.135284944000956</v>
      </c>
      <c r="M339" s="40">
        <f t="shared" si="44"/>
        <v>1.7694496667382324E-2</v>
      </c>
      <c r="N339" s="50">
        <f t="shared" si="42"/>
        <v>0.80802073359754623</v>
      </c>
      <c r="O339" s="51">
        <f t="shared" si="45"/>
        <v>0</v>
      </c>
      <c r="P339" s="59" t="str">
        <f t="shared" si="46"/>
        <v/>
      </c>
      <c r="Q339" s="60" t="str">
        <f t="shared" si="47"/>
        <v/>
      </c>
      <c r="R339" s="61" t="str">
        <f t="shared" si="48"/>
        <v/>
      </c>
      <c r="S339" s="60" t="str">
        <f t="shared" si="49"/>
        <v/>
      </c>
    </row>
    <row r="340" spans="10:19">
      <c r="J340" s="44">
        <v>331</v>
      </c>
      <c r="K340" s="46"/>
      <c r="L340" s="31">
        <f t="shared" si="43"/>
        <v>10.152946886558862</v>
      </c>
      <c r="M340" s="40">
        <f t="shared" si="44"/>
        <v>1.7629428401359223E-2</v>
      </c>
      <c r="N340" s="50">
        <f t="shared" si="42"/>
        <v>0.80504938555446515</v>
      </c>
      <c r="O340" s="51">
        <f t="shared" si="45"/>
        <v>0</v>
      </c>
      <c r="P340" s="59" t="str">
        <f t="shared" si="46"/>
        <v/>
      </c>
      <c r="Q340" s="60" t="str">
        <f t="shared" si="47"/>
        <v/>
      </c>
      <c r="R340" s="61" t="str">
        <f t="shared" si="48"/>
        <v/>
      </c>
      <c r="S340" s="60" t="str">
        <f t="shared" si="49"/>
        <v/>
      </c>
    </row>
    <row r="341" spans="10:19">
      <c r="J341" s="44">
        <v>332</v>
      </c>
      <c r="K341" s="46"/>
      <c r="L341" s="31">
        <f t="shared" si="43"/>
        <v>10.17054388056251</v>
      </c>
      <c r="M341" s="40">
        <f t="shared" si="44"/>
        <v>1.7564599411949794E-2</v>
      </c>
      <c r="N341" s="50">
        <f t="shared" si="42"/>
        <v>0.80208896409881802</v>
      </c>
      <c r="O341" s="51">
        <f t="shared" si="45"/>
        <v>0</v>
      </c>
      <c r="P341" s="59" t="str">
        <f t="shared" si="46"/>
        <v/>
      </c>
      <c r="Q341" s="60" t="str">
        <f t="shared" si="47"/>
        <v/>
      </c>
      <c r="R341" s="61" t="str">
        <f t="shared" si="48"/>
        <v/>
      </c>
      <c r="S341" s="60" t="str">
        <f t="shared" si="49"/>
        <v/>
      </c>
    </row>
    <row r="342" spans="10:19">
      <c r="J342" s="44">
        <v>333</v>
      </c>
      <c r="K342" s="46"/>
      <c r="L342" s="31">
        <f t="shared" si="43"/>
        <v>10.188076164848297</v>
      </c>
      <c r="M342" s="40">
        <f t="shared" si="44"/>
        <v>1.750000881925818E-2</v>
      </c>
      <c r="N342" s="50">
        <f t="shared" si="42"/>
        <v>0.79913942905008462</v>
      </c>
      <c r="O342" s="51">
        <f t="shared" si="45"/>
        <v>0</v>
      </c>
      <c r="P342" s="59" t="str">
        <f t="shared" si="46"/>
        <v/>
      </c>
      <c r="Q342" s="60" t="str">
        <f t="shared" si="47"/>
        <v/>
      </c>
      <c r="R342" s="61" t="str">
        <f t="shared" si="48"/>
        <v/>
      </c>
      <c r="S342" s="60" t="str">
        <f t="shared" si="49"/>
        <v/>
      </c>
    </row>
    <row r="343" spans="10:19">
      <c r="J343" s="44">
        <v>334</v>
      </c>
      <c r="K343" s="46"/>
      <c r="L343" s="31">
        <f t="shared" si="43"/>
        <v>10.205543977374342</v>
      </c>
      <c r="M343" s="40">
        <f t="shared" si="44"/>
        <v>1.743565574662418E-2</v>
      </c>
      <c r="N343" s="50">
        <f t="shared" si="42"/>
        <v>0.79620074037549848</v>
      </c>
      <c r="O343" s="51">
        <f t="shared" si="45"/>
        <v>0</v>
      </c>
      <c r="P343" s="59" t="str">
        <f t="shared" si="46"/>
        <v/>
      </c>
      <c r="Q343" s="60" t="str">
        <f t="shared" si="47"/>
        <v/>
      </c>
      <c r="R343" s="61" t="str">
        <f t="shared" si="48"/>
        <v/>
      </c>
      <c r="S343" s="60" t="str">
        <f t="shared" si="49"/>
        <v/>
      </c>
    </row>
    <row r="344" spans="10:19">
      <c r="J344" s="44">
        <v>335</v>
      </c>
      <c r="K344" s="46"/>
      <c r="L344" s="31">
        <f t="shared" si="43"/>
        <v>10.222947555223719</v>
      </c>
      <c r="M344" s="40">
        <f t="shared" si="44"/>
        <v>1.7371539320611341E-2</v>
      </c>
      <c r="N344" s="50">
        <f t="shared" si="42"/>
        <v>0.79327285818950166</v>
      </c>
      <c r="O344" s="51">
        <f t="shared" si="45"/>
        <v>0</v>
      </c>
      <c r="P344" s="59" t="str">
        <f t="shared" si="46"/>
        <v/>
      </c>
      <c r="Q344" s="60" t="str">
        <f t="shared" si="47"/>
        <v/>
      </c>
      <c r="R344" s="61" t="str">
        <f t="shared" si="48"/>
        <v/>
      </c>
      <c r="S344" s="60" t="str">
        <f t="shared" si="49"/>
        <v/>
      </c>
    </row>
    <row r="345" spans="10:19">
      <c r="J345" s="44">
        <v>336</v>
      </c>
      <c r="K345" s="46"/>
      <c r="L345" s="31">
        <f t="shared" si="43"/>
        <v>10.240287134607662</v>
      </c>
      <c r="M345" s="40">
        <f t="shared" si="44"/>
        <v>1.7307658670995128E-2</v>
      </c>
      <c r="N345" s="50">
        <f t="shared" si="42"/>
        <v>0.79035574275322418</v>
      </c>
      <c r="O345" s="51">
        <f t="shared" si="45"/>
        <v>0</v>
      </c>
      <c r="P345" s="59" t="str">
        <f t="shared" si="46"/>
        <v/>
      </c>
      <c r="Q345" s="60" t="str">
        <f t="shared" si="47"/>
        <v/>
      </c>
      <c r="R345" s="61" t="str">
        <f t="shared" si="48"/>
        <v/>
      </c>
      <c r="S345" s="60" t="str">
        <f t="shared" si="49"/>
        <v/>
      </c>
    </row>
    <row r="346" spans="10:19">
      <c r="J346" s="44">
        <v>337</v>
      </c>
      <c r="K346" s="46"/>
      <c r="L346" s="31">
        <f t="shared" si="43"/>
        <v>10.257562950868797</v>
      </c>
      <c r="M346" s="40">
        <f t="shared" si="44"/>
        <v>1.7244012930751076E-2</v>
      </c>
      <c r="N346" s="50">
        <f t="shared" si="42"/>
        <v>0.78744935447391562</v>
      </c>
      <c r="O346" s="51">
        <f t="shared" si="45"/>
        <v>0</v>
      </c>
      <c r="P346" s="59" t="str">
        <f t="shared" si="46"/>
        <v/>
      </c>
      <c r="Q346" s="60" t="str">
        <f t="shared" si="47"/>
        <v/>
      </c>
      <c r="R346" s="61" t="str">
        <f t="shared" si="48"/>
        <v/>
      </c>
      <c r="S346" s="60" t="str">
        <f t="shared" si="49"/>
        <v/>
      </c>
    </row>
    <row r="347" spans="10:19">
      <c r="J347" s="44">
        <v>338</v>
      </c>
      <c r="K347" s="46"/>
      <c r="L347" s="31">
        <f t="shared" si="43"/>
        <v>10.274775238484308</v>
      </c>
      <c r="M347" s="40">
        <f t="shared" si="44"/>
        <v>1.7180601236043067E-2</v>
      </c>
      <c r="N347" s="50">
        <f t="shared" si="42"/>
        <v>0.78455365390442289</v>
      </c>
      <c r="O347" s="51">
        <f t="shared" si="45"/>
        <v>0</v>
      </c>
      <c r="P347" s="59" t="str">
        <f t="shared" si="46"/>
        <v/>
      </c>
      <c r="Q347" s="60" t="str">
        <f t="shared" si="47"/>
        <v/>
      </c>
      <c r="R347" s="61" t="str">
        <f t="shared" si="48"/>
        <v/>
      </c>
      <c r="S347" s="60" t="str">
        <f t="shared" si="49"/>
        <v/>
      </c>
    </row>
    <row r="348" spans="10:19">
      <c r="J348" s="44">
        <v>339</v>
      </c>
      <c r="K348" s="46"/>
      <c r="L348" s="31">
        <f t="shared" si="43"/>
        <v>10.291924231069139</v>
      </c>
      <c r="M348" s="40">
        <f t="shared" si="44"/>
        <v>1.7117422726211563E-2</v>
      </c>
      <c r="N348" s="50">
        <f t="shared" si="42"/>
        <v>0.78166860174265373</v>
      </c>
      <c r="O348" s="51">
        <f t="shared" si="45"/>
        <v>0</v>
      </c>
      <c r="P348" s="59" t="str">
        <f t="shared" si="46"/>
        <v/>
      </c>
      <c r="Q348" s="60" t="str">
        <f t="shared" si="47"/>
        <v/>
      </c>
      <c r="R348" s="61" t="str">
        <f t="shared" si="48"/>
        <v/>
      </c>
      <c r="S348" s="60" t="str">
        <f t="shared" si="49"/>
        <v/>
      </c>
    </row>
    <row r="349" spans="10:19">
      <c r="J349" s="44">
        <v>340</v>
      </c>
      <c r="K349" s="46"/>
      <c r="L349" s="31">
        <f t="shared" si="43"/>
        <v>10.309010161379156</v>
      </c>
      <c r="M349" s="40">
        <f t="shared" si="44"/>
        <v>1.7054476543761955E-2</v>
      </c>
      <c r="N349" s="50">
        <f t="shared" si="42"/>
        <v>0.77879415883104031</v>
      </c>
      <c r="O349" s="51">
        <f t="shared" si="45"/>
        <v>0</v>
      </c>
      <c r="P349" s="59" t="str">
        <f t="shared" si="46"/>
        <v/>
      </c>
      <c r="Q349" s="60" t="str">
        <f t="shared" si="47"/>
        <v/>
      </c>
      <c r="R349" s="61" t="str">
        <f t="shared" si="48"/>
        <v/>
      </c>
      <c r="S349" s="60" t="str">
        <f t="shared" si="49"/>
        <v/>
      </c>
    </row>
    <row r="350" spans="10:19">
      <c r="J350" s="44">
        <v>341</v>
      </c>
      <c r="K350" s="46"/>
      <c r="L350" s="31">
        <f t="shared" si="43"/>
        <v>10.326033261314308</v>
      </c>
      <c r="M350" s="40">
        <f t="shared" si="44"/>
        <v>1.6991761834352907E-2</v>
      </c>
      <c r="N350" s="50">
        <f t="shared" si="42"/>
        <v>0.77593028615601689</v>
      </c>
      <c r="O350" s="51">
        <f t="shared" si="45"/>
        <v>0</v>
      </c>
      <c r="P350" s="59" t="str">
        <f t="shared" si="46"/>
        <v/>
      </c>
      <c r="Q350" s="60" t="str">
        <f t="shared" si="47"/>
        <v/>
      </c>
      <c r="R350" s="61" t="str">
        <f t="shared" si="48"/>
        <v/>
      </c>
      <c r="S350" s="60" t="str">
        <f t="shared" si="49"/>
        <v/>
      </c>
    </row>
    <row r="351" spans="10:19">
      <c r="J351" s="44">
        <v>342</v>
      </c>
      <c r="K351" s="46"/>
      <c r="L351" s="31">
        <f t="shared" si="43"/>
        <v>10.342993761921775</v>
      </c>
      <c r="M351" s="40">
        <f t="shared" si="44"/>
        <v>1.6929277746784765E-2</v>
      </c>
      <c r="N351" s="50">
        <f t="shared" si="42"/>
        <v>0.77307694484746925</v>
      </c>
      <c r="O351" s="51">
        <f t="shared" si="45"/>
        <v>0</v>
      </c>
      <c r="P351" s="59" t="str">
        <f t="shared" si="46"/>
        <v/>
      </c>
      <c r="Q351" s="60" t="str">
        <f t="shared" si="47"/>
        <v/>
      </c>
      <c r="R351" s="61" t="str">
        <f t="shared" si="48"/>
        <v/>
      </c>
      <c r="S351" s="60" t="str">
        <f t="shared" si="49"/>
        <v/>
      </c>
    </row>
    <row r="352" spans="10:19">
      <c r="J352" s="44">
        <v>343</v>
      </c>
      <c r="K352" s="46"/>
      <c r="L352" s="31">
        <f t="shared" si="43"/>
        <v>10.359891893399102</v>
      </c>
      <c r="M352" s="40">
        <f t="shared" si="44"/>
        <v>1.6867023432988012E-2</v>
      </c>
      <c r="N352" s="50">
        <f t="shared" si="42"/>
        <v>0.77023409617823191</v>
      </c>
      <c r="O352" s="51">
        <f t="shared" si="45"/>
        <v>0</v>
      </c>
      <c r="P352" s="59" t="str">
        <f t="shared" si="46"/>
        <v/>
      </c>
      <c r="Q352" s="60" t="str">
        <f t="shared" si="47"/>
        <v/>
      </c>
      <c r="R352" s="61" t="str">
        <f t="shared" si="48"/>
        <v/>
      </c>
      <c r="S352" s="60" t="str">
        <f t="shared" si="49"/>
        <v/>
      </c>
    </row>
    <row r="353" spans="10:19">
      <c r="J353" s="44">
        <v>344</v>
      </c>
      <c r="K353" s="46"/>
      <c r="L353" s="31">
        <f t="shared" si="43"/>
        <v>10.376727885097324</v>
      </c>
      <c r="M353" s="40">
        <f t="shared" si="44"/>
        <v>1.6804998048011745E-2</v>
      </c>
      <c r="N353" s="50">
        <f t="shared" si="42"/>
        <v>0.76740170156354992</v>
      </c>
      <c r="O353" s="51">
        <f t="shared" si="45"/>
        <v>0</v>
      </c>
      <c r="P353" s="59" t="str">
        <f t="shared" si="46"/>
        <v/>
      </c>
      <c r="Q353" s="60" t="str">
        <f t="shared" si="47"/>
        <v/>
      </c>
      <c r="R353" s="61" t="str">
        <f t="shared" si="48"/>
        <v/>
      </c>
      <c r="S353" s="60" t="str">
        <f t="shared" si="49"/>
        <v/>
      </c>
    </row>
    <row r="354" spans="10:19">
      <c r="J354" s="44">
        <v>345</v>
      </c>
      <c r="K354" s="46"/>
      <c r="L354" s="31">
        <f t="shared" si="43"/>
        <v>10.393501965524081</v>
      </c>
      <c r="M354" s="40">
        <f t="shared" si="44"/>
        <v>1.6743200750012229E-2</v>
      </c>
      <c r="N354" s="50">
        <f t="shared" si="42"/>
        <v>0.76457972256055662</v>
      </c>
      <c r="O354" s="51">
        <f t="shared" si="45"/>
        <v>0</v>
      </c>
      <c r="P354" s="59" t="str">
        <f t="shared" si="46"/>
        <v/>
      </c>
      <c r="Q354" s="60" t="str">
        <f t="shared" si="47"/>
        <v/>
      </c>
      <c r="R354" s="61" t="str">
        <f t="shared" si="48"/>
        <v/>
      </c>
      <c r="S354" s="60" t="str">
        <f t="shared" si="49"/>
        <v/>
      </c>
    </row>
    <row r="355" spans="10:19">
      <c r="J355" s="44">
        <v>346</v>
      </c>
      <c r="K355" s="46"/>
      <c r="L355" s="31">
        <f t="shared" si="43"/>
        <v>10.410214362346723</v>
      </c>
      <c r="M355" s="40">
        <f t="shared" si="44"/>
        <v>1.6681630700241427E-2</v>
      </c>
      <c r="N355" s="50">
        <f t="shared" si="42"/>
        <v>0.76176812086774603</v>
      </c>
      <c r="O355" s="51">
        <f t="shared" si="45"/>
        <v>0</v>
      </c>
      <c r="P355" s="59" t="str">
        <f t="shared" si="46"/>
        <v/>
      </c>
      <c r="Q355" s="60" t="str">
        <f t="shared" si="47"/>
        <v/>
      </c>
      <c r="R355" s="61" t="str">
        <f t="shared" si="48"/>
        <v/>
      </c>
      <c r="S355" s="60" t="str">
        <f t="shared" si="49"/>
        <v/>
      </c>
    </row>
    <row r="356" spans="10:19">
      <c r="J356" s="44">
        <v>347</v>
      </c>
      <c r="K356" s="46"/>
      <c r="L356" s="31">
        <f t="shared" si="43"/>
        <v>10.426865302395385</v>
      </c>
      <c r="M356" s="40">
        <f t="shared" si="44"/>
        <v>1.6620287063035664E-2</v>
      </c>
      <c r="N356" s="50">
        <f t="shared" si="42"/>
        <v>0.75896685832446487</v>
      </c>
      <c r="O356" s="51">
        <f t="shared" si="45"/>
        <v>0</v>
      </c>
      <c r="P356" s="59" t="str">
        <f t="shared" si="46"/>
        <v/>
      </c>
      <c r="Q356" s="60" t="str">
        <f t="shared" si="47"/>
        <v/>
      </c>
      <c r="R356" s="61" t="str">
        <f t="shared" si="48"/>
        <v/>
      </c>
      <c r="S356" s="60" t="str">
        <f t="shared" si="49"/>
        <v/>
      </c>
    </row>
    <row r="357" spans="10:19">
      <c r="J357" s="44">
        <v>348</v>
      </c>
      <c r="K357" s="46"/>
      <c r="L357" s="31">
        <f t="shared" si="43"/>
        <v>10.443455011666083</v>
      </c>
      <c r="M357" s="40">
        <f t="shared" si="44"/>
        <v>1.6559169005804262E-2</v>
      </c>
      <c r="N357" s="50">
        <f t="shared" si="42"/>
        <v>0.75617589691039022</v>
      </c>
      <c r="O357" s="51">
        <f t="shared" si="45"/>
        <v>0</v>
      </c>
      <c r="P357" s="59" t="str">
        <f t="shared" si="46"/>
        <v/>
      </c>
      <c r="Q357" s="60" t="str">
        <f t="shared" si="47"/>
        <v/>
      </c>
      <c r="R357" s="61" t="str">
        <f t="shared" si="48"/>
        <v/>
      </c>
      <c r="S357" s="60" t="str">
        <f t="shared" si="49"/>
        <v/>
      </c>
    </row>
    <row r="358" spans="10:19">
      <c r="J358" s="44">
        <v>349</v>
      </c>
      <c r="K358" s="46"/>
      <c r="L358" s="31">
        <f t="shared" si="43"/>
        <v>10.459983715323775</v>
      </c>
      <c r="M358" s="40">
        <f t="shared" si="44"/>
        <v>1.6498275699018235E-2</v>
      </c>
      <c r="N358" s="50">
        <f t="shared" si="42"/>
        <v>0.75339519874500382</v>
      </c>
      <c r="O358" s="51">
        <f t="shared" si="45"/>
        <v>0</v>
      </c>
      <c r="P358" s="59" t="str">
        <f t="shared" si="46"/>
        <v/>
      </c>
      <c r="Q358" s="60" t="str">
        <f t="shared" si="47"/>
        <v/>
      </c>
      <c r="R358" s="61" t="str">
        <f t="shared" si="48"/>
        <v/>
      </c>
      <c r="S358" s="60" t="str">
        <f t="shared" si="49"/>
        <v/>
      </c>
    </row>
    <row r="359" spans="10:19">
      <c r="J359" s="44">
        <v>350</v>
      </c>
      <c r="K359" s="46"/>
      <c r="L359" s="31">
        <f t="shared" si="43"/>
        <v>10.476451637705409</v>
      </c>
      <c r="M359" s="40">
        <f t="shared" si="44"/>
        <v>1.643760631619905E-2</v>
      </c>
      <c r="N359" s="50">
        <f t="shared" si="42"/>
        <v>0.75062472608709285</v>
      </c>
      <c r="O359" s="51">
        <f t="shared" si="45"/>
        <v>0</v>
      </c>
      <c r="P359" s="59" t="str">
        <f t="shared" si="46"/>
        <v/>
      </c>
      <c r="Q359" s="60" t="str">
        <f t="shared" si="47"/>
        <v/>
      </c>
      <c r="R359" s="61" t="str">
        <f t="shared" si="48"/>
        <v/>
      </c>
      <c r="S359" s="60" t="str">
        <f t="shared" si="49"/>
        <v/>
      </c>
    </row>
    <row r="360" spans="10:19">
      <c r="J360" s="44">
        <v>351</v>
      </c>
      <c r="K360" s="46"/>
      <c r="L360" s="31">
        <f t="shared" si="43"/>
        <v>10.492859002322984</v>
      </c>
      <c r="M360" s="40">
        <f t="shared" si="44"/>
        <v>1.6377160033907386E-2</v>
      </c>
      <c r="N360" s="50">
        <f t="shared" si="42"/>
        <v>0.74786444133422769</v>
      </c>
      <c r="O360" s="51">
        <f t="shared" si="45"/>
        <v>0</v>
      </c>
      <c r="P360" s="59" t="str">
        <f t="shared" si="46"/>
        <v/>
      </c>
      <c r="Q360" s="60" t="str">
        <f t="shared" si="47"/>
        <v/>
      </c>
      <c r="R360" s="61" t="str">
        <f t="shared" si="48"/>
        <v/>
      </c>
      <c r="S360" s="60" t="str">
        <f t="shared" si="49"/>
        <v/>
      </c>
    </row>
    <row r="361" spans="10:19">
      <c r="J361" s="44">
        <v>352</v>
      </c>
      <c r="K361" s="46"/>
      <c r="L361" s="31">
        <f t="shared" si="43"/>
        <v>10.509206031866562</v>
      </c>
      <c r="M361" s="40">
        <f t="shared" si="44"/>
        <v>1.6316936031731975E-2</v>
      </c>
      <c r="N361" s="50">
        <f t="shared" si="42"/>
        <v>0.74511430702226278</v>
      </c>
      <c r="O361" s="51">
        <f t="shared" si="45"/>
        <v>0</v>
      </c>
      <c r="P361" s="59" t="str">
        <f t="shared" si="46"/>
        <v/>
      </c>
      <c r="Q361" s="60" t="str">
        <f t="shared" si="47"/>
        <v/>
      </c>
      <c r="R361" s="61" t="str">
        <f t="shared" si="48"/>
        <v/>
      </c>
      <c r="S361" s="60" t="str">
        <f t="shared" si="49"/>
        <v/>
      </c>
    </row>
    <row r="362" spans="10:19">
      <c r="J362" s="44">
        <v>353</v>
      </c>
      <c r="K362" s="46"/>
      <c r="L362" s="31">
        <f t="shared" si="43"/>
        <v>10.525492948207321</v>
      </c>
      <c r="M362" s="40">
        <f t="shared" si="44"/>
        <v>1.6256933492278459E-2</v>
      </c>
      <c r="N362" s="50">
        <f t="shared" si="42"/>
        <v>0.74237428582480725</v>
      </c>
      <c r="O362" s="51">
        <f t="shared" si="45"/>
        <v>0</v>
      </c>
      <c r="P362" s="59" t="str">
        <f t="shared" si="46"/>
        <v/>
      </c>
      <c r="Q362" s="60" t="str">
        <f t="shared" si="47"/>
        <v/>
      </c>
      <c r="R362" s="61" t="str">
        <f t="shared" si="48"/>
        <v/>
      </c>
      <c r="S362" s="60" t="str">
        <f t="shared" si="49"/>
        <v/>
      </c>
    </row>
    <row r="363" spans="10:19">
      <c r="J363" s="44">
        <v>354</v>
      </c>
      <c r="K363" s="46"/>
      <c r="L363" s="31">
        <f t="shared" si="43"/>
        <v>10.54171997240053</v>
      </c>
      <c r="M363" s="40">
        <f t="shared" si="44"/>
        <v>1.6197151601158297E-2</v>
      </c>
      <c r="N363" s="50">
        <f t="shared" si="42"/>
        <v>0.7396443405527382</v>
      </c>
      <c r="O363" s="51">
        <f t="shared" si="45"/>
        <v>0</v>
      </c>
      <c r="P363" s="59" t="str">
        <f t="shared" si="46"/>
        <v/>
      </c>
      <c r="Q363" s="60" t="str">
        <f t="shared" si="47"/>
        <v/>
      </c>
      <c r="R363" s="61" t="str">
        <f t="shared" si="48"/>
        <v/>
      </c>
      <c r="S363" s="60" t="str">
        <f t="shared" si="49"/>
        <v/>
      </c>
    </row>
    <row r="364" spans="10:19">
      <c r="J364" s="44">
        <v>355</v>
      </c>
      <c r="K364" s="46"/>
      <c r="L364" s="31">
        <f t="shared" si="43"/>
        <v>10.557887324688583</v>
      </c>
      <c r="M364" s="40">
        <f t="shared" si="44"/>
        <v>1.6137589546977721E-2</v>
      </c>
      <c r="N364" s="50">
        <f t="shared" si="42"/>
        <v>0.73692443415368913</v>
      </c>
      <c r="O364" s="51">
        <f t="shared" si="45"/>
        <v>0</v>
      </c>
      <c r="P364" s="59" t="str">
        <f t="shared" si="46"/>
        <v/>
      </c>
      <c r="Q364" s="60" t="str">
        <f t="shared" si="47"/>
        <v/>
      </c>
      <c r="R364" s="61" t="str">
        <f t="shared" si="48"/>
        <v/>
      </c>
      <c r="S364" s="60" t="str">
        <f t="shared" si="49"/>
        <v/>
      </c>
    </row>
    <row r="365" spans="10:19">
      <c r="J365" s="44">
        <v>356</v>
      </c>
      <c r="K365" s="46"/>
      <c r="L365" s="31">
        <f t="shared" si="43"/>
        <v>10.573995224503962</v>
      </c>
      <c r="M365" s="40">
        <f t="shared" si="44"/>
        <v>1.6078246521326698E-2</v>
      </c>
      <c r="N365" s="50">
        <f t="shared" si="42"/>
        <v>0.73421452971154721</v>
      </c>
      <c r="O365" s="51">
        <f t="shared" si="45"/>
        <v>0</v>
      </c>
      <c r="P365" s="59" t="str">
        <f t="shared" si="46"/>
        <v/>
      </c>
      <c r="Q365" s="60" t="str">
        <f t="shared" si="47"/>
        <v/>
      </c>
      <c r="R365" s="61" t="str">
        <f t="shared" si="48"/>
        <v/>
      </c>
      <c r="S365" s="60" t="str">
        <f t="shared" si="49"/>
        <v/>
      </c>
    </row>
    <row r="366" spans="10:19">
      <c r="J366" s="44">
        <v>357</v>
      </c>
      <c r="K366" s="46"/>
      <c r="L366" s="31">
        <f t="shared" si="43"/>
        <v>10.590043890472234</v>
      </c>
      <c r="M366" s="40">
        <f t="shared" si="44"/>
        <v>1.6019121718767987E-2</v>
      </c>
      <c r="N366" s="50">
        <f t="shared" si="42"/>
        <v>0.73151459044594525</v>
      </c>
      <c r="O366" s="51">
        <f t="shared" si="45"/>
        <v>0</v>
      </c>
      <c r="P366" s="59" t="str">
        <f t="shared" si="46"/>
        <v/>
      </c>
      <c r="Q366" s="60" t="str">
        <f t="shared" si="47"/>
        <v/>
      </c>
      <c r="R366" s="61" t="str">
        <f t="shared" si="48"/>
        <v/>
      </c>
      <c r="S366" s="60" t="str">
        <f t="shared" si="49"/>
        <v/>
      </c>
    </row>
    <row r="367" spans="10:19">
      <c r="J367" s="44">
        <v>358</v>
      </c>
      <c r="K367" s="46"/>
      <c r="L367" s="31">
        <f t="shared" si="43"/>
        <v>10.606033540415005</v>
      </c>
      <c r="M367" s="40">
        <f t="shared" si="44"/>
        <v>1.5960214336826192E-2</v>
      </c>
      <c r="N367" s="50">
        <f t="shared" si="42"/>
        <v>0.7288245797117785</v>
      </c>
      <c r="O367" s="51">
        <f t="shared" si="45"/>
        <v>0</v>
      </c>
      <c r="P367" s="59" t="str">
        <f t="shared" si="46"/>
        <v/>
      </c>
      <c r="Q367" s="60" t="str">
        <f t="shared" si="47"/>
        <v/>
      </c>
      <c r="R367" s="61" t="str">
        <f t="shared" si="48"/>
        <v/>
      </c>
      <c r="S367" s="60" t="str">
        <f t="shared" si="49"/>
        <v/>
      </c>
    </row>
    <row r="368" spans="10:19">
      <c r="J368" s="44">
        <v>359</v>
      </c>
      <c r="K368" s="46"/>
      <c r="L368" s="31">
        <f t="shared" si="43"/>
        <v>10.621964391352886</v>
      </c>
      <c r="M368" s="40">
        <f t="shared" si="44"/>
        <v>1.5901523575976882E-2</v>
      </c>
      <c r="N368" s="50">
        <f t="shared" si="42"/>
        <v>0.72614446099869312</v>
      </c>
      <c r="O368" s="51">
        <f t="shared" si="45"/>
        <v>0</v>
      </c>
      <c r="P368" s="59" t="str">
        <f t="shared" si="46"/>
        <v/>
      </c>
      <c r="Q368" s="60" t="str">
        <f t="shared" si="47"/>
        <v/>
      </c>
      <c r="R368" s="61" t="str">
        <f t="shared" si="48"/>
        <v/>
      </c>
      <c r="S368" s="60" t="str">
        <f t="shared" si="49"/>
        <v/>
      </c>
    </row>
    <row r="369" spans="10:19">
      <c r="J369" s="44">
        <v>360</v>
      </c>
      <c r="K369" s="46"/>
      <c r="L369" s="31">
        <f t="shared" si="43"/>
        <v>10.637836659508428</v>
      </c>
      <c r="M369" s="40">
        <f t="shared" si="44"/>
        <v>1.5843048639635704E-2</v>
      </c>
      <c r="N369" s="50">
        <f t="shared" si="42"/>
        <v>0.72347419793059942</v>
      </c>
      <c r="O369" s="51">
        <f t="shared" si="45"/>
        <v>0</v>
      </c>
      <c r="P369" s="59" t="str">
        <f t="shared" si="46"/>
        <v/>
      </c>
      <c r="Q369" s="60" t="str">
        <f t="shared" si="47"/>
        <v/>
      </c>
      <c r="R369" s="61" t="str">
        <f t="shared" si="48"/>
        <v/>
      </c>
      <c r="S369" s="60" t="str">
        <f t="shared" si="49"/>
        <v/>
      </c>
    </row>
    <row r="370" spans="10:19">
      <c r="J370" s="44">
        <v>361</v>
      </c>
      <c r="K370" s="46"/>
      <c r="L370" s="31">
        <f t="shared" si="43"/>
        <v>10.653650560309075</v>
      </c>
      <c r="M370" s="40">
        <f t="shared" si="44"/>
        <v>1.5784788734147626E-2</v>
      </c>
      <c r="N370" s="50">
        <f t="shared" si="42"/>
        <v>0.72081375426516381</v>
      </c>
      <c r="O370" s="51">
        <f t="shared" si="45"/>
        <v>0</v>
      </c>
      <c r="P370" s="59" t="str">
        <f t="shared" si="46"/>
        <v/>
      </c>
      <c r="Q370" s="60" t="str">
        <f t="shared" si="47"/>
        <v/>
      </c>
      <c r="R370" s="61" t="str">
        <f t="shared" si="48"/>
        <v/>
      </c>
      <c r="S370" s="60" t="str">
        <f t="shared" si="49"/>
        <v/>
      </c>
    </row>
    <row r="371" spans="10:19">
      <c r="J371" s="44">
        <v>362</v>
      </c>
      <c r="K371" s="46"/>
      <c r="L371" s="31">
        <f t="shared" si="43"/>
        <v>10.669406308390064</v>
      </c>
      <c r="M371" s="40">
        <f t="shared" si="44"/>
        <v>1.5726743068776125E-2</v>
      </c>
      <c r="N371" s="50">
        <f t="shared" si="42"/>
        <v>0.71816309389333632</v>
      </c>
      <c r="O371" s="51">
        <f t="shared" si="45"/>
        <v>0</v>
      </c>
      <c r="P371" s="59" t="str">
        <f t="shared" si="46"/>
        <v/>
      </c>
      <c r="Q371" s="60" t="str">
        <f t="shared" si="47"/>
        <v/>
      </c>
      <c r="R371" s="61" t="str">
        <f t="shared" si="48"/>
        <v/>
      </c>
      <c r="S371" s="60" t="str">
        <f t="shared" si="49"/>
        <v/>
      </c>
    </row>
    <row r="372" spans="10:19">
      <c r="J372" s="44">
        <v>363</v>
      </c>
      <c r="K372" s="46"/>
      <c r="L372" s="31">
        <f t="shared" si="43"/>
        <v>10.685104117597358</v>
      </c>
      <c r="M372" s="40">
        <f t="shared" si="44"/>
        <v>1.5668910855692466E-2</v>
      </c>
      <c r="N372" s="50">
        <f t="shared" si="42"/>
        <v>0.71552218083885144</v>
      </c>
      <c r="O372" s="51">
        <f t="shared" si="45"/>
        <v>0</v>
      </c>
      <c r="P372" s="59" t="str">
        <f t="shared" si="46"/>
        <v/>
      </c>
      <c r="Q372" s="60" t="str">
        <f t="shared" si="47"/>
        <v/>
      </c>
      <c r="R372" s="61" t="str">
        <f t="shared" si="48"/>
        <v/>
      </c>
      <c r="S372" s="60" t="str">
        <f t="shared" si="49"/>
        <v/>
      </c>
    </row>
    <row r="373" spans="10:19">
      <c r="J373" s="44">
        <v>364</v>
      </c>
      <c r="K373" s="46"/>
      <c r="L373" s="31">
        <f t="shared" si="43"/>
        <v>10.700744200990536</v>
      </c>
      <c r="M373" s="40">
        <f t="shared" si="44"/>
        <v>1.5611291309965015E-2</v>
      </c>
      <c r="N373" s="50">
        <f t="shared" si="42"/>
        <v>0.71289097925773781</v>
      </c>
      <c r="O373" s="51">
        <f t="shared" si="45"/>
        <v>0</v>
      </c>
      <c r="P373" s="59" t="str">
        <f t="shared" si="46"/>
        <v/>
      </c>
      <c r="Q373" s="60" t="str">
        <f t="shared" si="47"/>
        <v/>
      </c>
      <c r="R373" s="61" t="str">
        <f t="shared" si="48"/>
        <v/>
      </c>
      <c r="S373" s="60" t="str">
        <f t="shared" si="49"/>
        <v/>
      </c>
    </row>
    <row r="374" spans="10:19">
      <c r="J374" s="44">
        <v>365</v>
      </c>
      <c r="K374" s="46"/>
      <c r="L374" s="31">
        <f t="shared" si="43"/>
        <v>10.716326770845694</v>
      </c>
      <c r="M374" s="40">
        <f t="shared" si="44"/>
        <v>1.555388364954857E-2</v>
      </c>
      <c r="N374" s="50">
        <f t="shared" si="42"/>
        <v>0.71026945343782799</v>
      </c>
      <c r="O374" s="51">
        <f t="shared" si="45"/>
        <v>0</v>
      </c>
      <c r="P374" s="59" t="str">
        <f t="shared" si="46"/>
        <v/>
      </c>
      <c r="Q374" s="60" t="str">
        <f t="shared" si="47"/>
        <v/>
      </c>
      <c r="R374" s="61" t="str">
        <f t="shared" si="48"/>
        <v/>
      </c>
      <c r="S374" s="60" t="str">
        <f t="shared" si="49"/>
        <v/>
      </c>
    </row>
    <row r="375" spans="10:19">
      <c r="J375" s="44">
        <v>366</v>
      </c>
      <c r="K375" s="46"/>
      <c r="L375" s="31">
        <f t="shared" si="43"/>
        <v>10.731852038658316</v>
      </c>
      <c r="M375" s="40">
        <f t="shared" si="44"/>
        <v>1.5496687095273772E-2</v>
      </c>
      <c r="N375" s="50">
        <f t="shared" si="42"/>
        <v>0.70765756779828948</v>
      </c>
      <c r="O375" s="51">
        <f t="shared" si="45"/>
        <v>0</v>
      </c>
      <c r="P375" s="59" t="str">
        <f t="shared" si="46"/>
        <v/>
      </c>
      <c r="Q375" s="60" t="str">
        <f t="shared" si="47"/>
        <v/>
      </c>
      <c r="R375" s="61" t="str">
        <f t="shared" si="48"/>
        <v/>
      </c>
      <c r="S375" s="60" t="str">
        <f t="shared" si="49"/>
        <v/>
      </c>
    </row>
    <row r="376" spans="10:19">
      <c r="J376" s="44">
        <v>367</v>
      </c>
      <c r="K376" s="46"/>
      <c r="L376" s="31">
        <f t="shared" si="43"/>
        <v>10.747320215146155</v>
      </c>
      <c r="M376" s="40">
        <f t="shared" si="44"/>
        <v>1.5439700870836494E-2</v>
      </c>
      <c r="N376" s="50">
        <f t="shared" si="42"/>
        <v>0.70505528688912911</v>
      </c>
      <c r="O376" s="51">
        <f t="shared" si="45"/>
        <v>0</v>
      </c>
      <c r="P376" s="59" t="str">
        <f t="shared" si="46"/>
        <v/>
      </c>
      <c r="Q376" s="60" t="str">
        <f t="shared" si="47"/>
        <v/>
      </c>
      <c r="R376" s="61" t="str">
        <f t="shared" si="48"/>
        <v/>
      </c>
      <c r="S376" s="60" t="str">
        <f t="shared" si="49"/>
        <v/>
      </c>
    </row>
    <row r="377" spans="10:19">
      <c r="J377" s="44">
        <v>368</v>
      </c>
      <c r="K377" s="46"/>
      <c r="L377" s="31">
        <f t="shared" si="43"/>
        <v>10.762731510252086</v>
      </c>
      <c r="M377" s="40">
        <f t="shared" si="44"/>
        <v>1.5382924202787345E-2</v>
      </c>
      <c r="N377" s="50">
        <f t="shared" si="42"/>
        <v>0.70246257539070811</v>
      </c>
      <c r="O377" s="51">
        <f t="shared" si="45"/>
        <v>0</v>
      </c>
      <c r="P377" s="59" t="str">
        <f t="shared" si="46"/>
        <v/>
      </c>
      <c r="Q377" s="60" t="str">
        <f t="shared" si="47"/>
        <v/>
      </c>
      <c r="R377" s="61" t="str">
        <f t="shared" si="48"/>
        <v/>
      </c>
      <c r="S377" s="60" t="str">
        <f t="shared" si="49"/>
        <v/>
      </c>
    </row>
    <row r="378" spans="10:19">
      <c r="J378" s="44">
        <v>369</v>
      </c>
      <c r="K378" s="46"/>
      <c r="L378" s="31">
        <f t="shared" si="43"/>
        <v>10.778086133146958</v>
      </c>
      <c r="M378" s="40">
        <f t="shared" si="44"/>
        <v>1.5326356320521145E-2</v>
      </c>
      <c r="N378" s="50">
        <f t="shared" si="42"/>
        <v>0.69987939811327493</v>
      </c>
      <c r="O378" s="51">
        <f t="shared" si="45"/>
        <v>0</v>
      </c>
      <c r="P378" s="59" t="str">
        <f t="shared" si="46"/>
        <v/>
      </c>
      <c r="Q378" s="60" t="str">
        <f t="shared" si="47"/>
        <v/>
      </c>
      <c r="R378" s="61" t="str">
        <f t="shared" si="48"/>
        <v/>
      </c>
      <c r="S378" s="60" t="str">
        <f t="shared" si="49"/>
        <v/>
      </c>
    </row>
    <row r="379" spans="10:19">
      <c r="J379" s="44">
        <v>370</v>
      </c>
      <c r="K379" s="46"/>
      <c r="L379" s="31">
        <f t="shared" si="43"/>
        <v>10.793384292232433</v>
      </c>
      <c r="M379" s="40">
        <f t="shared" si="44"/>
        <v>1.5269996456266463E-2</v>
      </c>
      <c r="N379" s="50">
        <f t="shared" si="42"/>
        <v>0.69730571999648205</v>
      </c>
      <c r="O379" s="51">
        <f t="shared" si="45"/>
        <v>0</v>
      </c>
      <c r="P379" s="59" t="str">
        <f t="shared" si="46"/>
        <v/>
      </c>
      <c r="Q379" s="60" t="str">
        <f t="shared" si="47"/>
        <v/>
      </c>
      <c r="R379" s="61" t="str">
        <f t="shared" si="48"/>
        <v/>
      </c>
      <c r="S379" s="60" t="str">
        <f t="shared" si="49"/>
        <v/>
      </c>
    </row>
    <row r="380" spans="10:19">
      <c r="J380" s="44">
        <v>371</v>
      </c>
      <c r="K380" s="46"/>
      <c r="L380" s="31">
        <f t="shared" si="43"/>
        <v>10.808626195143816</v>
      </c>
      <c r="M380" s="40">
        <f t="shared" si="44"/>
        <v>1.5213843845075223E-2</v>
      </c>
      <c r="N380" s="50">
        <f t="shared" si="42"/>
        <v>0.69474150610890462</v>
      </c>
      <c r="O380" s="51">
        <f t="shared" si="45"/>
        <v>0</v>
      </c>
      <c r="P380" s="59" t="str">
        <f t="shared" si="46"/>
        <v/>
      </c>
      <c r="Q380" s="60" t="str">
        <f t="shared" si="47"/>
        <v/>
      </c>
      <c r="R380" s="61" t="str">
        <f t="shared" si="48"/>
        <v/>
      </c>
      <c r="S380" s="60" t="str">
        <f t="shared" si="49"/>
        <v/>
      </c>
    </row>
    <row r="381" spans="10:19">
      <c r="J381" s="44">
        <v>372</v>
      </c>
      <c r="K381" s="46"/>
      <c r="L381" s="31">
        <f t="shared" si="43"/>
        <v>10.823812048752863</v>
      </c>
      <c r="M381" s="40">
        <f t="shared" si="44"/>
        <v>1.5157897724812295E-2</v>
      </c>
      <c r="N381" s="50">
        <f t="shared" si="42"/>
        <v>0.69218672164758033</v>
      </c>
      <c r="O381" s="51">
        <f t="shared" si="45"/>
        <v>0</v>
      </c>
      <c r="P381" s="59" t="str">
        <f t="shared" si="46"/>
        <v/>
      </c>
      <c r="Q381" s="60" t="str">
        <f t="shared" si="47"/>
        <v/>
      </c>
      <c r="R381" s="61" t="str">
        <f t="shared" si="48"/>
        <v/>
      </c>
      <c r="S381" s="60" t="str">
        <f t="shared" si="49"/>
        <v/>
      </c>
    </row>
    <row r="382" spans="10:19">
      <c r="J382" s="44">
        <v>373</v>
      </c>
      <c r="K382" s="46"/>
      <c r="L382" s="31">
        <f t="shared" si="43"/>
        <v>10.838942059170607</v>
      </c>
      <c r="M382" s="40">
        <f t="shared" si="44"/>
        <v>1.510215733614517E-2</v>
      </c>
      <c r="N382" s="50">
        <f t="shared" si="42"/>
        <v>0.68964133193752097</v>
      </c>
      <c r="O382" s="51">
        <f t="shared" si="45"/>
        <v>0</v>
      </c>
      <c r="P382" s="59" t="str">
        <f t="shared" si="46"/>
        <v/>
      </c>
      <c r="Q382" s="60" t="str">
        <f t="shared" si="47"/>
        <v/>
      </c>
      <c r="R382" s="61" t="str">
        <f t="shared" si="48"/>
        <v/>
      </c>
      <c r="S382" s="60" t="str">
        <f t="shared" si="49"/>
        <v/>
      </c>
    </row>
    <row r="383" spans="10:19">
      <c r="J383" s="44">
        <v>374</v>
      </c>
      <c r="K383" s="46"/>
      <c r="L383" s="31">
        <f t="shared" si="43"/>
        <v>10.854016431750141</v>
      </c>
      <c r="M383" s="40">
        <f t="shared" si="44"/>
        <v>1.5046621922533631E-2</v>
      </c>
      <c r="N383" s="50">
        <f t="shared" si="42"/>
        <v>0.68710530243125412</v>
      </c>
      <c r="O383" s="51">
        <f t="shared" si="45"/>
        <v>0</v>
      </c>
      <c r="P383" s="59" t="str">
        <f t="shared" si="46"/>
        <v/>
      </c>
      <c r="Q383" s="60" t="str">
        <f t="shared" si="47"/>
        <v/>
      </c>
      <c r="R383" s="61" t="str">
        <f t="shared" si="48"/>
        <v/>
      </c>
      <c r="S383" s="60" t="str">
        <f t="shared" si="49"/>
        <v/>
      </c>
    </row>
    <row r="384" spans="10:19">
      <c r="J384" s="44">
        <v>375</v>
      </c>
      <c r="K384" s="46"/>
      <c r="L384" s="31">
        <f t="shared" si="43"/>
        <v>10.86903537108941</v>
      </c>
      <c r="M384" s="40">
        <f t="shared" si="44"/>
        <v>1.4991290730219509E-2</v>
      </c>
      <c r="N384" s="50">
        <f t="shared" si="42"/>
        <v>0.68457859870834525</v>
      </c>
      <c r="O384" s="51">
        <f t="shared" si="45"/>
        <v>0</v>
      </c>
      <c r="P384" s="59" t="str">
        <f t="shared" si="46"/>
        <v/>
      </c>
      <c r="Q384" s="60" t="str">
        <f t="shared" si="47"/>
        <v/>
      </c>
      <c r="R384" s="61" t="str">
        <f t="shared" si="48"/>
        <v/>
      </c>
      <c r="S384" s="60" t="str">
        <f t="shared" si="49"/>
        <v/>
      </c>
    </row>
    <row r="385" spans="10:19">
      <c r="J385" s="44">
        <v>376</v>
      </c>
      <c r="K385" s="46"/>
      <c r="L385" s="31">
        <f t="shared" si="43"/>
        <v>10.883999081033984</v>
      </c>
      <c r="M385" s="40">
        <f t="shared" si="44"/>
        <v>1.4936163008216451E-2</v>
      </c>
      <c r="N385" s="50">
        <f t="shared" si="42"/>
        <v>0.68206118647493952</v>
      </c>
      <c r="O385" s="51">
        <f t="shared" si="45"/>
        <v>0</v>
      </c>
      <c r="P385" s="59" t="str">
        <f t="shared" si="46"/>
        <v/>
      </c>
      <c r="Q385" s="60" t="str">
        <f t="shared" si="47"/>
        <v/>
      </c>
      <c r="R385" s="61" t="str">
        <f t="shared" si="48"/>
        <v/>
      </c>
      <c r="S385" s="60" t="str">
        <f t="shared" si="49"/>
        <v/>
      </c>
    </row>
    <row r="386" spans="10:19">
      <c r="J386" s="44">
        <v>377</v>
      </c>
      <c r="K386" s="46"/>
      <c r="L386" s="31">
        <f t="shared" si="43"/>
        <v>10.898907764679841</v>
      </c>
      <c r="M386" s="40">
        <f t="shared" si="44"/>
        <v>1.4881238008299689E-2</v>
      </c>
      <c r="N386" s="50">
        <f t="shared" si="42"/>
        <v>0.67955303156328029</v>
      </c>
      <c r="O386" s="51">
        <f t="shared" si="45"/>
        <v>0</v>
      </c>
      <c r="P386" s="59" t="str">
        <f t="shared" si="46"/>
        <v/>
      </c>
      <c r="Q386" s="60" t="str">
        <f t="shared" si="47"/>
        <v/>
      </c>
      <c r="R386" s="61" t="str">
        <f t="shared" si="48"/>
        <v/>
      </c>
      <c r="S386" s="60" t="str">
        <f t="shared" si="49"/>
        <v/>
      </c>
    </row>
    <row r="387" spans="10:19">
      <c r="J387" s="44">
        <v>378</v>
      </c>
      <c r="K387" s="46"/>
      <c r="L387" s="31">
        <f t="shared" si="43"/>
        <v>10.913761624376093</v>
      </c>
      <c r="M387" s="40">
        <f t="shared" si="44"/>
        <v>1.4826514984995945E-2</v>
      </c>
      <c r="N387" s="50">
        <f t="shared" si="42"/>
        <v>0.67705409993127219</v>
      </c>
      <c r="O387" s="51">
        <f t="shared" si="45"/>
        <v>0</v>
      </c>
      <c r="P387" s="59" t="str">
        <f t="shared" si="46"/>
        <v/>
      </c>
      <c r="Q387" s="60" t="str">
        <f t="shared" si="47"/>
        <v/>
      </c>
      <c r="R387" s="61" t="str">
        <f t="shared" si="48"/>
        <v/>
      </c>
      <c r="S387" s="60" t="str">
        <f t="shared" si="49"/>
        <v/>
      </c>
    </row>
    <row r="388" spans="10:19">
      <c r="J388" s="44">
        <v>379</v>
      </c>
      <c r="K388" s="46"/>
      <c r="L388" s="31">
        <f t="shared" si="43"/>
        <v>10.928560861727762</v>
      </c>
      <c r="M388" s="40">
        <f t="shared" si="44"/>
        <v>1.4771993195573268E-2</v>
      </c>
      <c r="N388" s="50">
        <f t="shared" si="42"/>
        <v>0.67456435766199618</v>
      </c>
      <c r="O388" s="51">
        <f t="shared" si="45"/>
        <v>0</v>
      </c>
      <c r="P388" s="59" t="str">
        <f t="shared" si="46"/>
        <v/>
      </c>
      <c r="Q388" s="60" t="str">
        <f t="shared" si="47"/>
        <v/>
      </c>
      <c r="R388" s="61" t="str">
        <f t="shared" si="48"/>
        <v/>
      </c>
      <c r="S388" s="60" t="str">
        <f t="shared" si="49"/>
        <v/>
      </c>
    </row>
    <row r="389" spans="10:19">
      <c r="J389" s="44">
        <v>380</v>
      </c>
      <c r="K389" s="46"/>
      <c r="L389" s="31">
        <f t="shared" si="43"/>
        <v>10.943305677598502</v>
      </c>
      <c r="M389" s="40">
        <f t="shared" si="44"/>
        <v>1.4717671900030975E-2</v>
      </c>
      <c r="N389" s="50">
        <f t="shared" si="42"/>
        <v>0.67208377096325478</v>
      </c>
      <c r="O389" s="51">
        <f t="shared" si="45"/>
        <v>0</v>
      </c>
      <c r="P389" s="59" t="str">
        <f t="shared" si="46"/>
        <v/>
      </c>
      <c r="Q389" s="60" t="str">
        <f t="shared" si="47"/>
        <v/>
      </c>
      <c r="R389" s="61" t="str">
        <f t="shared" si="48"/>
        <v/>
      </c>
      <c r="S389" s="60" t="str">
        <f t="shared" si="49"/>
        <v/>
      </c>
    </row>
    <row r="390" spans="10:19">
      <c r="J390" s="44">
        <v>381</v>
      </c>
      <c r="K390" s="46"/>
      <c r="L390" s="31">
        <f t="shared" si="43"/>
        <v>10.957996272113327</v>
      </c>
      <c r="M390" s="40">
        <f t="shared" si="44"/>
        <v>1.4663550361089586E-2</v>
      </c>
      <c r="N390" s="50">
        <f t="shared" si="42"/>
        <v>0.66961230616711553</v>
      </c>
      <c r="O390" s="51">
        <f t="shared" si="45"/>
        <v>0</v>
      </c>
      <c r="P390" s="59" t="str">
        <f t="shared" si="46"/>
        <v/>
      </c>
      <c r="Q390" s="60" t="str">
        <f t="shared" si="47"/>
        <v/>
      </c>
      <c r="R390" s="61" t="str">
        <f t="shared" si="48"/>
        <v/>
      </c>
      <c r="S390" s="60" t="str">
        <f t="shared" si="49"/>
        <v/>
      </c>
    </row>
    <row r="391" spans="10:19">
      <c r="J391" s="44">
        <v>382</v>
      </c>
      <c r="K391" s="46"/>
      <c r="L391" s="31">
        <f t="shared" si="43"/>
        <v>10.972632844661328</v>
      </c>
      <c r="M391" s="40">
        <f t="shared" si="44"/>
        <v>1.4609627844180847E-2</v>
      </c>
      <c r="N391" s="50">
        <f t="shared" si="42"/>
        <v>0.66714992972945453</v>
      </c>
      <c r="O391" s="51">
        <f t="shared" si="45"/>
        <v>0</v>
      </c>
      <c r="P391" s="59" t="str">
        <f t="shared" si="46"/>
        <v/>
      </c>
      <c r="Q391" s="60" t="str">
        <f t="shared" si="47"/>
        <v/>
      </c>
      <c r="R391" s="61" t="str">
        <f t="shared" si="48"/>
        <v/>
      </c>
      <c r="S391" s="60" t="str">
        <f t="shared" si="49"/>
        <v/>
      </c>
    </row>
    <row r="392" spans="10:19">
      <c r="J392" s="44">
        <v>383</v>
      </c>
      <c r="K392" s="46"/>
      <c r="L392" s="31">
        <f t="shared" si="43"/>
        <v>10.987215593898382</v>
      </c>
      <c r="M392" s="40">
        <f t="shared" si="44"/>
        <v>1.4555903617437735E-2</v>
      </c>
      <c r="N392" s="50">
        <f t="shared" si="42"/>
        <v>0.66469660822949983</v>
      </c>
      <c r="O392" s="51">
        <f t="shared" si="45"/>
        <v>0</v>
      </c>
      <c r="P392" s="59" t="str">
        <f t="shared" si="46"/>
        <v/>
      </c>
      <c r="Q392" s="60" t="str">
        <f t="shared" si="47"/>
        <v/>
      </c>
      <c r="R392" s="61" t="str">
        <f t="shared" si="48"/>
        <v/>
      </c>
      <c r="S392" s="60" t="str">
        <f t="shared" si="49"/>
        <v/>
      </c>
    </row>
    <row r="393" spans="10:19">
      <c r="J393" s="44">
        <v>384</v>
      </c>
      <c r="K393" s="46"/>
      <c r="L393" s="31">
        <f t="shared" si="43"/>
        <v>11.00174471774984</v>
      </c>
      <c r="M393" s="40">
        <f t="shared" si="44"/>
        <v>1.4502376951684534E-2</v>
      </c>
      <c r="N393" s="50">
        <f t="shared" ref="N393:N456" si="50">(L443-L393)</f>
        <v>0.66225230836937854</v>
      </c>
      <c r="O393" s="51">
        <f t="shared" si="45"/>
        <v>0</v>
      </c>
      <c r="P393" s="59" t="str">
        <f t="shared" si="46"/>
        <v/>
      </c>
      <c r="Q393" s="60" t="str">
        <f t="shared" si="47"/>
        <v/>
      </c>
      <c r="R393" s="61" t="str">
        <f t="shared" si="48"/>
        <v/>
      </c>
      <c r="S393" s="60" t="str">
        <f t="shared" si="49"/>
        <v/>
      </c>
    </row>
    <row r="394" spans="10:19">
      <c r="J394" s="44">
        <v>385</v>
      </c>
      <c r="K394" s="46"/>
      <c r="L394" s="31">
        <f t="shared" ref="L394:L457" si="51">$F$39*(1-EXP(-$F$40*(J394-$F$41)))-$F$42</f>
        <v>11.016220413413221</v>
      </c>
      <c r="M394" s="40">
        <f t="shared" ref="M394:M457" si="52">$F$39*$F$40*EXP(-$F$40*(J394-$F$41))</f>
        <v>1.4449047120426941E-2</v>
      </c>
      <c r="N394" s="50">
        <f t="shared" si="50"/>
        <v>0.65981699697367269</v>
      </c>
      <c r="O394" s="51">
        <f t="shared" ref="O394:O457" si="53">IF(N394&lt;=$B$49,1+O393,0)</f>
        <v>0</v>
      </c>
      <c r="P394" s="59" t="str">
        <f t="shared" ref="P394:P457" si="54">IF(J394&lt;=$F$41,J394,"")</f>
        <v/>
      </c>
      <c r="Q394" s="60" t="str">
        <f t="shared" ref="Q394:Q457" si="55">IF(J394&lt;=$F$41,L394,"")</f>
        <v/>
      </c>
      <c r="R394" s="61" t="str">
        <f t="shared" ref="R394:R457" si="56">IF(AND(J394&gt;=$F$41,J394&lt;=200),J394,"")</f>
        <v/>
      </c>
      <c r="S394" s="60" t="str">
        <f t="shared" ref="S394:S457" si="57">IF(AND(J394&gt;=$F$41,J394&lt;=200),L394,"")</f>
        <v/>
      </c>
    </row>
    <row r="395" spans="10:19">
      <c r="J395" s="44">
        <v>386</v>
      </c>
      <c r="K395" s="46"/>
      <c r="L395" s="31">
        <f t="shared" si="51"/>
        <v>11.030642877360886</v>
      </c>
      <c r="M395" s="40">
        <f t="shared" si="52"/>
        <v>1.4395913399842203E-2</v>
      </c>
      <c r="N395" s="50">
        <f t="shared" si="50"/>
        <v>0.65739064098894673</v>
      </c>
      <c r="O395" s="51">
        <f t="shared" si="53"/>
        <v>0</v>
      </c>
      <c r="P395" s="59" t="str">
        <f t="shared" si="54"/>
        <v/>
      </c>
      <c r="Q395" s="60" t="str">
        <f t="shared" si="55"/>
        <v/>
      </c>
      <c r="R395" s="61" t="str">
        <f t="shared" si="56"/>
        <v/>
      </c>
      <c r="S395" s="60" t="str">
        <f t="shared" si="57"/>
        <v/>
      </c>
    </row>
    <row r="396" spans="10:19">
      <c r="J396" s="44">
        <v>387</v>
      </c>
      <c r="K396" s="46"/>
      <c r="L396" s="31">
        <f t="shared" si="51"/>
        <v>11.045012305342713</v>
      </c>
      <c r="M396" s="40">
        <f t="shared" si="52"/>
        <v>1.4342975068769286E-2</v>
      </c>
      <c r="N396" s="50">
        <f t="shared" si="50"/>
        <v>0.65497320748331589</v>
      </c>
      <c r="O396" s="51">
        <f t="shared" si="53"/>
        <v>0</v>
      </c>
      <c r="P396" s="59" t="str">
        <f t="shared" si="54"/>
        <v/>
      </c>
      <c r="Q396" s="60" t="str">
        <f t="shared" si="55"/>
        <v/>
      </c>
      <c r="R396" s="61" t="str">
        <f t="shared" si="56"/>
        <v/>
      </c>
      <c r="S396" s="60" t="str">
        <f t="shared" si="57"/>
        <v/>
      </c>
    </row>
    <row r="397" spans="10:19">
      <c r="J397" s="44">
        <v>388</v>
      </c>
      <c r="K397" s="46"/>
      <c r="L397" s="31">
        <f t="shared" si="51"/>
        <v>11.059328892388731</v>
      </c>
      <c r="M397" s="40">
        <f t="shared" si="52"/>
        <v>1.4290231408699101E-2</v>
      </c>
      <c r="N397" s="50">
        <f t="shared" si="50"/>
        <v>0.6525646636460074</v>
      </c>
      <c r="O397" s="51">
        <f t="shared" si="53"/>
        <v>0</v>
      </c>
      <c r="P397" s="59" t="str">
        <f t="shared" si="54"/>
        <v/>
      </c>
      <c r="Q397" s="60" t="str">
        <f t="shared" si="55"/>
        <v/>
      </c>
      <c r="R397" s="61" t="str">
        <f t="shared" si="56"/>
        <v/>
      </c>
      <c r="S397" s="60" t="str">
        <f t="shared" si="57"/>
        <v/>
      </c>
    </row>
    <row r="398" spans="10:19">
      <c r="J398" s="44">
        <v>389</v>
      </c>
      <c r="K398" s="46"/>
      <c r="L398" s="31">
        <f t="shared" si="51"/>
        <v>11.073592832811793</v>
      </c>
      <c r="M398" s="40">
        <f t="shared" si="52"/>
        <v>1.4237681703764741E-2</v>
      </c>
      <c r="N398" s="50">
        <f t="shared" si="50"/>
        <v>0.65016497678689156</v>
      </c>
      <c r="O398" s="51">
        <f t="shared" si="53"/>
        <v>0</v>
      </c>
      <c r="P398" s="59" t="str">
        <f t="shared" si="54"/>
        <v/>
      </c>
      <c r="Q398" s="60" t="str">
        <f t="shared" si="55"/>
        <v/>
      </c>
      <c r="R398" s="61" t="str">
        <f t="shared" si="56"/>
        <v/>
      </c>
      <c r="S398" s="60" t="str">
        <f t="shared" si="57"/>
        <v/>
      </c>
    </row>
    <row r="399" spans="10:19">
      <c r="J399" s="44">
        <v>390</v>
      </c>
      <c r="K399" s="46"/>
      <c r="L399" s="31">
        <f t="shared" si="51"/>
        <v>11.087804320210196</v>
      </c>
      <c r="M399" s="40">
        <f t="shared" si="52"/>
        <v>1.4185325240731772E-2</v>
      </c>
      <c r="N399" s="50">
        <f t="shared" si="50"/>
        <v>0.64777411433605714</v>
      </c>
      <c r="O399" s="51">
        <f t="shared" si="53"/>
        <v>0</v>
      </c>
      <c r="P399" s="59" t="str">
        <f t="shared" si="54"/>
        <v/>
      </c>
      <c r="Q399" s="60" t="str">
        <f t="shared" si="55"/>
        <v/>
      </c>
      <c r="R399" s="61" t="str">
        <f t="shared" si="56"/>
        <v/>
      </c>
      <c r="S399" s="60" t="str">
        <f t="shared" si="57"/>
        <v/>
      </c>
    </row>
    <row r="400" spans="10:19">
      <c r="J400" s="44">
        <v>391</v>
      </c>
      <c r="K400" s="46"/>
      <c r="L400" s="31">
        <f t="shared" si="51"/>
        <v>11.101963547470325</v>
      </c>
      <c r="M400" s="40">
        <f t="shared" si="52"/>
        <v>1.413316130898854E-2</v>
      </c>
      <c r="N400" s="50">
        <f t="shared" si="50"/>
        <v>0.64539204384335846</v>
      </c>
      <c r="O400" s="51">
        <f t="shared" si="53"/>
        <v>0</v>
      </c>
      <c r="P400" s="59" t="str">
        <f t="shared" si="54"/>
        <v/>
      </c>
      <c r="Q400" s="60" t="str">
        <f t="shared" si="55"/>
        <v/>
      </c>
      <c r="R400" s="61" t="str">
        <f t="shared" si="56"/>
        <v/>
      </c>
      <c r="S400" s="60" t="str">
        <f t="shared" si="57"/>
        <v/>
      </c>
    </row>
    <row r="401" spans="10:19">
      <c r="J401" s="44">
        <v>392</v>
      </c>
      <c r="K401" s="46"/>
      <c r="L401" s="31">
        <f t="shared" si="51"/>
        <v>11.116070706769245</v>
      </c>
      <c r="M401" s="40">
        <f t="shared" si="52"/>
        <v>1.408118920053654E-2</v>
      </c>
      <c r="N401" s="50">
        <f t="shared" si="50"/>
        <v>0.64301873297798373</v>
      </c>
      <c r="O401" s="51">
        <f t="shared" si="53"/>
        <v>0</v>
      </c>
      <c r="P401" s="59" t="str">
        <f t="shared" si="54"/>
        <v/>
      </c>
      <c r="Q401" s="60" t="str">
        <f t="shared" si="55"/>
        <v/>
      </c>
      <c r="R401" s="61" t="str">
        <f t="shared" si="56"/>
        <v/>
      </c>
      <c r="S401" s="60" t="str">
        <f t="shared" si="57"/>
        <v/>
      </c>
    </row>
    <row r="402" spans="10:19">
      <c r="J402" s="44">
        <v>393</v>
      </c>
      <c r="K402" s="46"/>
      <c r="L402" s="31">
        <f t="shared" si="51"/>
        <v>11.130125989577333</v>
      </c>
      <c r="M402" s="40">
        <f t="shared" si="52"/>
        <v>1.4029408209980807E-2</v>
      </c>
      <c r="N402" s="50">
        <f t="shared" si="50"/>
        <v>0.64065414952801447</v>
      </c>
      <c r="O402" s="51">
        <f t="shared" si="53"/>
        <v>0</v>
      </c>
      <c r="P402" s="59" t="str">
        <f t="shared" si="54"/>
        <v/>
      </c>
      <c r="Q402" s="60" t="str">
        <f t="shared" si="55"/>
        <v/>
      </c>
      <c r="R402" s="61" t="str">
        <f t="shared" si="56"/>
        <v/>
      </c>
      <c r="S402" s="60" t="str">
        <f t="shared" si="57"/>
        <v/>
      </c>
    </row>
    <row r="403" spans="10:19">
      <c r="J403" s="44">
        <v>394</v>
      </c>
      <c r="K403" s="46"/>
      <c r="L403" s="31">
        <f t="shared" si="51"/>
        <v>11.144129586660874</v>
      </c>
      <c r="M403" s="40">
        <f t="shared" si="52"/>
        <v>1.3977817634520332E-2</v>
      </c>
      <c r="N403" s="50">
        <f t="shared" si="50"/>
        <v>0.63829826139997792</v>
      </c>
      <c r="O403" s="51">
        <f t="shared" si="53"/>
        <v>0</v>
      </c>
      <c r="P403" s="59" t="str">
        <f t="shared" si="54"/>
        <v/>
      </c>
      <c r="Q403" s="60" t="str">
        <f t="shared" si="55"/>
        <v/>
      </c>
      <c r="R403" s="61" t="str">
        <f t="shared" si="56"/>
        <v/>
      </c>
      <c r="S403" s="60" t="str">
        <f t="shared" si="57"/>
        <v/>
      </c>
    </row>
    <row r="404" spans="10:19">
      <c r="J404" s="44">
        <v>395</v>
      </c>
      <c r="K404" s="46"/>
      <c r="L404" s="31">
        <f t="shared" si="51"/>
        <v>11.158081688084637</v>
      </c>
      <c r="M404" s="40">
        <f t="shared" si="52"/>
        <v>1.3926416773938523E-2</v>
      </c>
      <c r="N404" s="50">
        <f t="shared" si="50"/>
        <v>0.63595103661842067</v>
      </c>
      <c r="O404" s="51">
        <f t="shared" si="53"/>
        <v>0</v>
      </c>
      <c r="P404" s="59" t="str">
        <f t="shared" si="54"/>
        <v/>
      </c>
      <c r="Q404" s="60" t="str">
        <f t="shared" si="55"/>
        <v/>
      </c>
      <c r="R404" s="61" t="str">
        <f t="shared" si="56"/>
        <v/>
      </c>
      <c r="S404" s="60" t="str">
        <f t="shared" si="57"/>
        <v/>
      </c>
    </row>
    <row r="405" spans="10:19">
      <c r="J405" s="44">
        <v>396</v>
      </c>
      <c r="K405" s="46"/>
      <c r="L405" s="31">
        <f t="shared" si="51"/>
        <v>11.171982483214469</v>
      </c>
      <c r="M405" s="40">
        <f t="shared" si="52"/>
        <v>1.3875204930593712E-2</v>
      </c>
      <c r="N405" s="50">
        <f t="shared" si="50"/>
        <v>0.63361244332547528</v>
      </c>
      <c r="O405" s="51">
        <f t="shared" si="53"/>
        <v>0</v>
      </c>
      <c r="P405" s="59" t="str">
        <f t="shared" si="54"/>
        <v/>
      </c>
      <c r="Q405" s="60" t="str">
        <f t="shared" si="55"/>
        <v/>
      </c>
      <c r="R405" s="61" t="str">
        <f t="shared" si="56"/>
        <v/>
      </c>
      <c r="S405" s="60" t="str">
        <f t="shared" si="57"/>
        <v/>
      </c>
    </row>
    <row r="406" spans="10:19">
      <c r="J406" s="44">
        <v>397</v>
      </c>
      <c r="K406" s="46"/>
      <c r="L406" s="31">
        <f t="shared" si="51"/>
        <v>11.185832160719849</v>
      </c>
      <c r="M406" s="40">
        <f t="shared" si="52"/>
        <v>1.3824181409409683E-2</v>
      </c>
      <c r="N406" s="50">
        <f t="shared" si="50"/>
        <v>0.63128244978043213</v>
      </c>
      <c r="O406" s="51">
        <f t="shared" si="53"/>
        <v>0</v>
      </c>
      <c r="P406" s="59" t="str">
        <f t="shared" si="54"/>
        <v/>
      </c>
      <c r="Q406" s="60" t="str">
        <f t="shared" si="55"/>
        <v/>
      </c>
      <c r="R406" s="61" t="str">
        <f t="shared" si="56"/>
        <v/>
      </c>
      <c r="S406" s="60" t="str">
        <f t="shared" si="57"/>
        <v/>
      </c>
    </row>
    <row r="407" spans="10:19">
      <c r="J407" s="44">
        <v>398</v>
      </c>
      <c r="K407" s="46"/>
      <c r="L407" s="31">
        <f t="shared" si="51"/>
        <v>11.199630908576474</v>
      </c>
      <c r="M407" s="40">
        <f t="shared" si="52"/>
        <v>1.3773345517866225E-2</v>
      </c>
      <c r="N407" s="50">
        <f t="shared" si="50"/>
        <v>0.62896102435928469</v>
      </c>
      <c r="O407" s="51">
        <f t="shared" si="53"/>
        <v>0</v>
      </c>
      <c r="P407" s="59" t="str">
        <f t="shared" si="54"/>
        <v/>
      </c>
      <c r="Q407" s="60" t="str">
        <f t="shared" si="55"/>
        <v/>
      </c>
      <c r="R407" s="61" t="str">
        <f t="shared" si="56"/>
        <v/>
      </c>
      <c r="S407" s="60" t="str">
        <f t="shared" si="57"/>
        <v/>
      </c>
    </row>
    <row r="408" spans="10:19">
      <c r="J408" s="44">
        <v>399</v>
      </c>
      <c r="K408" s="46"/>
      <c r="L408" s="31">
        <f t="shared" si="51"/>
        <v>11.213378914068779</v>
      </c>
      <c r="M408" s="40">
        <f t="shared" si="52"/>
        <v>1.3722696565989751E-2</v>
      </c>
      <c r="N408" s="50">
        <f t="shared" si="50"/>
        <v>0.62664813555433696</v>
      </c>
      <c r="O408" s="51">
        <f t="shared" si="53"/>
        <v>0</v>
      </c>
      <c r="P408" s="59" t="str">
        <f t="shared" si="54"/>
        <v/>
      </c>
      <c r="Q408" s="60" t="str">
        <f t="shared" si="55"/>
        <v/>
      </c>
      <c r="R408" s="61" t="str">
        <f t="shared" si="56"/>
        <v/>
      </c>
      <c r="S408" s="60" t="str">
        <f t="shared" si="57"/>
        <v/>
      </c>
    </row>
    <row r="409" spans="10:19">
      <c r="J409" s="44">
        <v>400</v>
      </c>
      <c r="K409" s="46"/>
      <c r="L409" s="31">
        <f t="shared" si="51"/>
        <v>11.227076363792502</v>
      </c>
      <c r="M409" s="40">
        <f t="shared" si="52"/>
        <v>1.3672233866343926E-2</v>
      </c>
      <c r="N409" s="50">
        <f t="shared" si="50"/>
        <v>0.62434375197374692</v>
      </c>
      <c r="O409" s="51">
        <f t="shared" si="53"/>
        <v>0</v>
      </c>
      <c r="P409" s="59" t="str">
        <f t="shared" si="54"/>
        <v/>
      </c>
      <c r="Q409" s="60" t="str">
        <f t="shared" si="55"/>
        <v/>
      </c>
      <c r="R409" s="61" t="str">
        <f t="shared" si="56"/>
        <v/>
      </c>
      <c r="S409" s="60" t="str">
        <f t="shared" si="57"/>
        <v/>
      </c>
    </row>
    <row r="410" spans="10:19">
      <c r="J410" s="44">
        <v>401</v>
      </c>
      <c r="K410" s="46"/>
      <c r="L410" s="31">
        <f t="shared" si="51"/>
        <v>11.240723443657211</v>
      </c>
      <c r="M410" s="40">
        <f t="shared" si="52"/>
        <v>1.3621956734020335E-2</v>
      </c>
      <c r="N410" s="50">
        <f t="shared" si="50"/>
        <v>0.62204784234111088</v>
      </c>
      <c r="O410" s="51">
        <f t="shared" si="53"/>
        <v>0</v>
      </c>
      <c r="P410" s="59" t="str">
        <f t="shared" si="54"/>
        <v/>
      </c>
      <c r="Q410" s="60" t="str">
        <f t="shared" si="55"/>
        <v/>
      </c>
      <c r="R410" s="61" t="str">
        <f t="shared" si="56"/>
        <v/>
      </c>
      <c r="S410" s="60" t="str">
        <f t="shared" si="57"/>
        <v/>
      </c>
    </row>
    <row r="411" spans="10:19">
      <c r="J411" s="44">
        <v>402</v>
      </c>
      <c r="K411" s="46"/>
      <c r="L411" s="31">
        <f t="shared" si="51"/>
        <v>11.254320338888824</v>
      </c>
      <c r="M411" s="40">
        <f t="shared" si="52"/>
        <v>1.3571864486629181E-2</v>
      </c>
      <c r="N411" s="50">
        <f t="shared" si="50"/>
        <v>0.61976037549503893</v>
      </c>
      <c r="O411" s="51">
        <f t="shared" si="53"/>
        <v>0</v>
      </c>
      <c r="P411" s="59" t="str">
        <f t="shared" si="54"/>
        <v/>
      </c>
      <c r="Q411" s="60" t="str">
        <f t="shared" si="55"/>
        <v/>
      </c>
      <c r="R411" s="61" t="str">
        <f t="shared" si="56"/>
        <v/>
      </c>
      <c r="S411" s="60" t="str">
        <f t="shared" si="57"/>
        <v/>
      </c>
    </row>
    <row r="412" spans="10:19">
      <c r="J412" s="44">
        <v>403</v>
      </c>
      <c r="K412" s="46"/>
      <c r="L412" s="31">
        <f t="shared" si="51"/>
        <v>11.267867234032128</v>
      </c>
      <c r="M412" s="40">
        <f t="shared" si="52"/>
        <v>1.3521956444290039E-2</v>
      </c>
      <c r="N412" s="50">
        <f t="shared" si="50"/>
        <v>0.61748132038873393</v>
      </c>
      <c r="O412" s="51">
        <f t="shared" si="53"/>
        <v>0</v>
      </c>
      <c r="P412" s="59" t="str">
        <f t="shared" si="54"/>
        <v/>
      </c>
      <c r="Q412" s="60" t="str">
        <f t="shared" si="55"/>
        <v/>
      </c>
      <c r="R412" s="61" t="str">
        <f t="shared" si="56"/>
        <v/>
      </c>
      <c r="S412" s="60" t="str">
        <f t="shared" si="57"/>
        <v/>
      </c>
    </row>
    <row r="413" spans="10:19">
      <c r="J413" s="44">
        <v>404</v>
      </c>
      <c r="K413" s="46"/>
      <c r="L413" s="31">
        <f t="shared" si="51"/>
        <v>11.281364312953269</v>
      </c>
      <c r="M413" s="40">
        <f t="shared" si="52"/>
        <v>1.347223192962262E-2</v>
      </c>
      <c r="N413" s="50">
        <f t="shared" si="50"/>
        <v>0.61521064608956699</v>
      </c>
      <c r="O413" s="51">
        <f t="shared" si="53"/>
        <v>0</v>
      </c>
      <c r="P413" s="59" t="str">
        <f t="shared" si="54"/>
        <v/>
      </c>
      <c r="Q413" s="60" t="str">
        <f t="shared" si="55"/>
        <v/>
      </c>
      <c r="R413" s="61" t="str">
        <f t="shared" si="56"/>
        <v/>
      </c>
      <c r="S413" s="60" t="str">
        <f t="shared" si="57"/>
        <v/>
      </c>
    </row>
    <row r="414" spans="10:19">
      <c r="J414" s="44">
        <v>405</v>
      </c>
      <c r="K414" s="46"/>
      <c r="L414" s="31">
        <f t="shared" si="51"/>
        <v>11.294811758842272</v>
      </c>
      <c r="M414" s="40">
        <f t="shared" si="52"/>
        <v>1.3422690267737568E-2</v>
      </c>
      <c r="N414" s="50">
        <f t="shared" si="50"/>
        <v>0.61294832177865111</v>
      </c>
      <c r="O414" s="51">
        <f t="shared" si="53"/>
        <v>0</v>
      </c>
      <c r="P414" s="59" t="str">
        <f t="shared" si="54"/>
        <v/>
      </c>
      <c r="Q414" s="60" t="str">
        <f t="shared" si="55"/>
        <v/>
      </c>
      <c r="R414" s="61" t="str">
        <f t="shared" si="56"/>
        <v/>
      </c>
      <c r="S414" s="60" t="str">
        <f t="shared" si="57"/>
        <v/>
      </c>
    </row>
    <row r="415" spans="10:19">
      <c r="J415" s="44">
        <v>406</v>
      </c>
      <c r="K415" s="46"/>
      <c r="L415" s="31">
        <f t="shared" si="51"/>
        <v>11.308209754215509</v>
      </c>
      <c r="M415" s="40">
        <f t="shared" si="52"/>
        <v>1.3373330786227315E-2</v>
      </c>
      <c r="N415" s="50">
        <f t="shared" si="50"/>
        <v>0.6106943167504415</v>
      </c>
      <c r="O415" s="51">
        <f t="shared" si="53"/>
        <v>0</v>
      </c>
      <c r="P415" s="59" t="str">
        <f t="shared" si="54"/>
        <v/>
      </c>
      <c r="Q415" s="60" t="str">
        <f t="shared" si="55"/>
        <v/>
      </c>
      <c r="R415" s="61" t="str">
        <f t="shared" si="56"/>
        <v/>
      </c>
      <c r="S415" s="60" t="str">
        <f t="shared" si="57"/>
        <v/>
      </c>
    </row>
    <row r="416" spans="10:19">
      <c r="J416" s="44">
        <v>407</v>
      </c>
      <c r="K416" s="46"/>
      <c r="L416" s="31">
        <f t="shared" si="51"/>
        <v>11.32155848091818</v>
      </c>
      <c r="M416" s="40">
        <f t="shared" si="52"/>
        <v>1.3324152815156949E-2</v>
      </c>
      <c r="N416" s="50">
        <f t="shared" si="50"/>
        <v>0.6084486004123022</v>
      </c>
      <c r="O416" s="51">
        <f t="shared" si="53"/>
        <v>0</v>
      </c>
      <c r="P416" s="59" t="str">
        <f t="shared" si="54"/>
        <v/>
      </c>
      <c r="Q416" s="60" t="str">
        <f t="shared" si="55"/>
        <v/>
      </c>
      <c r="R416" s="61" t="str">
        <f t="shared" si="56"/>
        <v/>
      </c>
      <c r="S416" s="60" t="str">
        <f t="shared" si="57"/>
        <v/>
      </c>
    </row>
    <row r="417" spans="10:19">
      <c r="J417" s="44">
        <v>408</v>
      </c>
      <c r="K417" s="46"/>
      <c r="L417" s="31">
        <f t="shared" si="51"/>
        <v>11.334858120126784</v>
      </c>
      <c r="M417" s="40">
        <f t="shared" si="52"/>
        <v>1.3275155687055121E-2</v>
      </c>
      <c r="N417" s="50">
        <f t="shared" si="50"/>
        <v>0.60621114228409212</v>
      </c>
      <c r="O417" s="51">
        <f t="shared" si="53"/>
        <v>0</v>
      </c>
      <c r="P417" s="59" t="str">
        <f t="shared" si="54"/>
        <v/>
      </c>
      <c r="Q417" s="60" t="str">
        <f t="shared" si="55"/>
        <v/>
      </c>
      <c r="R417" s="61" t="str">
        <f t="shared" si="56"/>
        <v/>
      </c>
      <c r="S417" s="60" t="str">
        <f t="shared" si="57"/>
        <v/>
      </c>
    </row>
    <row r="418" spans="10:19">
      <c r="J418" s="44">
        <v>409</v>
      </c>
      <c r="K418" s="46"/>
      <c r="L418" s="31">
        <f t="shared" si="51"/>
        <v>11.348108852351579</v>
      </c>
      <c r="M418" s="40">
        <f t="shared" si="52"/>
        <v>1.3226338736904982E-2</v>
      </c>
      <c r="N418" s="50">
        <f t="shared" si="50"/>
        <v>0.60398191199776186</v>
      </c>
      <c r="O418" s="51">
        <f t="shared" si="53"/>
        <v>0</v>
      </c>
      <c r="P418" s="59" t="str">
        <f t="shared" si="54"/>
        <v/>
      </c>
      <c r="Q418" s="60" t="str">
        <f t="shared" si="55"/>
        <v/>
      </c>
      <c r="R418" s="61" t="str">
        <f t="shared" si="56"/>
        <v/>
      </c>
      <c r="S418" s="60" t="str">
        <f t="shared" si="57"/>
        <v/>
      </c>
    </row>
    <row r="419" spans="10:19">
      <c r="J419" s="44">
        <v>410</v>
      </c>
      <c r="K419" s="46"/>
      <c r="L419" s="31">
        <f t="shared" si="51"/>
        <v>11.361310857439028</v>
      </c>
      <c r="M419" s="40">
        <f t="shared" si="52"/>
        <v>1.3177701302135159E-2</v>
      </c>
      <c r="N419" s="50">
        <f t="shared" si="50"/>
        <v>0.6017608792969309</v>
      </c>
      <c r="O419" s="51">
        <f t="shared" si="53"/>
        <v>0</v>
      </c>
      <c r="P419" s="59" t="str">
        <f t="shared" si="54"/>
        <v/>
      </c>
      <c r="Q419" s="60" t="str">
        <f t="shared" si="55"/>
        <v/>
      </c>
      <c r="R419" s="61" t="str">
        <f t="shared" si="56"/>
        <v/>
      </c>
      <c r="S419" s="60" t="str">
        <f t="shared" si="57"/>
        <v/>
      </c>
    </row>
    <row r="420" spans="10:19">
      <c r="J420" s="44">
        <v>411</v>
      </c>
      <c r="K420" s="46"/>
      <c r="L420" s="31">
        <f t="shared" si="51"/>
        <v>11.374464314574238</v>
      </c>
      <c r="M420" s="40">
        <f t="shared" si="52"/>
        <v>1.3129242722610773E-2</v>
      </c>
      <c r="N420" s="50">
        <f t="shared" si="50"/>
        <v>0.59954801403647906</v>
      </c>
      <c r="O420" s="51">
        <f t="shared" si="53"/>
        <v>0</v>
      </c>
      <c r="P420" s="59" t="str">
        <f t="shared" si="54"/>
        <v/>
      </c>
      <c r="Q420" s="60" t="str">
        <f t="shared" si="55"/>
        <v/>
      </c>
      <c r="R420" s="61" t="str">
        <f t="shared" si="56"/>
        <v/>
      </c>
      <c r="S420" s="60" t="str">
        <f t="shared" si="57"/>
        <v/>
      </c>
    </row>
    <row r="421" spans="10:19">
      <c r="J421" s="44">
        <v>412</v>
      </c>
      <c r="K421" s="46"/>
      <c r="L421" s="31">
        <f t="shared" si="51"/>
        <v>11.3875694022834</v>
      </c>
      <c r="M421" s="40">
        <f t="shared" si="52"/>
        <v>1.3080962340624464E-2</v>
      </c>
      <c r="N421" s="50">
        <f t="shared" si="50"/>
        <v>0.59734328618215038</v>
      </c>
      <c r="O421" s="51">
        <f t="shared" si="53"/>
        <v>0</v>
      </c>
      <c r="P421" s="59" t="str">
        <f t="shared" si="54"/>
        <v/>
      </c>
      <c r="Q421" s="60" t="str">
        <f t="shared" si="55"/>
        <v/>
      </c>
      <c r="R421" s="61" t="str">
        <f t="shared" si="56"/>
        <v/>
      </c>
      <c r="S421" s="60" t="str">
        <f t="shared" si="57"/>
        <v/>
      </c>
    </row>
    <row r="422" spans="10:19">
      <c r="J422" s="44">
        <v>413</v>
      </c>
      <c r="K422" s="46"/>
      <c r="L422" s="31">
        <f t="shared" si="51"/>
        <v>11.40062629843621</v>
      </c>
      <c r="M422" s="40">
        <f t="shared" si="52"/>
        <v>1.3032859500887464E-2</v>
      </c>
      <c r="N422" s="50">
        <f t="shared" si="50"/>
        <v>0.59514666581011788</v>
      </c>
      <c r="O422" s="51">
        <f t="shared" si="53"/>
        <v>0</v>
      </c>
      <c r="P422" s="59" t="str">
        <f t="shared" si="54"/>
        <v/>
      </c>
      <c r="Q422" s="60" t="str">
        <f t="shared" si="55"/>
        <v/>
      </c>
      <c r="R422" s="61" t="str">
        <f t="shared" si="56"/>
        <v/>
      </c>
      <c r="S422" s="60" t="str">
        <f t="shared" si="57"/>
        <v/>
      </c>
    </row>
    <row r="423" spans="10:19">
      <c r="J423" s="44">
        <v>414</v>
      </c>
      <c r="K423" s="46"/>
      <c r="L423" s="31">
        <f t="shared" si="51"/>
        <v>11.413635180248274</v>
      </c>
      <c r="M423" s="40">
        <f t="shared" si="52"/>
        <v>1.2984933550520718E-2</v>
      </c>
      <c r="N423" s="50">
        <f t="shared" si="50"/>
        <v>0.59295812310660523</v>
      </c>
      <c r="O423" s="51">
        <f t="shared" si="53"/>
        <v>0</v>
      </c>
      <c r="P423" s="59" t="str">
        <f t="shared" si="54"/>
        <v/>
      </c>
      <c r="Q423" s="60" t="str">
        <f t="shared" si="55"/>
        <v/>
      </c>
      <c r="R423" s="61" t="str">
        <f t="shared" si="56"/>
        <v/>
      </c>
      <c r="S423" s="60" t="str">
        <f t="shared" si="57"/>
        <v/>
      </c>
    </row>
    <row r="424" spans="10:19">
      <c r="J424" s="44">
        <v>415</v>
      </c>
      <c r="K424" s="46"/>
      <c r="L424" s="31">
        <f t="shared" si="51"/>
        <v>11.426596224283522</v>
      </c>
      <c r="M424" s="40">
        <f t="shared" si="52"/>
        <v>1.2937183839046018E-2</v>
      </c>
      <c r="N424" s="50">
        <f t="shared" si="50"/>
        <v>0.59077762836747283</v>
      </c>
      <c r="O424" s="51">
        <f t="shared" si="53"/>
        <v>0</v>
      </c>
      <c r="P424" s="59" t="str">
        <f t="shared" si="54"/>
        <v/>
      </c>
      <c r="Q424" s="60" t="str">
        <f t="shared" si="55"/>
        <v/>
      </c>
      <c r="R424" s="61" t="str">
        <f t="shared" si="56"/>
        <v/>
      </c>
      <c r="S424" s="60" t="str">
        <f t="shared" si="57"/>
        <v/>
      </c>
    </row>
    <row r="425" spans="10:19">
      <c r="J425" s="44">
        <v>416</v>
      </c>
      <c r="K425" s="46"/>
      <c r="L425" s="31">
        <f t="shared" si="51"/>
        <v>11.439509606456605</v>
      </c>
      <c r="M425" s="40">
        <f t="shared" si="52"/>
        <v>1.2889609718377153E-2</v>
      </c>
      <c r="N425" s="50">
        <f t="shared" si="50"/>
        <v>0.58860515199780394</v>
      </c>
      <c r="O425" s="51">
        <f t="shared" si="53"/>
        <v>0</v>
      </c>
      <c r="P425" s="59" t="str">
        <f t="shared" si="54"/>
        <v/>
      </c>
      <c r="Q425" s="60" t="str">
        <f t="shared" si="55"/>
        <v/>
      </c>
      <c r="R425" s="61" t="str">
        <f t="shared" si="56"/>
        <v/>
      </c>
      <c r="S425" s="60" t="str">
        <f t="shared" si="57"/>
        <v/>
      </c>
    </row>
    <row r="426" spans="10:19">
      <c r="J426" s="44">
        <v>417</v>
      </c>
      <c r="K426" s="46"/>
      <c r="L426" s="31">
        <f t="shared" si="51"/>
        <v>11.452375502035284</v>
      </c>
      <c r="M426" s="40">
        <f t="shared" si="52"/>
        <v>1.2842210542811146E-2</v>
      </c>
      <c r="N426" s="50">
        <f t="shared" si="50"/>
        <v>0.58644066451151033</v>
      </c>
      <c r="O426" s="51">
        <f t="shared" si="53"/>
        <v>0</v>
      </c>
      <c r="P426" s="59" t="str">
        <f t="shared" si="54"/>
        <v/>
      </c>
      <c r="Q426" s="60" t="str">
        <f t="shared" si="55"/>
        <v/>
      </c>
      <c r="R426" s="61" t="str">
        <f t="shared" si="56"/>
        <v/>
      </c>
      <c r="S426" s="60" t="str">
        <f t="shared" si="57"/>
        <v/>
      </c>
    </row>
    <row r="427" spans="10:19">
      <c r="J427" s="44">
        <v>418</v>
      </c>
      <c r="K427" s="46"/>
      <c r="L427" s="31">
        <f t="shared" si="51"/>
        <v>11.465194085642795</v>
      </c>
      <c r="M427" s="40">
        <f t="shared" si="52"/>
        <v>1.2794985669019472E-2</v>
      </c>
      <c r="N427" s="50">
        <f t="shared" si="50"/>
        <v>0.5842841365309468</v>
      </c>
      <c r="O427" s="51">
        <f t="shared" si="53"/>
        <v>0</v>
      </c>
      <c r="P427" s="59" t="str">
        <f t="shared" si="54"/>
        <v/>
      </c>
      <c r="Q427" s="60" t="str">
        <f t="shared" si="55"/>
        <v/>
      </c>
      <c r="R427" s="61" t="str">
        <f t="shared" si="56"/>
        <v/>
      </c>
      <c r="S427" s="60" t="str">
        <f t="shared" si="57"/>
        <v/>
      </c>
    </row>
    <row r="428" spans="10:19">
      <c r="J428" s="44">
        <v>419</v>
      </c>
      <c r="K428" s="46"/>
      <c r="L428" s="31">
        <f t="shared" si="51"/>
        <v>11.477965531260233</v>
      </c>
      <c r="M428" s="40">
        <f t="shared" si="52"/>
        <v>1.2747934456039325E-2</v>
      </c>
      <c r="N428" s="50">
        <f t="shared" si="50"/>
        <v>0.58213553878648838</v>
      </c>
      <c r="O428" s="51">
        <f t="shared" si="53"/>
        <v>0</v>
      </c>
      <c r="P428" s="59" t="str">
        <f t="shared" si="54"/>
        <v/>
      </c>
      <c r="Q428" s="60" t="str">
        <f t="shared" si="55"/>
        <v/>
      </c>
      <c r="R428" s="61" t="str">
        <f t="shared" si="56"/>
        <v/>
      </c>
      <c r="S428" s="60" t="str">
        <f t="shared" si="57"/>
        <v/>
      </c>
    </row>
    <row r="429" spans="10:19">
      <c r="J429" s="44">
        <v>420</v>
      </c>
      <c r="K429" s="46"/>
      <c r="L429" s="31">
        <f t="shared" si="51"/>
        <v>11.490690012228916</v>
      </c>
      <c r="M429" s="40">
        <f t="shared" si="52"/>
        <v>1.2701056265264916E-2</v>
      </c>
      <c r="N429" s="50">
        <f t="shared" si="50"/>
        <v>0.57999484211614671</v>
      </c>
      <c r="O429" s="51">
        <f t="shared" si="53"/>
        <v>0</v>
      </c>
      <c r="P429" s="59" t="str">
        <f t="shared" si="54"/>
        <v/>
      </c>
      <c r="Q429" s="60" t="str">
        <f t="shared" si="55"/>
        <v/>
      </c>
      <c r="R429" s="61" t="str">
        <f t="shared" si="56"/>
        <v/>
      </c>
      <c r="S429" s="60" t="str">
        <f t="shared" si="57"/>
        <v/>
      </c>
    </row>
    <row r="430" spans="10:19">
      <c r="J430" s="44">
        <v>421</v>
      </c>
      <c r="K430" s="46"/>
      <c r="L430" s="31">
        <f t="shared" si="51"/>
        <v>11.503367701252721</v>
      </c>
      <c r="M430" s="40">
        <f t="shared" si="52"/>
        <v>1.2654350460438826E-2</v>
      </c>
      <c r="N430" s="50">
        <f t="shared" si="50"/>
        <v>0.57786201746516674</v>
      </c>
      <c r="O430" s="51">
        <f t="shared" si="53"/>
        <v>0</v>
      </c>
      <c r="P430" s="59" t="str">
        <f t="shared" si="54"/>
        <v/>
      </c>
      <c r="Q430" s="60" t="str">
        <f t="shared" si="55"/>
        <v/>
      </c>
      <c r="R430" s="61" t="str">
        <f t="shared" si="56"/>
        <v/>
      </c>
      <c r="S430" s="60" t="str">
        <f t="shared" si="57"/>
        <v/>
      </c>
    </row>
    <row r="431" spans="10:19">
      <c r="J431" s="44">
        <v>422</v>
      </c>
      <c r="K431" s="46"/>
      <c r="L431" s="31">
        <f t="shared" si="51"/>
        <v>11.515998770400444</v>
      </c>
      <c r="M431" s="40">
        <f t="shared" si="52"/>
        <v>1.2607816407643347E-2</v>
      </c>
      <c r="N431" s="50">
        <f t="shared" si="50"/>
        <v>0.5757370358856484</v>
      </c>
      <c r="O431" s="51">
        <f t="shared" si="53"/>
        <v>0</v>
      </c>
      <c r="P431" s="59" t="str">
        <f t="shared" si="54"/>
        <v/>
      </c>
      <c r="Q431" s="60" t="str">
        <f t="shared" si="55"/>
        <v/>
      </c>
      <c r="R431" s="61" t="str">
        <f t="shared" si="56"/>
        <v/>
      </c>
      <c r="S431" s="60" t="str">
        <f t="shared" si="57"/>
        <v/>
      </c>
    </row>
    <row r="432" spans="10:19">
      <c r="J432" s="44">
        <v>423</v>
      </c>
      <c r="K432" s="46"/>
      <c r="L432" s="31">
        <f t="shared" si="51"/>
        <v>11.528583391108128</v>
      </c>
      <c r="M432" s="40">
        <f t="shared" si="52"/>
        <v>1.2561453475291886E-2</v>
      </c>
      <c r="N432" s="50">
        <f t="shared" si="50"/>
        <v>0.57361986853612912</v>
      </c>
      <c r="O432" s="51">
        <f t="shared" si="53"/>
        <v>0</v>
      </c>
      <c r="P432" s="59" t="str">
        <f t="shared" si="54"/>
        <v/>
      </c>
      <c r="Q432" s="60" t="str">
        <f t="shared" si="55"/>
        <v/>
      </c>
      <c r="R432" s="61" t="str">
        <f t="shared" si="56"/>
        <v/>
      </c>
      <c r="S432" s="60" t="str">
        <f t="shared" si="57"/>
        <v/>
      </c>
    </row>
    <row r="433" spans="10:19">
      <c r="J433" s="44">
        <v>424</v>
      </c>
      <c r="K433" s="46"/>
      <c r="L433" s="31">
        <f t="shared" si="51"/>
        <v>11.541121734181395</v>
      </c>
      <c r="M433" s="40">
        <f t="shared" si="52"/>
        <v>1.2515261034120397E-2</v>
      </c>
      <c r="N433" s="50">
        <f t="shared" si="50"/>
        <v>0.57151048668121263</v>
      </c>
      <c r="O433" s="51">
        <f t="shared" si="53"/>
        <v>0</v>
      </c>
      <c r="P433" s="59" t="str">
        <f t="shared" si="54"/>
        <v/>
      </c>
      <c r="Q433" s="60" t="str">
        <f t="shared" si="55"/>
        <v/>
      </c>
      <c r="R433" s="61" t="str">
        <f t="shared" si="56"/>
        <v/>
      </c>
      <c r="S433" s="60" t="str">
        <f t="shared" si="57"/>
        <v/>
      </c>
    </row>
    <row r="434" spans="10:19">
      <c r="J434" s="44">
        <v>425</v>
      </c>
      <c r="K434" s="46"/>
      <c r="L434" s="31">
        <f t="shared" si="51"/>
        <v>11.553613969797755</v>
      </c>
      <c r="M434" s="40">
        <f t="shared" si="52"/>
        <v>1.2469238457178839E-2</v>
      </c>
      <c r="N434" s="50">
        <f t="shared" si="50"/>
        <v>0.56940886169116922</v>
      </c>
      <c r="O434" s="51">
        <f t="shared" si="53"/>
        <v>0</v>
      </c>
      <c r="P434" s="59" t="str">
        <f t="shared" si="54"/>
        <v/>
      </c>
      <c r="Q434" s="60" t="str">
        <f t="shared" si="55"/>
        <v/>
      </c>
      <c r="R434" s="61" t="str">
        <f t="shared" si="56"/>
        <v/>
      </c>
      <c r="S434" s="60" t="str">
        <f t="shared" si="57"/>
        <v/>
      </c>
    </row>
    <row r="435" spans="10:19">
      <c r="J435" s="44">
        <v>426</v>
      </c>
      <c r="K435" s="46"/>
      <c r="L435" s="31">
        <f t="shared" si="51"/>
        <v>11.566060267508924</v>
      </c>
      <c r="M435" s="40">
        <f t="shared" si="52"/>
        <v>1.2423385119822664E-2</v>
      </c>
      <c r="N435" s="50">
        <f t="shared" si="50"/>
        <v>0.56731496504155565</v>
      </c>
      <c r="O435" s="51">
        <f t="shared" si="53"/>
        <v>0</v>
      </c>
      <c r="P435" s="59" t="str">
        <f t="shared" si="54"/>
        <v/>
      </c>
      <c r="Q435" s="60" t="str">
        <f t="shared" si="55"/>
        <v/>
      </c>
      <c r="R435" s="61" t="str">
        <f t="shared" si="56"/>
        <v/>
      </c>
      <c r="S435" s="60" t="str">
        <f t="shared" si="57"/>
        <v/>
      </c>
    </row>
    <row r="436" spans="10:19">
      <c r="J436" s="44">
        <v>427</v>
      </c>
      <c r="K436" s="46"/>
      <c r="L436" s="31">
        <f t="shared" si="51"/>
        <v>11.578460796243121</v>
      </c>
      <c r="M436" s="40">
        <f t="shared" si="52"/>
        <v>1.2377700399704334E-2</v>
      </c>
      <c r="N436" s="50">
        <f t="shared" si="50"/>
        <v>0.56522876831281543</v>
      </c>
      <c r="O436" s="51">
        <f t="shared" si="53"/>
        <v>0</v>
      </c>
      <c r="P436" s="59" t="str">
        <f t="shared" si="54"/>
        <v/>
      </c>
      <c r="Q436" s="60" t="str">
        <f t="shared" si="55"/>
        <v/>
      </c>
      <c r="R436" s="61" t="str">
        <f t="shared" si="56"/>
        <v/>
      </c>
      <c r="S436" s="60" t="str">
        <f t="shared" si="57"/>
        <v/>
      </c>
    </row>
    <row r="437" spans="10:19">
      <c r="J437" s="44">
        <v>428</v>
      </c>
      <c r="K437" s="46"/>
      <c r="L437" s="31">
        <f t="shared" si="51"/>
        <v>11.590815724307365</v>
      </c>
      <c r="M437" s="40">
        <f t="shared" si="52"/>
        <v>1.2332183676764884E-2</v>
      </c>
      <c r="N437" s="50">
        <f t="shared" si="50"/>
        <v>0.56315024318990048</v>
      </c>
      <c r="O437" s="51">
        <f t="shared" si="53"/>
        <v>0</v>
      </c>
      <c r="P437" s="59" t="str">
        <f t="shared" si="54"/>
        <v/>
      </c>
      <c r="Q437" s="60" t="str">
        <f t="shared" si="55"/>
        <v/>
      </c>
      <c r="R437" s="61" t="str">
        <f t="shared" si="56"/>
        <v/>
      </c>
      <c r="S437" s="60" t="str">
        <f t="shared" si="57"/>
        <v/>
      </c>
    </row>
    <row r="438" spans="10:19">
      <c r="J438" s="44">
        <v>429</v>
      </c>
      <c r="K438" s="46"/>
      <c r="L438" s="31">
        <f t="shared" si="51"/>
        <v>11.603125219389758</v>
      </c>
      <c r="M438" s="40">
        <f t="shared" si="52"/>
        <v>1.2286834333225508E-2</v>
      </c>
      <c r="N438" s="50">
        <f t="shared" si="50"/>
        <v>0.56107936146188742</v>
      </c>
      <c r="O438" s="51">
        <f t="shared" si="53"/>
        <v>0</v>
      </c>
      <c r="P438" s="59" t="str">
        <f t="shared" si="54"/>
        <v/>
      </c>
      <c r="Q438" s="60" t="str">
        <f t="shared" si="55"/>
        <v/>
      </c>
      <c r="R438" s="61" t="str">
        <f t="shared" si="56"/>
        <v/>
      </c>
      <c r="S438" s="60" t="str">
        <f t="shared" si="57"/>
        <v/>
      </c>
    </row>
    <row r="439" spans="10:19">
      <c r="J439" s="44">
        <v>430</v>
      </c>
      <c r="K439" s="46"/>
      <c r="L439" s="31">
        <f t="shared" si="51"/>
        <v>11.615389448561757</v>
      </c>
      <c r="M439" s="40">
        <f t="shared" si="52"/>
        <v>1.2241651753579155E-2</v>
      </c>
      <c r="N439" s="50">
        <f t="shared" si="50"/>
        <v>0.55901609502159566</v>
      </c>
      <c r="O439" s="51">
        <f t="shared" si="53"/>
        <v>0</v>
      </c>
      <c r="P439" s="59" t="str">
        <f t="shared" si="54"/>
        <v/>
      </c>
      <c r="Q439" s="60" t="str">
        <f t="shared" si="55"/>
        <v/>
      </c>
      <c r="R439" s="61" t="str">
        <f t="shared" si="56"/>
        <v/>
      </c>
      <c r="S439" s="60" t="str">
        <f t="shared" si="57"/>
        <v/>
      </c>
    </row>
    <row r="440" spans="10:19">
      <c r="J440" s="44">
        <v>431</v>
      </c>
      <c r="K440" s="46"/>
      <c r="L440" s="31">
        <f t="shared" si="51"/>
        <v>11.627608578280443</v>
      </c>
      <c r="M440" s="40">
        <f t="shared" si="52"/>
        <v>1.2196635324582197E-2</v>
      </c>
      <c r="N440" s="50">
        <f t="shared" si="50"/>
        <v>0.5569604158651984</v>
      </c>
      <c r="O440" s="51">
        <f t="shared" si="53"/>
        <v>0</v>
      </c>
      <c r="P440" s="59" t="str">
        <f t="shared" si="54"/>
        <v/>
      </c>
      <c r="Q440" s="60" t="str">
        <f t="shared" si="55"/>
        <v/>
      </c>
      <c r="R440" s="61" t="str">
        <f t="shared" si="56"/>
        <v/>
      </c>
      <c r="S440" s="60" t="str">
        <f t="shared" si="57"/>
        <v/>
      </c>
    </row>
    <row r="441" spans="10:19">
      <c r="J441" s="44">
        <v>432</v>
      </c>
      <c r="K441" s="46"/>
      <c r="L441" s="31">
        <f t="shared" si="51"/>
        <v>11.639782774390783</v>
      </c>
      <c r="M441" s="40">
        <f t="shared" si="52"/>
        <v>1.21517844352461E-2</v>
      </c>
      <c r="N441" s="50">
        <f t="shared" si="50"/>
        <v>0.55491229609185311</v>
      </c>
      <c r="O441" s="51">
        <f t="shared" si="53"/>
        <v>0</v>
      </c>
      <c r="P441" s="59" t="str">
        <f t="shared" si="54"/>
        <v/>
      </c>
      <c r="Q441" s="60" t="str">
        <f t="shared" si="55"/>
        <v/>
      </c>
      <c r="R441" s="61" t="str">
        <f t="shared" si="56"/>
        <v/>
      </c>
      <c r="S441" s="60" t="str">
        <f t="shared" si="57"/>
        <v/>
      </c>
    </row>
    <row r="442" spans="10:19">
      <c r="J442" s="44">
        <v>433</v>
      </c>
      <c r="K442" s="46"/>
      <c r="L442" s="31">
        <f t="shared" si="51"/>
        <v>11.651912202127882</v>
      </c>
      <c r="M442" s="40">
        <f t="shared" si="52"/>
        <v>1.2107098476829125E-2</v>
      </c>
      <c r="N442" s="50">
        <f t="shared" si="50"/>
        <v>0.55287170790331608</v>
      </c>
      <c r="O442" s="51">
        <f t="shared" si="53"/>
        <v>0</v>
      </c>
      <c r="P442" s="59" t="str">
        <f t="shared" si="54"/>
        <v/>
      </c>
      <c r="Q442" s="60" t="str">
        <f t="shared" si="55"/>
        <v/>
      </c>
      <c r="R442" s="61" t="str">
        <f t="shared" si="56"/>
        <v/>
      </c>
      <c r="S442" s="60" t="str">
        <f t="shared" si="57"/>
        <v/>
      </c>
    </row>
    <row r="443" spans="10:19">
      <c r="J443" s="44">
        <v>434</v>
      </c>
      <c r="K443" s="46"/>
      <c r="L443" s="31">
        <f t="shared" si="51"/>
        <v>11.663997026119219</v>
      </c>
      <c r="M443" s="40">
        <f t="shared" si="52"/>
        <v>1.2062576842828061E-2</v>
      </c>
      <c r="N443" s="50">
        <f t="shared" si="50"/>
        <v>0.55083862360356584</v>
      </c>
      <c r="O443" s="51">
        <f t="shared" si="53"/>
        <v>0</v>
      </c>
      <c r="P443" s="59" t="str">
        <f t="shared" si="54"/>
        <v/>
      </c>
      <c r="Q443" s="60" t="str">
        <f t="shared" si="55"/>
        <v/>
      </c>
      <c r="R443" s="61" t="str">
        <f t="shared" si="56"/>
        <v/>
      </c>
      <c r="S443" s="60" t="str">
        <f t="shared" si="57"/>
        <v/>
      </c>
    </row>
    <row r="444" spans="10:19">
      <c r="J444" s="44">
        <v>435</v>
      </c>
      <c r="K444" s="46"/>
      <c r="L444" s="31">
        <f t="shared" si="51"/>
        <v>11.676037410386893</v>
      </c>
      <c r="M444" s="40">
        <f t="shared" si="52"/>
        <v>1.2018218928970011E-2</v>
      </c>
      <c r="N444" s="50">
        <f t="shared" si="50"/>
        <v>0.54881301559841944</v>
      </c>
      <c r="O444" s="51">
        <f t="shared" si="53"/>
        <v>0</v>
      </c>
      <c r="P444" s="59" t="str">
        <f t="shared" si="54"/>
        <v/>
      </c>
      <c r="Q444" s="60" t="str">
        <f t="shared" si="55"/>
        <v/>
      </c>
      <c r="R444" s="61" t="str">
        <f t="shared" si="56"/>
        <v/>
      </c>
      <c r="S444" s="60" t="str">
        <f t="shared" si="57"/>
        <v/>
      </c>
    </row>
    <row r="445" spans="10:19">
      <c r="J445" s="44">
        <v>436</v>
      </c>
      <c r="K445" s="46"/>
      <c r="L445" s="31">
        <f t="shared" si="51"/>
        <v>11.688033518349833</v>
      </c>
      <c r="M445" s="40">
        <f t="shared" si="52"/>
        <v>1.1974024133204184E-2</v>
      </c>
      <c r="N445" s="50">
        <f t="shared" si="50"/>
        <v>0.54679485639518433</v>
      </c>
      <c r="O445" s="51">
        <f t="shared" si="53"/>
        <v>0</v>
      </c>
      <c r="P445" s="59" t="str">
        <f t="shared" si="54"/>
        <v/>
      </c>
      <c r="Q445" s="60" t="str">
        <f t="shared" si="55"/>
        <v/>
      </c>
      <c r="R445" s="61" t="str">
        <f t="shared" si="56"/>
        <v/>
      </c>
      <c r="S445" s="60" t="str">
        <f t="shared" si="57"/>
        <v/>
      </c>
    </row>
    <row r="446" spans="10:19">
      <c r="J446" s="44">
        <v>437</v>
      </c>
      <c r="K446" s="46"/>
      <c r="L446" s="31">
        <f t="shared" si="51"/>
        <v>11.699985512826029</v>
      </c>
      <c r="M446" s="40">
        <f t="shared" si="52"/>
        <v>1.1929991855693706E-2</v>
      </c>
      <c r="N446" s="50">
        <f t="shared" si="50"/>
        <v>0.54478411860225329</v>
      </c>
      <c r="O446" s="51">
        <f t="shared" si="53"/>
        <v>0</v>
      </c>
      <c r="P446" s="59" t="str">
        <f t="shared" si="54"/>
        <v/>
      </c>
      <c r="Q446" s="60" t="str">
        <f t="shared" si="55"/>
        <v/>
      </c>
      <c r="R446" s="61" t="str">
        <f t="shared" si="56"/>
        <v/>
      </c>
      <c r="S446" s="60" t="str">
        <f t="shared" si="57"/>
        <v/>
      </c>
    </row>
    <row r="447" spans="10:19">
      <c r="J447" s="44">
        <v>438</v>
      </c>
      <c r="K447" s="46"/>
      <c r="L447" s="31">
        <f t="shared" si="51"/>
        <v>11.711893556034738</v>
      </c>
      <c r="M447" s="40">
        <f t="shared" si="52"/>
        <v>1.1886121498807503E-2</v>
      </c>
      <c r="N447" s="50">
        <f t="shared" si="50"/>
        <v>0.54278077492875276</v>
      </c>
      <c r="O447" s="51">
        <f t="shared" si="53"/>
        <v>0</v>
      </c>
      <c r="P447" s="59" t="str">
        <f t="shared" si="54"/>
        <v/>
      </c>
      <c r="Q447" s="60" t="str">
        <f t="shared" si="55"/>
        <v/>
      </c>
      <c r="R447" s="61" t="str">
        <f t="shared" si="56"/>
        <v/>
      </c>
      <c r="S447" s="60" t="str">
        <f t="shared" si="57"/>
        <v/>
      </c>
    </row>
    <row r="448" spans="10:19">
      <c r="J448" s="44">
        <v>439</v>
      </c>
      <c r="K448" s="46"/>
      <c r="L448" s="31">
        <f t="shared" si="51"/>
        <v>11.723757809598684</v>
      </c>
      <c r="M448" s="40">
        <f t="shared" si="52"/>
        <v>1.1842412467112184E-2</v>
      </c>
      <c r="N448" s="50">
        <f t="shared" si="50"/>
        <v>0.5407847981841627</v>
      </c>
      <c r="O448" s="51">
        <f t="shared" si="53"/>
        <v>0</v>
      </c>
      <c r="P448" s="59" t="str">
        <f t="shared" si="54"/>
        <v/>
      </c>
      <c r="Q448" s="60" t="str">
        <f t="shared" si="55"/>
        <v/>
      </c>
      <c r="R448" s="61" t="str">
        <f t="shared" si="56"/>
        <v/>
      </c>
      <c r="S448" s="60" t="str">
        <f t="shared" si="57"/>
        <v/>
      </c>
    </row>
    <row r="449" spans="10:19">
      <c r="J449" s="44">
        <v>440</v>
      </c>
      <c r="K449" s="46"/>
      <c r="L449" s="31">
        <f t="shared" si="51"/>
        <v>11.735578434546253</v>
      </c>
      <c r="M449" s="40">
        <f t="shared" si="52"/>
        <v>1.1798864167363948E-2</v>
      </c>
      <c r="N449" s="50">
        <f t="shared" si="50"/>
        <v>0.53879616127795948</v>
      </c>
      <c r="O449" s="51">
        <f t="shared" si="53"/>
        <v>0</v>
      </c>
      <c r="P449" s="59" t="str">
        <f t="shared" si="54"/>
        <v/>
      </c>
      <c r="Q449" s="60" t="str">
        <f t="shared" si="55"/>
        <v/>
      </c>
      <c r="R449" s="61" t="str">
        <f t="shared" si="56"/>
        <v/>
      </c>
      <c r="S449" s="60" t="str">
        <f t="shared" si="57"/>
        <v/>
      </c>
    </row>
    <row r="450" spans="10:19">
      <c r="J450" s="44">
        <v>441</v>
      </c>
      <c r="K450" s="46"/>
      <c r="L450" s="31">
        <f t="shared" si="51"/>
        <v>11.747355591313683</v>
      </c>
      <c r="M450" s="40">
        <f t="shared" si="52"/>
        <v>1.1755476008500534E-2</v>
      </c>
      <c r="N450" s="50">
        <f t="shared" si="50"/>
        <v>0.53681483721922518</v>
      </c>
      <c r="O450" s="51">
        <f t="shared" si="53"/>
        <v>0</v>
      </c>
      <c r="P450" s="59" t="str">
        <f t="shared" si="54"/>
        <v/>
      </c>
      <c r="Q450" s="60" t="str">
        <f t="shared" si="55"/>
        <v/>
      </c>
      <c r="R450" s="61" t="str">
        <f t="shared" si="56"/>
        <v/>
      </c>
      <c r="S450" s="60" t="str">
        <f t="shared" si="57"/>
        <v/>
      </c>
    </row>
    <row r="451" spans="10:19">
      <c r="J451" s="44">
        <v>442</v>
      </c>
      <c r="K451" s="46"/>
      <c r="L451" s="31">
        <f t="shared" si="51"/>
        <v>11.759089439747228</v>
      </c>
      <c r="M451" s="40">
        <f t="shared" si="52"/>
        <v>1.1712247401633217E-2</v>
      </c>
      <c r="N451" s="50">
        <f t="shared" si="50"/>
        <v>0.53484079911631</v>
      </c>
      <c r="O451" s="51">
        <f t="shared" si="53"/>
        <v>0</v>
      </c>
      <c r="P451" s="59" t="str">
        <f t="shared" si="54"/>
        <v/>
      </c>
      <c r="Q451" s="60" t="str">
        <f t="shared" si="55"/>
        <v/>
      </c>
      <c r="R451" s="61" t="str">
        <f t="shared" si="56"/>
        <v/>
      </c>
      <c r="S451" s="60" t="str">
        <f t="shared" si="57"/>
        <v/>
      </c>
    </row>
    <row r="452" spans="10:19">
      <c r="J452" s="44">
        <v>443</v>
      </c>
      <c r="K452" s="46"/>
      <c r="L452" s="31">
        <f t="shared" si="51"/>
        <v>11.770780139105348</v>
      </c>
      <c r="M452" s="40">
        <f t="shared" si="52"/>
        <v>1.1669177760038795E-2</v>
      </c>
      <c r="N452" s="50">
        <f t="shared" si="50"/>
        <v>0.53287402017644681</v>
      </c>
      <c r="O452" s="51">
        <f t="shared" si="53"/>
        <v>0</v>
      </c>
      <c r="P452" s="59" t="str">
        <f t="shared" si="54"/>
        <v/>
      </c>
      <c r="Q452" s="60" t="str">
        <f t="shared" si="55"/>
        <v/>
      </c>
      <c r="R452" s="61" t="str">
        <f t="shared" si="56"/>
        <v/>
      </c>
      <c r="S452" s="60" t="str">
        <f t="shared" si="57"/>
        <v/>
      </c>
    </row>
    <row r="453" spans="10:19">
      <c r="J453" s="44">
        <v>444</v>
      </c>
      <c r="K453" s="46"/>
      <c r="L453" s="31">
        <f t="shared" si="51"/>
        <v>11.782427848060852</v>
      </c>
      <c r="M453" s="40">
        <f t="shared" si="52"/>
        <v>1.1626266499151631E-2</v>
      </c>
      <c r="N453" s="50">
        <f t="shared" si="50"/>
        <v>0.53091447370539058</v>
      </c>
      <c r="O453" s="51">
        <f t="shared" si="53"/>
        <v>0</v>
      </c>
      <c r="P453" s="59" t="str">
        <f t="shared" si="54"/>
        <v/>
      </c>
      <c r="Q453" s="60" t="str">
        <f t="shared" si="55"/>
        <v/>
      </c>
      <c r="R453" s="61" t="str">
        <f t="shared" si="56"/>
        <v/>
      </c>
      <c r="S453" s="60" t="str">
        <f t="shared" si="57"/>
        <v/>
      </c>
    </row>
    <row r="454" spans="10:19">
      <c r="J454" s="44">
        <v>445</v>
      </c>
      <c r="K454" s="46"/>
      <c r="L454" s="31">
        <f t="shared" si="51"/>
        <v>11.794032724703058</v>
      </c>
      <c r="M454" s="40">
        <f t="shared" si="52"/>
        <v>1.1583513036555724E-2</v>
      </c>
      <c r="N454" s="50">
        <f t="shared" si="50"/>
        <v>0.52896213310707196</v>
      </c>
      <c r="O454" s="51">
        <f t="shared" si="53"/>
        <v>0</v>
      </c>
      <c r="P454" s="59" t="str">
        <f t="shared" si="54"/>
        <v/>
      </c>
      <c r="Q454" s="60" t="str">
        <f t="shared" si="55"/>
        <v/>
      </c>
      <c r="R454" s="61" t="str">
        <f t="shared" si="56"/>
        <v/>
      </c>
      <c r="S454" s="60" t="str">
        <f t="shared" si="57"/>
        <v/>
      </c>
    </row>
    <row r="455" spans="10:19">
      <c r="J455" s="44">
        <v>446</v>
      </c>
      <c r="K455" s="46"/>
      <c r="L455" s="31">
        <f t="shared" si="51"/>
        <v>11.805594926539944</v>
      </c>
      <c r="M455" s="40">
        <f t="shared" si="52"/>
        <v>1.1540916791976804E-2</v>
      </c>
      <c r="N455" s="50">
        <f t="shared" si="50"/>
        <v>0.52701697188320829</v>
      </c>
      <c r="O455" s="51">
        <f t="shared" si="53"/>
        <v>0</v>
      </c>
      <c r="P455" s="59" t="str">
        <f t="shared" si="54"/>
        <v/>
      </c>
      <c r="Q455" s="60" t="str">
        <f t="shared" si="55"/>
        <v/>
      </c>
      <c r="R455" s="61" t="str">
        <f t="shared" si="56"/>
        <v/>
      </c>
      <c r="S455" s="60" t="str">
        <f t="shared" si="57"/>
        <v/>
      </c>
    </row>
    <row r="456" spans="10:19">
      <c r="J456" s="44">
        <v>447</v>
      </c>
      <c r="K456" s="46"/>
      <c r="L456" s="31">
        <f t="shared" si="51"/>
        <v>11.817114610500282</v>
      </c>
      <c r="M456" s="40">
        <f t="shared" si="52"/>
        <v>1.1498477187274449E-2</v>
      </c>
      <c r="N456" s="50">
        <f t="shared" si="50"/>
        <v>0.52507896363297135</v>
      </c>
      <c r="O456" s="51">
        <f t="shared" si="53"/>
        <v>0</v>
      </c>
      <c r="P456" s="59" t="str">
        <f t="shared" si="54"/>
        <v/>
      </c>
      <c r="Q456" s="60" t="str">
        <f t="shared" si="55"/>
        <v/>
      </c>
      <c r="R456" s="61" t="str">
        <f t="shared" si="56"/>
        <v/>
      </c>
      <c r="S456" s="60" t="str">
        <f t="shared" si="57"/>
        <v/>
      </c>
    </row>
    <row r="457" spans="10:19">
      <c r="J457" s="44">
        <v>448</v>
      </c>
      <c r="K457" s="46"/>
      <c r="L457" s="31">
        <f t="shared" si="51"/>
        <v>11.828591932935758</v>
      </c>
      <c r="M457" s="40">
        <f t="shared" si="52"/>
        <v>1.1456193646434243E-2</v>
      </c>
      <c r="N457" s="50">
        <f t="shared" ref="N457:N520" si="58">(L507-L457)</f>
        <v>0.5231480820526091</v>
      </c>
      <c r="O457" s="51">
        <f t="shared" si="53"/>
        <v>0</v>
      </c>
      <c r="P457" s="59" t="str">
        <f t="shared" si="54"/>
        <v/>
      </c>
      <c r="Q457" s="60" t="str">
        <f t="shared" si="55"/>
        <v/>
      </c>
      <c r="R457" s="61" t="str">
        <f t="shared" si="56"/>
        <v/>
      </c>
      <c r="S457" s="60" t="str">
        <f t="shared" si="57"/>
        <v/>
      </c>
    </row>
    <row r="458" spans="10:19">
      <c r="J458" s="44">
        <v>449</v>
      </c>
      <c r="K458" s="46"/>
      <c r="L458" s="31">
        <f t="shared" ref="L458:L521" si="59">$F$39*(1-EXP(-$F$40*(J458-$F$41)))-$F$42</f>
        <v>11.840027049623115</v>
      </c>
      <c r="M458" s="40">
        <f t="shared" ref="M458:M521" si="60">$F$39*$F$40*EXP(-$F$40*(J458-$F$41))</f>
        <v>1.1414065595559955E-2</v>
      </c>
      <c r="N458" s="50">
        <f t="shared" si="58"/>
        <v>0.52122430093510452</v>
      </c>
      <c r="O458" s="51">
        <f t="shared" ref="O458:O521" si="61">IF(N458&lt;=$B$49,1+O457,0)</f>
        <v>0</v>
      </c>
      <c r="P458" s="59" t="str">
        <f t="shared" ref="P458:P521" si="62">IF(J458&lt;=$F$41,J458,"")</f>
        <v/>
      </c>
      <c r="Q458" s="60" t="str">
        <f t="shared" ref="Q458:Q521" si="63">IF(J458&lt;=$F$41,L458,"")</f>
        <v/>
      </c>
      <c r="R458" s="61" t="str">
        <f t="shared" ref="R458:R521" si="64">IF(AND(J458&gt;=$F$41,J458&lt;=200),J458,"")</f>
        <v/>
      </c>
      <c r="S458" s="60" t="str">
        <f t="shared" ref="S458:S521" si="65">IF(AND(J458&gt;=$F$41,J458&lt;=200),L458,"")</f>
        <v/>
      </c>
    </row>
    <row r="459" spans="10:19">
      <c r="J459" s="44">
        <v>450</v>
      </c>
      <c r="K459" s="46"/>
      <c r="L459" s="31">
        <f t="shared" si="59"/>
        <v>11.851420115766249</v>
      </c>
      <c r="M459" s="40">
        <f t="shared" si="60"/>
        <v>1.137209246286576E-2</v>
      </c>
      <c r="N459" s="50">
        <f t="shared" si="58"/>
        <v>0.51930759416980443</v>
      </c>
      <c r="O459" s="51">
        <f t="shared" si="61"/>
        <v>0</v>
      </c>
      <c r="P459" s="59" t="str">
        <f t="shared" si="62"/>
        <v/>
      </c>
      <c r="Q459" s="60" t="str">
        <f t="shared" si="63"/>
        <v/>
      </c>
      <c r="R459" s="61" t="str">
        <f t="shared" si="64"/>
        <v/>
      </c>
      <c r="S459" s="60" t="str">
        <f t="shared" si="65"/>
        <v/>
      </c>
    </row>
    <row r="460" spans="10:19">
      <c r="J460" s="44">
        <v>451</v>
      </c>
      <c r="K460" s="46"/>
      <c r="L460" s="31">
        <f t="shared" si="59"/>
        <v>11.862771285998322</v>
      </c>
      <c r="M460" s="40">
        <f t="shared" si="60"/>
        <v>1.1330273678668462E-2</v>
      </c>
      <c r="N460" s="50">
        <f t="shared" si="58"/>
        <v>0.5173979357420766</v>
      </c>
      <c r="O460" s="51">
        <f t="shared" si="61"/>
        <v>0</v>
      </c>
      <c r="P460" s="59" t="str">
        <f t="shared" si="62"/>
        <v/>
      </c>
      <c r="Q460" s="60" t="str">
        <f t="shared" si="63"/>
        <v/>
      </c>
      <c r="R460" s="61" t="str">
        <f t="shared" si="64"/>
        <v/>
      </c>
      <c r="S460" s="60" t="str">
        <f t="shared" si="65"/>
        <v/>
      </c>
    </row>
    <row r="461" spans="10:19">
      <c r="J461" s="44">
        <v>452</v>
      </c>
      <c r="K461" s="46"/>
      <c r="L461" s="31">
        <f t="shared" si="59"/>
        <v>11.874080714383863</v>
      </c>
      <c r="M461" s="40">
        <f t="shared" si="60"/>
        <v>1.1288608675379773E-2</v>
      </c>
      <c r="N461" s="50">
        <f t="shared" si="58"/>
        <v>0.51549529973295449</v>
      </c>
      <c r="O461" s="51">
        <f t="shared" si="61"/>
        <v>0</v>
      </c>
      <c r="P461" s="59" t="str">
        <f t="shared" si="62"/>
        <v/>
      </c>
      <c r="Q461" s="60" t="str">
        <f t="shared" si="63"/>
        <v/>
      </c>
      <c r="R461" s="61" t="str">
        <f t="shared" si="64"/>
        <v/>
      </c>
      <c r="S461" s="60" t="str">
        <f t="shared" si="65"/>
        <v/>
      </c>
    </row>
    <row r="462" spans="10:19">
      <c r="J462" s="44">
        <v>453</v>
      </c>
      <c r="K462" s="46"/>
      <c r="L462" s="31">
        <f t="shared" si="59"/>
        <v>11.885348554420862</v>
      </c>
      <c r="M462" s="40">
        <f t="shared" si="60"/>
        <v>1.1247096887498607E-2</v>
      </c>
      <c r="N462" s="50">
        <f t="shared" si="58"/>
        <v>0.51359966031877669</v>
      </c>
      <c r="O462" s="51">
        <f t="shared" si="61"/>
        <v>0</v>
      </c>
      <c r="P462" s="59" t="str">
        <f t="shared" si="62"/>
        <v/>
      </c>
      <c r="Q462" s="60" t="str">
        <f t="shared" si="63"/>
        <v/>
      </c>
      <c r="R462" s="61" t="str">
        <f t="shared" si="64"/>
        <v/>
      </c>
      <c r="S462" s="60" t="str">
        <f t="shared" si="65"/>
        <v/>
      </c>
    </row>
    <row r="463" spans="10:19">
      <c r="J463" s="44">
        <v>454</v>
      </c>
      <c r="K463" s="46"/>
      <c r="L463" s="31">
        <f t="shared" si="59"/>
        <v>11.896574959042836</v>
      </c>
      <c r="M463" s="40">
        <f t="shared" si="60"/>
        <v>1.1205737751603414E-2</v>
      </c>
      <c r="N463" s="50">
        <f t="shared" si="58"/>
        <v>0.51171099177085466</v>
      </c>
      <c r="O463" s="51">
        <f t="shared" si="61"/>
        <v>0</v>
      </c>
      <c r="P463" s="59" t="str">
        <f t="shared" si="62"/>
        <v/>
      </c>
      <c r="Q463" s="60" t="str">
        <f t="shared" si="63"/>
        <v/>
      </c>
      <c r="R463" s="61" t="str">
        <f t="shared" si="64"/>
        <v/>
      </c>
      <c r="S463" s="60" t="str">
        <f t="shared" si="65"/>
        <v/>
      </c>
    </row>
    <row r="464" spans="10:19">
      <c r="J464" s="44">
        <v>455</v>
      </c>
      <c r="K464" s="46"/>
      <c r="L464" s="31">
        <f t="shared" si="59"/>
        <v>11.907760080620923</v>
      </c>
      <c r="M464" s="40">
        <f t="shared" si="60"/>
        <v>1.1164530706344501E-2</v>
      </c>
      <c r="N464" s="50">
        <f t="shared" si="58"/>
        <v>0.50982926845510512</v>
      </c>
      <c r="O464" s="51">
        <f t="shared" si="61"/>
        <v>0</v>
      </c>
      <c r="P464" s="59" t="str">
        <f t="shared" si="62"/>
        <v/>
      </c>
      <c r="Q464" s="60" t="str">
        <f t="shared" si="63"/>
        <v/>
      </c>
      <c r="R464" s="61" t="str">
        <f t="shared" si="64"/>
        <v/>
      </c>
      <c r="S464" s="60" t="str">
        <f t="shared" si="65"/>
        <v/>
      </c>
    </row>
    <row r="465" spans="10:19">
      <c r="J465" s="44">
        <v>456</v>
      </c>
      <c r="K465" s="46"/>
      <c r="L465" s="31">
        <f t="shared" si="59"/>
        <v>11.918904070965951</v>
      </c>
      <c r="M465" s="40">
        <f t="shared" si="60"/>
        <v>1.1123475192436458E-2</v>
      </c>
      <c r="N465" s="50">
        <f t="shared" si="58"/>
        <v>0.50795446483170714</v>
      </c>
      <c r="O465" s="51">
        <f t="shared" si="61"/>
        <v>0</v>
      </c>
      <c r="P465" s="59" t="str">
        <f t="shared" si="62"/>
        <v/>
      </c>
      <c r="Q465" s="60" t="str">
        <f t="shared" si="63"/>
        <v/>
      </c>
      <c r="R465" s="61" t="str">
        <f t="shared" si="64"/>
        <v/>
      </c>
      <c r="S465" s="60" t="str">
        <f t="shared" si="65"/>
        <v/>
      </c>
    </row>
    <row r="466" spans="10:19">
      <c r="J466" s="44">
        <v>457</v>
      </c>
      <c r="K466" s="46"/>
      <c r="L466" s="31">
        <f t="shared" si="59"/>
        <v>11.930007081330482</v>
      </c>
      <c r="M466" s="40">
        <f t="shared" si="60"/>
        <v>1.1082570652650536E-2</v>
      </c>
      <c r="N466" s="50">
        <f t="shared" si="58"/>
        <v>0.50608655545476466</v>
      </c>
      <c r="O466" s="51">
        <f t="shared" si="61"/>
        <v>0</v>
      </c>
      <c r="P466" s="59" t="str">
        <f t="shared" si="62"/>
        <v/>
      </c>
      <c r="Q466" s="60" t="str">
        <f t="shared" si="63"/>
        <v/>
      </c>
      <c r="R466" s="61" t="str">
        <f t="shared" si="64"/>
        <v/>
      </c>
      <c r="S466" s="60" t="str">
        <f t="shared" si="65"/>
        <v/>
      </c>
    </row>
    <row r="467" spans="10:19">
      <c r="J467" s="44">
        <v>458</v>
      </c>
      <c r="K467" s="46"/>
      <c r="L467" s="31">
        <f t="shared" si="59"/>
        <v>11.941069262410876</v>
      </c>
      <c r="M467" s="40">
        <f t="shared" si="60"/>
        <v>1.1041816531807086E-2</v>
      </c>
      <c r="N467" s="50">
        <f t="shared" si="58"/>
        <v>0.50422551497194945</v>
      </c>
      <c r="O467" s="51">
        <f t="shared" si="61"/>
        <v>0</v>
      </c>
      <c r="P467" s="59" t="str">
        <f t="shared" si="62"/>
        <v/>
      </c>
      <c r="Q467" s="60" t="str">
        <f t="shared" si="63"/>
        <v/>
      </c>
      <c r="R467" s="61" t="str">
        <f t="shared" si="64"/>
        <v/>
      </c>
      <c r="S467" s="60" t="str">
        <f t="shared" si="65"/>
        <v/>
      </c>
    </row>
    <row r="468" spans="10:19">
      <c r="J468" s="44">
        <v>459</v>
      </c>
      <c r="K468" s="46"/>
      <c r="L468" s="31">
        <f t="shared" si="59"/>
        <v>11.952090764349341</v>
      </c>
      <c r="M468" s="40">
        <f t="shared" si="60"/>
        <v>1.1001212276768041E-2</v>
      </c>
      <c r="N468" s="50">
        <f t="shared" si="58"/>
        <v>0.5023713181241618</v>
      </c>
      <c r="O468" s="51">
        <f t="shared" si="61"/>
        <v>0</v>
      </c>
      <c r="P468" s="59" t="str">
        <f t="shared" si="62"/>
        <v/>
      </c>
      <c r="Q468" s="60" t="str">
        <f t="shared" si="63"/>
        <v/>
      </c>
      <c r="R468" s="61" t="str">
        <f t="shared" si="64"/>
        <v/>
      </c>
      <c r="S468" s="60" t="str">
        <f t="shared" si="65"/>
        <v/>
      </c>
    </row>
    <row r="469" spans="10:19">
      <c r="J469" s="44">
        <v>460</v>
      </c>
      <c r="K469" s="46"/>
      <c r="L469" s="31">
        <f t="shared" si="59"/>
        <v>11.963071736735959</v>
      </c>
      <c r="M469" s="40">
        <f t="shared" si="60"/>
        <v>1.0960757336429389E-2</v>
      </c>
      <c r="N469" s="50">
        <f t="shared" si="58"/>
        <v>0.50052393974518949</v>
      </c>
      <c r="O469" s="51">
        <f t="shared" si="61"/>
        <v>0</v>
      </c>
      <c r="P469" s="59" t="str">
        <f t="shared" si="62"/>
        <v/>
      </c>
      <c r="Q469" s="60" t="str">
        <f t="shared" si="63"/>
        <v/>
      </c>
      <c r="R469" s="61" t="str">
        <f t="shared" si="64"/>
        <v/>
      </c>
      <c r="S469" s="60" t="str">
        <f t="shared" si="65"/>
        <v/>
      </c>
    </row>
    <row r="470" spans="10:19">
      <c r="J470" s="44">
        <v>461</v>
      </c>
      <c r="K470" s="46"/>
      <c r="L470" s="31">
        <f t="shared" si="59"/>
        <v>11.974012328610717</v>
      </c>
      <c r="M470" s="40">
        <f t="shared" si="60"/>
        <v>1.0920451161713715E-2</v>
      </c>
      <c r="N470" s="50">
        <f t="shared" si="58"/>
        <v>0.49868335476137027</v>
      </c>
      <c r="O470" s="51">
        <f t="shared" si="61"/>
        <v>0</v>
      </c>
      <c r="P470" s="59" t="str">
        <f t="shared" si="62"/>
        <v/>
      </c>
      <c r="Q470" s="60" t="str">
        <f t="shared" si="63"/>
        <v/>
      </c>
      <c r="R470" s="61" t="str">
        <f t="shared" si="64"/>
        <v/>
      </c>
      <c r="S470" s="60" t="str">
        <f t="shared" si="65"/>
        <v/>
      </c>
    </row>
    <row r="471" spans="10:19">
      <c r="J471" s="44">
        <v>462</v>
      </c>
      <c r="K471" s="46"/>
      <c r="L471" s="31">
        <f t="shared" si="59"/>
        <v>11.984912688465551</v>
      </c>
      <c r="M471" s="40">
        <f t="shared" si="60"/>
        <v>1.0880293205562717E-2</v>
      </c>
      <c r="N471" s="50">
        <f t="shared" si="58"/>
        <v>0.49684953819123123</v>
      </c>
      <c r="O471" s="51">
        <f t="shared" si="61"/>
        <v>0</v>
      </c>
      <c r="P471" s="59" t="str">
        <f t="shared" si="62"/>
        <v/>
      </c>
      <c r="Q471" s="60" t="str">
        <f t="shared" si="63"/>
        <v/>
      </c>
      <c r="R471" s="61" t="str">
        <f t="shared" si="64"/>
        <v/>
      </c>
      <c r="S471" s="60" t="str">
        <f t="shared" si="65"/>
        <v/>
      </c>
    </row>
    <row r="472" spans="10:19">
      <c r="J472" s="44">
        <v>463</v>
      </c>
      <c r="K472" s="46"/>
      <c r="L472" s="31">
        <f t="shared" si="59"/>
        <v>11.995772964246328</v>
      </c>
      <c r="M472" s="40">
        <f t="shared" si="60"/>
        <v>1.0840282922929814E-2</v>
      </c>
      <c r="N472" s="50">
        <f t="shared" si="58"/>
        <v>0.49502246514517623</v>
      </c>
      <c r="O472" s="51">
        <f t="shared" si="61"/>
        <v>0</v>
      </c>
      <c r="P472" s="59" t="str">
        <f t="shared" si="62"/>
        <v/>
      </c>
      <c r="Q472" s="60" t="str">
        <f t="shared" si="63"/>
        <v/>
      </c>
      <c r="R472" s="61" t="str">
        <f t="shared" si="64"/>
        <v/>
      </c>
      <c r="S472" s="60" t="str">
        <f t="shared" si="65"/>
        <v/>
      </c>
    </row>
    <row r="473" spans="10:19">
      <c r="J473" s="44">
        <v>464</v>
      </c>
      <c r="K473" s="46"/>
      <c r="L473" s="31">
        <f t="shared" si="59"/>
        <v>12.00659330335488</v>
      </c>
      <c r="M473" s="40">
        <f t="shared" si="60"/>
        <v>1.0800419770772729E-2</v>
      </c>
      <c r="N473" s="50">
        <f t="shared" si="58"/>
        <v>0.49320211082513232</v>
      </c>
      <c r="O473" s="51">
        <f t="shared" si="61"/>
        <v>0</v>
      </c>
      <c r="P473" s="59" t="str">
        <f t="shared" si="62"/>
        <v/>
      </c>
      <c r="Q473" s="60" t="str">
        <f t="shared" si="63"/>
        <v/>
      </c>
      <c r="R473" s="61" t="str">
        <f t="shared" si="64"/>
        <v/>
      </c>
      <c r="S473" s="60" t="str">
        <f t="shared" si="65"/>
        <v/>
      </c>
    </row>
    <row r="474" spans="10:19">
      <c r="J474" s="44">
        <v>465</v>
      </c>
      <c r="K474" s="46"/>
      <c r="L474" s="31">
        <f t="shared" si="59"/>
        <v>12.017373852650994</v>
      </c>
      <c r="M474" s="40">
        <f t="shared" si="60"/>
        <v>1.0760703208046122E-2</v>
      </c>
      <c r="N474" s="50">
        <f t="shared" si="58"/>
        <v>0.49138845052421587</v>
      </c>
      <c r="O474" s="51">
        <f t="shared" si="61"/>
        <v>0</v>
      </c>
      <c r="P474" s="59" t="str">
        <f t="shared" si="62"/>
        <v/>
      </c>
      <c r="Q474" s="60" t="str">
        <f t="shared" si="63"/>
        <v/>
      </c>
      <c r="R474" s="61" t="str">
        <f t="shared" si="64"/>
        <v/>
      </c>
      <c r="S474" s="60" t="str">
        <f t="shared" si="65"/>
        <v/>
      </c>
    </row>
    <row r="475" spans="10:19">
      <c r="J475" s="44">
        <v>466</v>
      </c>
      <c r="K475" s="46"/>
      <c r="L475" s="31">
        <f t="shared" si="59"/>
        <v>12.028114758454409</v>
      </c>
      <c r="M475" s="40">
        <f t="shared" si="60"/>
        <v>1.072113269569425E-2</v>
      </c>
      <c r="N475" s="50">
        <f t="shared" si="58"/>
        <v>0.48958145962640032</v>
      </c>
      <c r="O475" s="51">
        <f t="shared" si="61"/>
        <v>0</v>
      </c>
      <c r="P475" s="59" t="str">
        <f t="shared" si="62"/>
        <v/>
      </c>
      <c r="Q475" s="60" t="str">
        <f t="shared" si="63"/>
        <v/>
      </c>
      <c r="R475" s="61" t="str">
        <f t="shared" si="64"/>
        <v/>
      </c>
      <c r="S475" s="60" t="str">
        <f t="shared" si="65"/>
        <v/>
      </c>
    </row>
    <row r="476" spans="10:19">
      <c r="J476" s="44">
        <v>467</v>
      </c>
      <c r="K476" s="46"/>
      <c r="L476" s="31">
        <f t="shared" si="59"/>
        <v>12.038816166546795</v>
      </c>
      <c r="M476" s="40">
        <f t="shared" si="60"/>
        <v>1.0681707696643648E-2</v>
      </c>
      <c r="N476" s="50">
        <f t="shared" si="58"/>
        <v>0.48778111360617693</v>
      </c>
      <c r="O476" s="51">
        <f t="shared" si="61"/>
        <v>0</v>
      </c>
      <c r="P476" s="59" t="str">
        <f t="shared" si="62"/>
        <v/>
      </c>
      <c r="Q476" s="60" t="str">
        <f t="shared" si="63"/>
        <v/>
      </c>
      <c r="R476" s="61" t="str">
        <f t="shared" si="64"/>
        <v/>
      </c>
      <c r="S476" s="60" t="str">
        <f t="shared" si="65"/>
        <v/>
      </c>
    </row>
    <row r="477" spans="10:19">
      <c r="J477" s="44">
        <v>468</v>
      </c>
      <c r="K477" s="46"/>
      <c r="L477" s="31">
        <f t="shared" si="59"/>
        <v>12.049478222173741</v>
      </c>
      <c r="M477" s="40">
        <f t="shared" si="60"/>
        <v>1.0642427675795841E-2</v>
      </c>
      <c r="N477" s="50">
        <f t="shared" si="58"/>
        <v>0.48598738802823149</v>
      </c>
      <c r="O477" s="51">
        <f t="shared" si="61"/>
        <v>0</v>
      </c>
      <c r="P477" s="59" t="str">
        <f t="shared" si="62"/>
        <v/>
      </c>
      <c r="Q477" s="60" t="str">
        <f t="shared" si="63"/>
        <v/>
      </c>
      <c r="R477" s="61" t="str">
        <f t="shared" si="64"/>
        <v/>
      </c>
      <c r="S477" s="60" t="str">
        <f t="shared" si="65"/>
        <v/>
      </c>
    </row>
    <row r="478" spans="10:19">
      <c r="J478" s="44">
        <v>469</v>
      </c>
      <c r="K478" s="46"/>
      <c r="L478" s="31">
        <f t="shared" si="59"/>
        <v>12.060101070046722</v>
      </c>
      <c r="M478" s="40">
        <f t="shared" si="60"/>
        <v>1.0603292100020078E-2</v>
      </c>
      <c r="N478" s="50">
        <f t="shared" si="58"/>
        <v>0.48420025854709792</v>
      </c>
      <c r="O478" s="51">
        <f t="shared" si="61"/>
        <v>0</v>
      </c>
      <c r="P478" s="59" t="str">
        <f t="shared" si="62"/>
        <v/>
      </c>
      <c r="Q478" s="60" t="str">
        <f t="shared" si="63"/>
        <v/>
      </c>
      <c r="R478" s="61" t="str">
        <f t="shared" si="64"/>
        <v/>
      </c>
      <c r="S478" s="60" t="str">
        <f t="shared" si="65"/>
        <v/>
      </c>
    </row>
    <row r="479" spans="10:19">
      <c r="J479" s="44">
        <v>470</v>
      </c>
      <c r="K479" s="46"/>
      <c r="L479" s="31">
        <f t="shared" si="59"/>
        <v>12.070684854345062</v>
      </c>
      <c r="M479" s="40">
        <f t="shared" si="60"/>
        <v>1.05643004381461E-2</v>
      </c>
      <c r="N479" s="50">
        <f t="shared" si="58"/>
        <v>0.48241970090684028</v>
      </c>
      <c r="O479" s="51">
        <f t="shared" si="61"/>
        <v>0</v>
      </c>
      <c r="P479" s="59" t="str">
        <f t="shared" si="62"/>
        <v/>
      </c>
      <c r="Q479" s="60" t="str">
        <f t="shared" si="63"/>
        <v/>
      </c>
      <c r="R479" s="61" t="str">
        <f t="shared" si="64"/>
        <v/>
      </c>
      <c r="S479" s="60" t="str">
        <f t="shared" si="65"/>
        <v/>
      </c>
    </row>
    <row r="480" spans="10:19">
      <c r="J480" s="44">
        <v>471</v>
      </c>
      <c r="K480" s="46"/>
      <c r="L480" s="31">
        <f t="shared" si="59"/>
        <v>12.081229718717887</v>
      </c>
      <c r="M480" s="40">
        <f t="shared" si="60"/>
        <v>1.0525452160956933E-2</v>
      </c>
      <c r="N480" s="50">
        <f t="shared" si="58"/>
        <v>0.4806456909407224</v>
      </c>
      <c r="O480" s="51">
        <f t="shared" si="61"/>
        <v>0</v>
      </c>
      <c r="P480" s="59" t="str">
        <f t="shared" si="62"/>
        <v/>
      </c>
      <c r="Q480" s="60" t="str">
        <f t="shared" si="63"/>
        <v/>
      </c>
      <c r="R480" s="61" t="str">
        <f t="shared" si="64"/>
        <v/>
      </c>
      <c r="S480" s="60" t="str">
        <f t="shared" si="65"/>
        <v/>
      </c>
    </row>
    <row r="481" spans="10:19">
      <c r="J481" s="44">
        <v>472</v>
      </c>
      <c r="K481" s="46"/>
      <c r="L481" s="31">
        <f t="shared" si="59"/>
        <v>12.091735806286092</v>
      </c>
      <c r="M481" s="40">
        <f t="shared" si="60"/>
        <v>1.0486746741181692E-2</v>
      </c>
      <c r="N481" s="50">
        <f t="shared" si="58"/>
        <v>0.47887820457087038</v>
      </c>
      <c r="O481" s="51">
        <f t="shared" si="61"/>
        <v>0</v>
      </c>
      <c r="P481" s="59" t="str">
        <f t="shared" si="62"/>
        <v/>
      </c>
      <c r="Q481" s="60" t="str">
        <f t="shared" si="63"/>
        <v/>
      </c>
      <c r="R481" s="61" t="str">
        <f t="shared" si="64"/>
        <v/>
      </c>
      <c r="S481" s="60" t="str">
        <f t="shared" si="65"/>
        <v/>
      </c>
    </row>
    <row r="482" spans="10:19">
      <c r="J482" s="44">
        <v>473</v>
      </c>
      <c r="K482" s="46"/>
      <c r="L482" s="31">
        <f t="shared" si="59"/>
        <v>12.102203259644257</v>
      </c>
      <c r="M482" s="40">
        <f t="shared" si="60"/>
        <v>1.0448183653488445E-2</v>
      </c>
      <c r="N482" s="50">
        <f t="shared" si="58"/>
        <v>0.47711721780795635</v>
      </c>
      <c r="O482" s="51">
        <f t="shared" si="61"/>
        <v>0</v>
      </c>
      <c r="P482" s="59" t="str">
        <f t="shared" si="62"/>
        <v/>
      </c>
      <c r="Q482" s="60" t="str">
        <f t="shared" si="63"/>
        <v/>
      </c>
      <c r="R482" s="61" t="str">
        <f t="shared" si="64"/>
        <v/>
      </c>
      <c r="S482" s="60" t="str">
        <f t="shared" si="65"/>
        <v/>
      </c>
    </row>
    <row r="483" spans="10:19">
      <c r="J483" s="44">
        <v>474</v>
      </c>
      <c r="K483" s="46"/>
      <c r="L483" s="31">
        <f t="shared" si="59"/>
        <v>12.112632220862608</v>
      </c>
      <c r="M483" s="40">
        <f t="shared" si="60"/>
        <v>1.0409762374477065E-2</v>
      </c>
      <c r="N483" s="50">
        <f t="shared" si="58"/>
        <v>0.47536270675086811</v>
      </c>
      <c r="O483" s="51">
        <f t="shared" si="61"/>
        <v>0</v>
      </c>
      <c r="P483" s="59" t="str">
        <f t="shared" si="62"/>
        <v/>
      </c>
      <c r="Q483" s="60" t="str">
        <f t="shared" si="63"/>
        <v/>
      </c>
      <c r="R483" s="61" t="str">
        <f t="shared" si="64"/>
        <v/>
      </c>
      <c r="S483" s="60" t="str">
        <f t="shared" si="65"/>
        <v/>
      </c>
    </row>
    <row r="484" spans="10:19">
      <c r="J484" s="44">
        <v>475</v>
      </c>
      <c r="K484" s="46"/>
      <c r="L484" s="31">
        <f t="shared" si="59"/>
        <v>12.123022831488925</v>
      </c>
      <c r="M484" s="40">
        <f t="shared" si="60"/>
        <v>1.0371482382672137E-2</v>
      </c>
      <c r="N484" s="50">
        <f t="shared" si="58"/>
        <v>0.47361464758638583</v>
      </c>
      <c r="O484" s="51">
        <f t="shared" si="61"/>
        <v>0</v>
      </c>
      <c r="P484" s="59" t="str">
        <f t="shared" si="62"/>
        <v/>
      </c>
      <c r="Q484" s="60" t="str">
        <f t="shared" si="63"/>
        <v/>
      </c>
      <c r="R484" s="61" t="str">
        <f t="shared" si="64"/>
        <v/>
      </c>
      <c r="S484" s="60" t="str">
        <f t="shared" si="65"/>
        <v/>
      </c>
    </row>
    <row r="485" spans="10:19">
      <c r="J485" s="44">
        <v>476</v>
      </c>
      <c r="K485" s="46"/>
      <c r="L485" s="31">
        <f t="shared" si="59"/>
        <v>12.133375232550479</v>
      </c>
      <c r="M485" s="40">
        <f t="shared" si="60"/>
        <v>1.0333343158515867E-2</v>
      </c>
      <c r="N485" s="50">
        <f t="shared" si="58"/>
        <v>0.47187301658885694</v>
      </c>
      <c r="O485" s="51">
        <f t="shared" si="61"/>
        <v>0</v>
      </c>
      <c r="P485" s="59" t="str">
        <f t="shared" si="62"/>
        <v/>
      </c>
      <c r="Q485" s="60" t="str">
        <f t="shared" si="63"/>
        <v/>
      </c>
      <c r="R485" s="61" t="str">
        <f t="shared" si="64"/>
        <v/>
      </c>
      <c r="S485" s="60" t="str">
        <f t="shared" si="65"/>
        <v/>
      </c>
    </row>
    <row r="486" spans="10:19">
      <c r="J486" s="44">
        <v>477</v>
      </c>
      <c r="K486" s="46"/>
      <c r="L486" s="31">
        <f t="shared" si="59"/>
        <v>12.143689564555936</v>
      </c>
      <c r="M486" s="40">
        <f t="shared" si="60"/>
        <v>1.029534418436105E-2</v>
      </c>
      <c r="N486" s="50">
        <f t="shared" si="58"/>
        <v>0.47013779011987644</v>
      </c>
      <c r="O486" s="51">
        <f t="shared" si="61"/>
        <v>0</v>
      </c>
      <c r="P486" s="59" t="str">
        <f t="shared" si="62"/>
        <v/>
      </c>
      <c r="Q486" s="60" t="str">
        <f t="shared" si="63"/>
        <v/>
      </c>
      <c r="R486" s="61" t="str">
        <f t="shared" si="64"/>
        <v/>
      </c>
      <c r="S486" s="60" t="str">
        <f t="shared" si="65"/>
        <v/>
      </c>
    </row>
    <row r="487" spans="10:19">
      <c r="J487" s="44">
        <v>478</v>
      </c>
      <c r="K487" s="46"/>
      <c r="L487" s="31">
        <f t="shared" si="59"/>
        <v>12.153965967497266</v>
      </c>
      <c r="M487" s="40">
        <f t="shared" si="60"/>
        <v>1.0257484944464034E-2</v>
      </c>
      <c r="N487" s="50">
        <f t="shared" si="58"/>
        <v>0.46840894462796712</v>
      </c>
      <c r="O487" s="51">
        <f t="shared" si="61"/>
        <v>0</v>
      </c>
      <c r="P487" s="59" t="str">
        <f t="shared" si="62"/>
        <v/>
      </c>
      <c r="Q487" s="60" t="str">
        <f t="shared" si="63"/>
        <v/>
      </c>
      <c r="R487" s="61" t="str">
        <f t="shared" si="64"/>
        <v/>
      </c>
      <c r="S487" s="60" t="str">
        <f t="shared" si="65"/>
        <v/>
      </c>
    </row>
    <row r="488" spans="10:19">
      <c r="J488" s="44">
        <v>479</v>
      </c>
      <c r="K488" s="46"/>
      <c r="L488" s="31">
        <f t="shared" si="59"/>
        <v>12.164204580851646</v>
      </c>
      <c r="M488" s="40">
        <f t="shared" si="60"/>
        <v>1.0219764924977708E-2</v>
      </c>
      <c r="N488" s="50">
        <f t="shared" si="58"/>
        <v>0.4666864566482527</v>
      </c>
      <c r="O488" s="51">
        <f t="shared" si="61"/>
        <v>0</v>
      </c>
      <c r="P488" s="59" t="str">
        <f t="shared" si="62"/>
        <v/>
      </c>
      <c r="Q488" s="60" t="str">
        <f t="shared" si="63"/>
        <v/>
      </c>
      <c r="R488" s="61" t="str">
        <f t="shared" si="64"/>
        <v/>
      </c>
      <c r="S488" s="60" t="str">
        <f t="shared" si="65"/>
        <v/>
      </c>
    </row>
    <row r="489" spans="10:19">
      <c r="J489" s="44">
        <v>480</v>
      </c>
      <c r="K489" s="46"/>
      <c r="L489" s="31">
        <f t="shared" si="59"/>
        <v>12.174405543583353</v>
      </c>
      <c r="M489" s="40">
        <f t="shared" si="60"/>
        <v>1.0182183613944552E-2</v>
      </c>
      <c r="N489" s="50">
        <f t="shared" si="58"/>
        <v>0.46497030280214879</v>
      </c>
      <c r="O489" s="51">
        <f t="shared" si="61"/>
        <v>0</v>
      </c>
      <c r="P489" s="59" t="str">
        <f t="shared" si="62"/>
        <v/>
      </c>
      <c r="Q489" s="60" t="str">
        <f t="shared" si="63"/>
        <v/>
      </c>
      <c r="R489" s="61" t="str">
        <f t="shared" si="64"/>
        <v/>
      </c>
      <c r="S489" s="60" t="str">
        <f t="shared" si="65"/>
        <v/>
      </c>
    </row>
    <row r="490" spans="10:19">
      <c r="J490" s="44">
        <v>481</v>
      </c>
      <c r="K490" s="46"/>
      <c r="L490" s="31">
        <f t="shared" si="59"/>
        <v>12.184568994145641</v>
      </c>
      <c r="M490" s="40">
        <f t="shared" si="60"/>
        <v>1.0144740501289669E-2</v>
      </c>
      <c r="N490" s="50">
        <f t="shared" si="58"/>
        <v>0.46326045979704489</v>
      </c>
      <c r="O490" s="51">
        <f t="shared" si="61"/>
        <v>0</v>
      </c>
      <c r="P490" s="59" t="str">
        <f t="shared" si="62"/>
        <v/>
      </c>
      <c r="Q490" s="60" t="str">
        <f t="shared" si="63"/>
        <v/>
      </c>
      <c r="R490" s="61" t="str">
        <f t="shared" si="64"/>
        <v/>
      </c>
      <c r="S490" s="60" t="str">
        <f t="shared" si="65"/>
        <v/>
      </c>
    </row>
    <row r="491" spans="10:19">
      <c r="J491" s="44">
        <v>482</v>
      </c>
      <c r="K491" s="46"/>
      <c r="L491" s="31">
        <f t="shared" si="59"/>
        <v>12.194695070482636</v>
      </c>
      <c r="M491" s="40">
        <f t="shared" si="60"/>
        <v>1.0107435078813875E-2</v>
      </c>
      <c r="N491" s="50">
        <f t="shared" si="58"/>
        <v>0.46155690442597752</v>
      </c>
      <c r="O491" s="51">
        <f t="shared" si="61"/>
        <v>0</v>
      </c>
      <c r="P491" s="59" t="str">
        <f t="shared" si="62"/>
        <v/>
      </c>
      <c r="Q491" s="60" t="str">
        <f t="shared" si="63"/>
        <v/>
      </c>
      <c r="R491" s="61" t="str">
        <f t="shared" si="64"/>
        <v/>
      </c>
      <c r="S491" s="60" t="str">
        <f t="shared" si="65"/>
        <v/>
      </c>
    </row>
    <row r="492" spans="10:19">
      <c r="J492" s="44">
        <v>483</v>
      </c>
      <c r="K492" s="46"/>
      <c r="L492" s="31">
        <f t="shared" si="59"/>
        <v>12.204783910031198</v>
      </c>
      <c r="M492" s="40">
        <f t="shared" si="60"/>
        <v>1.0070266840186784E-2</v>
      </c>
      <c r="N492" s="50">
        <f t="shared" si="58"/>
        <v>0.45985961356732652</v>
      </c>
      <c r="O492" s="51">
        <f t="shared" si="61"/>
        <v>0</v>
      </c>
      <c r="P492" s="59" t="str">
        <f t="shared" si="62"/>
        <v/>
      </c>
      <c r="Q492" s="60" t="str">
        <f t="shared" si="63"/>
        <v/>
      </c>
      <c r="R492" s="61" t="str">
        <f t="shared" si="64"/>
        <v/>
      </c>
      <c r="S492" s="60" t="str">
        <f t="shared" si="65"/>
        <v/>
      </c>
    </row>
    <row r="493" spans="10:19">
      <c r="J493" s="44">
        <v>484</v>
      </c>
      <c r="K493" s="46"/>
      <c r="L493" s="31">
        <f t="shared" si="59"/>
        <v>12.214835649722785</v>
      </c>
      <c r="M493" s="40">
        <f t="shared" si="60"/>
        <v>1.0033235280939959E-2</v>
      </c>
      <c r="N493" s="50">
        <f t="shared" si="58"/>
        <v>0.4581685641844917</v>
      </c>
      <c r="O493" s="51">
        <f t="shared" si="61"/>
        <v>0</v>
      </c>
      <c r="P493" s="59" t="str">
        <f t="shared" si="62"/>
        <v/>
      </c>
      <c r="Q493" s="60" t="str">
        <f t="shared" si="63"/>
        <v/>
      </c>
      <c r="R493" s="61" t="str">
        <f t="shared" si="64"/>
        <v/>
      </c>
      <c r="S493" s="60" t="str">
        <f t="shared" si="65"/>
        <v/>
      </c>
    </row>
    <row r="494" spans="10:19">
      <c r="J494" s="44">
        <v>485</v>
      </c>
      <c r="K494" s="46"/>
      <c r="L494" s="31">
        <f t="shared" si="59"/>
        <v>12.224850425985313</v>
      </c>
      <c r="M494" s="40">
        <f t="shared" si="60"/>
        <v>9.9963398984600493E-3</v>
      </c>
      <c r="N494" s="50">
        <f t="shared" si="58"/>
        <v>0.45648373332560155</v>
      </c>
      <c r="O494" s="51">
        <f t="shared" si="61"/>
        <v>0</v>
      </c>
      <c r="P494" s="59" t="str">
        <f t="shared" si="62"/>
        <v/>
      </c>
      <c r="Q494" s="60" t="str">
        <f t="shared" si="63"/>
        <v/>
      </c>
      <c r="R494" s="61" t="str">
        <f t="shared" si="64"/>
        <v/>
      </c>
      <c r="S494" s="60" t="str">
        <f t="shared" si="65"/>
        <v/>
      </c>
    </row>
    <row r="495" spans="10:19">
      <c r="J495" s="44">
        <v>486</v>
      </c>
      <c r="K495" s="46"/>
      <c r="L495" s="31">
        <f t="shared" si="59"/>
        <v>12.234828374745017</v>
      </c>
      <c r="M495" s="40">
        <f t="shared" si="60"/>
        <v>9.9595801919819676E-3</v>
      </c>
      <c r="N495" s="50">
        <f t="shared" si="58"/>
        <v>0.45480509812316505</v>
      </c>
      <c r="O495" s="51">
        <f t="shared" si="61"/>
        <v>0</v>
      </c>
      <c r="P495" s="59" t="str">
        <f t="shared" si="62"/>
        <v/>
      </c>
      <c r="Q495" s="60" t="str">
        <f t="shared" si="63"/>
        <v/>
      </c>
      <c r="R495" s="61" t="str">
        <f t="shared" si="64"/>
        <v/>
      </c>
      <c r="S495" s="60" t="str">
        <f t="shared" si="65"/>
        <v/>
      </c>
    </row>
    <row r="496" spans="10:19">
      <c r="J496" s="44">
        <v>487</v>
      </c>
      <c r="K496" s="46"/>
      <c r="L496" s="31">
        <f t="shared" si="59"/>
        <v>12.244769631428282</v>
      </c>
      <c r="M496" s="40">
        <f t="shared" si="60"/>
        <v>9.9229556625821044E-3</v>
      </c>
      <c r="N496" s="50">
        <f t="shared" si="58"/>
        <v>0.45313263579379814</v>
      </c>
      <c r="O496" s="51">
        <f t="shared" si="61"/>
        <v>0</v>
      </c>
      <c r="P496" s="59" t="str">
        <f t="shared" si="62"/>
        <v/>
      </c>
      <c r="Q496" s="60" t="str">
        <f t="shared" si="63"/>
        <v/>
      </c>
      <c r="R496" s="61" t="str">
        <f t="shared" si="64"/>
        <v/>
      </c>
      <c r="S496" s="60" t="str">
        <f t="shared" si="65"/>
        <v/>
      </c>
    </row>
    <row r="497" spans="10:19">
      <c r="J497" s="44">
        <v>488</v>
      </c>
      <c r="K497" s="46"/>
      <c r="L497" s="31">
        <f t="shared" si="59"/>
        <v>12.254674330963491</v>
      </c>
      <c r="M497" s="40">
        <f t="shared" si="60"/>
        <v>9.886465813171548E-3</v>
      </c>
      <c r="N497" s="50">
        <f t="shared" si="58"/>
        <v>0.45146632363788619</v>
      </c>
      <c r="O497" s="51">
        <f t="shared" si="61"/>
        <v>0</v>
      </c>
      <c r="P497" s="59" t="str">
        <f t="shared" si="62"/>
        <v/>
      </c>
      <c r="Q497" s="60" t="str">
        <f t="shared" si="63"/>
        <v/>
      </c>
      <c r="R497" s="61" t="str">
        <f t="shared" si="64"/>
        <v/>
      </c>
      <c r="S497" s="60" t="str">
        <f t="shared" si="65"/>
        <v/>
      </c>
    </row>
    <row r="498" spans="10:19">
      <c r="J498" s="44">
        <v>489</v>
      </c>
      <c r="K498" s="46"/>
      <c r="L498" s="31">
        <f t="shared" si="59"/>
        <v>12.264542607782847</v>
      </c>
      <c r="M498" s="40">
        <f t="shared" si="60"/>
        <v>9.8501101484893428E-3</v>
      </c>
      <c r="N498" s="50">
        <f t="shared" si="58"/>
        <v>0.44980613903929978</v>
      </c>
      <c r="O498" s="51">
        <f t="shared" si="61"/>
        <v>0</v>
      </c>
      <c r="P498" s="59" t="str">
        <f t="shared" si="62"/>
        <v/>
      </c>
      <c r="Q498" s="60" t="str">
        <f t="shared" si="63"/>
        <v/>
      </c>
      <c r="R498" s="61" t="str">
        <f t="shared" si="64"/>
        <v/>
      </c>
      <c r="S498" s="60" t="str">
        <f t="shared" si="65"/>
        <v/>
      </c>
    </row>
    <row r="499" spans="10:19">
      <c r="J499" s="44">
        <v>490</v>
      </c>
      <c r="K499" s="46"/>
      <c r="L499" s="31">
        <f t="shared" si="59"/>
        <v>12.274374595824213</v>
      </c>
      <c r="M499" s="40">
        <f t="shared" si="60"/>
        <v>9.8138881750957589E-3</v>
      </c>
      <c r="N499" s="50">
        <f t="shared" si="58"/>
        <v>0.44815205946506609</v>
      </c>
      <c r="O499" s="51">
        <f t="shared" si="61"/>
        <v>0</v>
      </c>
      <c r="P499" s="59" t="str">
        <f t="shared" si="62"/>
        <v/>
      </c>
      <c r="Q499" s="60" t="str">
        <f t="shared" si="63"/>
        <v/>
      </c>
      <c r="R499" s="61" t="str">
        <f t="shared" si="64"/>
        <v/>
      </c>
      <c r="S499" s="60" t="str">
        <f t="shared" si="65"/>
        <v/>
      </c>
    </row>
    <row r="500" spans="10:19">
      <c r="J500" s="44">
        <v>491</v>
      </c>
      <c r="K500" s="46"/>
      <c r="L500" s="31">
        <f t="shared" si="59"/>
        <v>12.284170428532908</v>
      </c>
      <c r="M500" s="40">
        <f t="shared" si="60"/>
        <v>9.7777994013656042E-3</v>
      </c>
      <c r="N500" s="50">
        <f t="shared" si="58"/>
        <v>0.4465040624650829</v>
      </c>
      <c r="O500" s="51">
        <f t="shared" si="61"/>
        <v>0</v>
      </c>
      <c r="P500" s="59" t="str">
        <f t="shared" si="62"/>
        <v/>
      </c>
      <c r="Q500" s="60" t="str">
        <f t="shared" si="63"/>
        <v/>
      </c>
      <c r="R500" s="61" t="str">
        <f t="shared" si="64"/>
        <v/>
      </c>
      <c r="S500" s="60" t="str">
        <f t="shared" si="65"/>
        <v/>
      </c>
    </row>
    <row r="501" spans="10:19">
      <c r="J501" s="44">
        <v>492</v>
      </c>
      <c r="K501" s="46"/>
      <c r="L501" s="31">
        <f t="shared" si="59"/>
        <v>12.293930238863538</v>
      </c>
      <c r="M501" s="40">
        <f t="shared" si="60"/>
        <v>9.7418433374815497E-3</v>
      </c>
      <c r="N501" s="50">
        <f t="shared" si="58"/>
        <v>0.44486212567179528</v>
      </c>
      <c r="O501" s="51">
        <f t="shared" si="61"/>
        <v>0</v>
      </c>
      <c r="P501" s="59" t="str">
        <f t="shared" si="62"/>
        <v/>
      </c>
      <c r="Q501" s="60" t="str">
        <f t="shared" si="63"/>
        <v/>
      </c>
      <c r="R501" s="61" t="str">
        <f t="shared" si="64"/>
        <v/>
      </c>
      <c r="S501" s="60" t="str">
        <f t="shared" si="65"/>
        <v/>
      </c>
    </row>
    <row r="502" spans="10:19">
      <c r="J502" s="44">
        <v>493</v>
      </c>
      <c r="K502" s="46"/>
      <c r="L502" s="31">
        <f t="shared" si="59"/>
        <v>12.303654159281795</v>
      </c>
      <c r="M502" s="40">
        <f t="shared" si="60"/>
        <v>9.7060194954274766E-3</v>
      </c>
      <c r="N502" s="50">
        <f t="shared" si="58"/>
        <v>0.44322622679990431</v>
      </c>
      <c r="O502" s="51">
        <f t="shared" si="61"/>
        <v>0</v>
      </c>
      <c r="P502" s="59" t="str">
        <f t="shared" si="62"/>
        <v/>
      </c>
      <c r="Q502" s="60" t="str">
        <f t="shared" si="63"/>
        <v/>
      </c>
      <c r="R502" s="61" t="str">
        <f t="shared" si="64"/>
        <v/>
      </c>
      <c r="S502" s="60" t="str">
        <f t="shared" si="65"/>
        <v/>
      </c>
    </row>
    <row r="503" spans="10:19">
      <c r="J503" s="44">
        <v>494</v>
      </c>
      <c r="K503" s="46"/>
      <c r="L503" s="31">
        <f t="shared" si="59"/>
        <v>12.313342321766243</v>
      </c>
      <c r="M503" s="40">
        <f t="shared" si="60"/>
        <v>9.6703273889818531E-3</v>
      </c>
      <c r="N503" s="50">
        <f t="shared" si="58"/>
        <v>0.44159634364606859</v>
      </c>
      <c r="O503" s="51">
        <f t="shared" si="61"/>
        <v>0</v>
      </c>
      <c r="P503" s="59" t="str">
        <f t="shared" si="62"/>
        <v/>
      </c>
      <c r="Q503" s="60" t="str">
        <f t="shared" si="63"/>
        <v/>
      </c>
      <c r="R503" s="61" t="str">
        <f t="shared" si="64"/>
        <v/>
      </c>
      <c r="S503" s="60" t="str">
        <f t="shared" si="65"/>
        <v/>
      </c>
    </row>
    <row r="504" spans="10:19">
      <c r="J504" s="44">
        <v>495</v>
      </c>
      <c r="K504" s="46"/>
      <c r="L504" s="31">
        <f t="shared" si="59"/>
        <v>12.32299485781013</v>
      </c>
      <c r="M504" s="40">
        <f t="shared" si="60"/>
        <v>9.6347665337111459E-3</v>
      </c>
      <c r="N504" s="50">
        <f t="shared" si="58"/>
        <v>0.43997245408857566</v>
      </c>
      <c r="O504" s="51">
        <f t="shared" si="61"/>
        <v>0</v>
      </c>
      <c r="P504" s="59" t="str">
        <f t="shared" si="62"/>
        <v/>
      </c>
      <c r="Q504" s="60" t="str">
        <f t="shared" si="63"/>
        <v/>
      </c>
      <c r="R504" s="61" t="str">
        <f t="shared" si="64"/>
        <v/>
      </c>
      <c r="S504" s="60" t="str">
        <f t="shared" si="65"/>
        <v/>
      </c>
    </row>
    <row r="505" spans="10:19">
      <c r="J505" s="44">
        <v>496</v>
      </c>
      <c r="K505" s="46"/>
      <c r="L505" s="31">
        <f t="shared" si="59"/>
        <v>12.332611898423153</v>
      </c>
      <c r="M505" s="40">
        <f t="shared" si="60"/>
        <v>9.5993364469632338E-3</v>
      </c>
      <c r="N505" s="50">
        <f t="shared" si="58"/>
        <v>0.43835453608708619</v>
      </c>
      <c r="O505" s="51">
        <f t="shared" si="61"/>
        <v>0</v>
      </c>
      <c r="P505" s="59" t="str">
        <f t="shared" si="62"/>
        <v/>
      </c>
      <c r="Q505" s="60" t="str">
        <f t="shared" si="63"/>
        <v/>
      </c>
      <c r="R505" s="61" t="str">
        <f t="shared" si="64"/>
        <v/>
      </c>
      <c r="S505" s="60" t="str">
        <f t="shared" si="65"/>
        <v/>
      </c>
    </row>
    <row r="506" spans="10:19">
      <c r="J506" s="44">
        <v>497</v>
      </c>
      <c r="K506" s="46"/>
      <c r="L506" s="31">
        <f t="shared" si="59"/>
        <v>12.342193574133253</v>
      </c>
      <c r="M506" s="40">
        <f t="shared" si="60"/>
        <v>9.5640366478608567E-3</v>
      </c>
      <c r="N506" s="50">
        <f t="shared" si="58"/>
        <v>0.43674256768229114</v>
      </c>
      <c r="O506" s="51">
        <f t="shared" si="61"/>
        <v>0</v>
      </c>
      <c r="P506" s="59" t="str">
        <f t="shared" si="62"/>
        <v/>
      </c>
      <c r="Q506" s="60" t="str">
        <f t="shared" si="63"/>
        <v/>
      </c>
      <c r="R506" s="61" t="str">
        <f t="shared" si="64"/>
        <v/>
      </c>
      <c r="S506" s="60" t="str">
        <f t="shared" si="65"/>
        <v/>
      </c>
    </row>
    <row r="507" spans="10:19">
      <c r="J507" s="44">
        <v>498</v>
      </c>
      <c r="K507" s="46"/>
      <c r="L507" s="31">
        <f t="shared" si="59"/>
        <v>12.351740014988367</v>
      </c>
      <c r="M507" s="40">
        <f t="shared" si="60"/>
        <v>9.5288666572950955E-3</v>
      </c>
      <c r="N507" s="50">
        <f t="shared" si="58"/>
        <v>0.43513652699564531</v>
      </c>
      <c r="O507" s="51">
        <f t="shared" si="61"/>
        <v>0</v>
      </c>
      <c r="P507" s="59" t="str">
        <f t="shared" si="62"/>
        <v/>
      </c>
      <c r="Q507" s="60" t="str">
        <f t="shared" si="63"/>
        <v/>
      </c>
      <c r="R507" s="61" t="str">
        <f t="shared" si="64"/>
        <v/>
      </c>
      <c r="S507" s="60" t="str">
        <f t="shared" si="65"/>
        <v/>
      </c>
    </row>
    <row r="508" spans="10:19">
      <c r="J508" s="44">
        <v>499</v>
      </c>
      <c r="K508" s="46"/>
      <c r="L508" s="31">
        <f t="shared" si="59"/>
        <v>12.36125135055822</v>
      </c>
      <c r="M508" s="40">
        <f t="shared" si="60"/>
        <v>9.4938259979188682E-3</v>
      </c>
      <c r="N508" s="50">
        <f t="shared" si="58"/>
        <v>0.43353639222904761</v>
      </c>
      <c r="O508" s="51">
        <f t="shared" si="61"/>
        <v>0</v>
      </c>
      <c r="P508" s="59" t="str">
        <f t="shared" si="62"/>
        <v/>
      </c>
      <c r="Q508" s="60" t="str">
        <f t="shared" si="63"/>
        <v/>
      </c>
      <c r="R508" s="61" t="str">
        <f t="shared" si="64"/>
        <v/>
      </c>
      <c r="S508" s="60" t="str">
        <f t="shared" si="65"/>
        <v/>
      </c>
    </row>
    <row r="509" spans="10:19">
      <c r="J509" s="44">
        <v>500</v>
      </c>
      <c r="K509" s="45">
        <f>B25</f>
        <v>12</v>
      </c>
      <c r="L509" s="31">
        <f t="shared" si="59"/>
        <v>12.370727709936054</v>
      </c>
      <c r="M509" s="40">
        <f t="shared" si="60"/>
        <v>9.4589141941404421E-3</v>
      </c>
      <c r="N509" s="50">
        <f t="shared" si="58"/>
        <v>0.43194214166456213</v>
      </c>
      <c r="O509" s="51">
        <f t="shared" si="61"/>
        <v>0</v>
      </c>
      <c r="P509" s="59" t="str">
        <f t="shared" si="62"/>
        <v/>
      </c>
      <c r="Q509" s="60" t="str">
        <f t="shared" si="63"/>
        <v/>
      </c>
      <c r="R509" s="61" t="str">
        <f t="shared" si="64"/>
        <v/>
      </c>
      <c r="S509" s="60" t="str">
        <f t="shared" si="65"/>
        <v/>
      </c>
    </row>
    <row r="510" spans="10:19">
      <c r="J510" s="44">
        <v>501</v>
      </c>
      <c r="K510" s="46"/>
      <c r="L510" s="31">
        <f t="shared" si="59"/>
        <v>12.380169221740399</v>
      </c>
      <c r="M510" s="40">
        <f t="shared" si="60"/>
        <v>9.4241307721169947E-3</v>
      </c>
      <c r="N510" s="50">
        <f t="shared" si="58"/>
        <v>0.43035375366411621</v>
      </c>
      <c r="O510" s="51">
        <f t="shared" si="61"/>
        <v>0</v>
      </c>
      <c r="P510" s="59" t="str">
        <f t="shared" si="62"/>
        <v/>
      </c>
      <c r="Q510" s="60" t="str">
        <f t="shared" si="63"/>
        <v/>
      </c>
      <c r="R510" s="61" t="str">
        <f t="shared" si="64"/>
        <v/>
      </c>
      <c r="S510" s="60" t="str">
        <f t="shared" si="65"/>
        <v/>
      </c>
    </row>
    <row r="511" spans="10:19">
      <c r="J511" s="44">
        <v>502</v>
      </c>
      <c r="K511" s="46"/>
      <c r="L511" s="31">
        <f t="shared" si="59"/>
        <v>12.389576014116818</v>
      </c>
      <c r="M511" s="40">
        <f t="shared" si="60"/>
        <v>9.389475259748167E-3</v>
      </c>
      <c r="N511" s="50">
        <f t="shared" si="58"/>
        <v>0.42877120666920376</v>
      </c>
      <c r="O511" s="51">
        <f t="shared" si="61"/>
        <v>0</v>
      </c>
      <c r="P511" s="59" t="str">
        <f t="shared" si="62"/>
        <v/>
      </c>
      <c r="Q511" s="60" t="str">
        <f t="shared" si="63"/>
        <v/>
      </c>
      <c r="R511" s="61" t="str">
        <f t="shared" si="64"/>
        <v/>
      </c>
      <c r="S511" s="60" t="str">
        <f t="shared" si="65"/>
        <v/>
      </c>
    </row>
    <row r="512" spans="10:19">
      <c r="J512" s="44">
        <v>503</v>
      </c>
      <c r="K512" s="46"/>
      <c r="L512" s="31">
        <f t="shared" si="59"/>
        <v>12.398948214739638</v>
      </c>
      <c r="M512" s="40">
        <f t="shared" si="60"/>
        <v>9.3549471866696699E-3</v>
      </c>
      <c r="N512" s="50">
        <f t="shared" si="58"/>
        <v>0.42719447920059928</v>
      </c>
      <c r="O512" s="51">
        <f t="shared" si="61"/>
        <v>0</v>
      </c>
      <c r="P512" s="59" t="str">
        <f t="shared" si="62"/>
        <v/>
      </c>
      <c r="Q512" s="60" t="str">
        <f t="shared" si="63"/>
        <v/>
      </c>
      <c r="R512" s="61" t="str">
        <f t="shared" si="64"/>
        <v/>
      </c>
      <c r="S512" s="60" t="str">
        <f t="shared" si="65"/>
        <v/>
      </c>
    </row>
    <row r="513" spans="10:19">
      <c r="J513" s="44">
        <v>504</v>
      </c>
      <c r="K513" s="46"/>
      <c r="L513" s="31">
        <f t="shared" si="59"/>
        <v>12.40828595081369</v>
      </c>
      <c r="M513" s="40">
        <f t="shared" si="60"/>
        <v>9.320546084246881E-3</v>
      </c>
      <c r="N513" s="50">
        <f t="shared" si="58"/>
        <v>0.42562354985806117</v>
      </c>
      <c r="O513" s="51">
        <f t="shared" si="61"/>
        <v>0</v>
      </c>
      <c r="P513" s="59" t="str">
        <f t="shared" si="62"/>
        <v/>
      </c>
      <c r="Q513" s="60" t="str">
        <f t="shared" si="63"/>
        <v/>
      </c>
      <c r="R513" s="61" t="str">
        <f t="shared" si="64"/>
        <v/>
      </c>
      <c r="S513" s="60" t="str">
        <f t="shared" si="65"/>
        <v/>
      </c>
    </row>
    <row r="514" spans="10:19">
      <c r="J514" s="44">
        <v>505</v>
      </c>
      <c r="K514" s="46"/>
      <c r="L514" s="31">
        <f t="shared" si="59"/>
        <v>12.417589349076028</v>
      </c>
      <c r="M514" s="40">
        <f t="shared" si="60"/>
        <v>9.286271485568506E-3</v>
      </c>
      <c r="N514" s="50">
        <f t="shared" si="58"/>
        <v>0.42405839732004758</v>
      </c>
      <c r="O514" s="51">
        <f t="shared" si="61"/>
        <v>0</v>
      </c>
      <c r="P514" s="59" t="str">
        <f t="shared" si="62"/>
        <v/>
      </c>
      <c r="Q514" s="60" t="str">
        <f t="shared" si="63"/>
        <v/>
      </c>
      <c r="R514" s="61" t="str">
        <f t="shared" si="64"/>
        <v/>
      </c>
      <c r="S514" s="60" t="str">
        <f t="shared" si="65"/>
        <v/>
      </c>
    </row>
    <row r="515" spans="10:19">
      <c r="J515" s="44">
        <v>506</v>
      </c>
      <c r="K515" s="46"/>
      <c r="L515" s="31">
        <f t="shared" si="59"/>
        <v>12.426858535797658</v>
      </c>
      <c r="M515" s="40">
        <f t="shared" si="60"/>
        <v>9.2521229254402277E-3</v>
      </c>
      <c r="N515" s="50">
        <f t="shared" si="58"/>
        <v>0.42249900034341259</v>
      </c>
      <c r="O515" s="51">
        <f t="shared" si="61"/>
        <v>0</v>
      </c>
      <c r="P515" s="59" t="str">
        <f t="shared" si="62"/>
        <v/>
      </c>
      <c r="Q515" s="60" t="str">
        <f t="shared" si="63"/>
        <v/>
      </c>
      <c r="R515" s="61" t="str">
        <f t="shared" si="64"/>
        <v/>
      </c>
      <c r="S515" s="60" t="str">
        <f t="shared" si="65"/>
        <v/>
      </c>
    </row>
    <row r="516" spans="10:19">
      <c r="J516" s="44">
        <v>507</v>
      </c>
      <c r="K516" s="46"/>
      <c r="L516" s="31">
        <f t="shared" si="59"/>
        <v>12.436093636785246</v>
      </c>
      <c r="M516" s="40">
        <f t="shared" si="60"/>
        <v>9.2180999403783936E-3</v>
      </c>
      <c r="N516" s="50">
        <f t="shared" si="58"/>
        <v>0.4209453377631398</v>
      </c>
      <c r="O516" s="51">
        <f t="shared" si="61"/>
        <v>0</v>
      </c>
      <c r="P516" s="59" t="str">
        <f t="shared" si="62"/>
        <v/>
      </c>
      <c r="Q516" s="60" t="str">
        <f t="shared" si="63"/>
        <v/>
      </c>
      <c r="R516" s="61" t="str">
        <f t="shared" si="64"/>
        <v/>
      </c>
      <c r="S516" s="60" t="str">
        <f t="shared" si="65"/>
        <v/>
      </c>
    </row>
    <row r="517" spans="10:19">
      <c r="J517" s="44">
        <v>508</v>
      </c>
      <c r="K517" s="46"/>
      <c r="L517" s="31">
        <f t="shared" si="59"/>
        <v>12.445294777382825</v>
      </c>
      <c r="M517" s="40">
        <f t="shared" si="60"/>
        <v>9.1842020686037328E-3</v>
      </c>
      <c r="N517" s="50">
        <f t="shared" si="58"/>
        <v>0.41939738849204211</v>
      </c>
      <c r="O517" s="51">
        <f t="shared" si="61"/>
        <v>0</v>
      </c>
      <c r="P517" s="59" t="str">
        <f t="shared" si="62"/>
        <v/>
      </c>
      <c r="Q517" s="60" t="str">
        <f t="shared" si="63"/>
        <v/>
      </c>
      <c r="R517" s="61" t="str">
        <f t="shared" si="64"/>
        <v/>
      </c>
      <c r="S517" s="60" t="str">
        <f t="shared" si="65"/>
        <v/>
      </c>
    </row>
    <row r="518" spans="10:19">
      <c r="J518" s="44">
        <v>509</v>
      </c>
      <c r="K518" s="46"/>
      <c r="L518" s="31">
        <f t="shared" si="59"/>
        <v>12.454462082473503</v>
      </c>
      <c r="M518" s="40">
        <f t="shared" si="60"/>
        <v>9.1504288500350757E-3</v>
      </c>
      <c r="N518" s="50">
        <f t="shared" si="58"/>
        <v>0.41785513152046505</v>
      </c>
      <c r="O518" s="51">
        <f t="shared" si="61"/>
        <v>0</v>
      </c>
      <c r="P518" s="59" t="str">
        <f t="shared" si="62"/>
        <v/>
      </c>
      <c r="Q518" s="60" t="str">
        <f t="shared" si="63"/>
        <v/>
      </c>
      <c r="R518" s="61" t="str">
        <f t="shared" si="64"/>
        <v/>
      </c>
      <c r="S518" s="60" t="str">
        <f t="shared" si="65"/>
        <v/>
      </c>
    </row>
    <row r="519" spans="10:19">
      <c r="J519" s="44">
        <v>510</v>
      </c>
      <c r="K519" s="46"/>
      <c r="L519" s="31">
        <f t="shared" si="59"/>
        <v>12.463595676481148</v>
      </c>
      <c r="M519" s="40">
        <f t="shared" si="60"/>
        <v>9.1167798262831272E-3</v>
      </c>
      <c r="N519" s="50">
        <f t="shared" si="58"/>
        <v>0.41631854591602746</v>
      </c>
      <c r="O519" s="51">
        <f t="shared" si="61"/>
        <v>0</v>
      </c>
      <c r="P519" s="59" t="str">
        <f t="shared" si="62"/>
        <v/>
      </c>
      <c r="Q519" s="60" t="str">
        <f t="shared" si="63"/>
        <v/>
      </c>
      <c r="R519" s="61" t="str">
        <f t="shared" si="64"/>
        <v/>
      </c>
      <c r="S519" s="60" t="str">
        <f t="shared" si="65"/>
        <v/>
      </c>
    </row>
    <row r="520" spans="10:19">
      <c r="J520" s="44">
        <v>511</v>
      </c>
      <c r="K520" s="46"/>
      <c r="L520" s="31">
        <f t="shared" si="59"/>
        <v>12.472695683372088</v>
      </c>
      <c r="M520" s="40">
        <f t="shared" si="60"/>
        <v>9.083254540644221E-3</v>
      </c>
      <c r="N520" s="50">
        <f t="shared" si="58"/>
        <v>0.41478761082331239</v>
      </c>
      <c r="O520" s="51">
        <f t="shared" si="61"/>
        <v>0</v>
      </c>
      <c r="P520" s="59" t="str">
        <f t="shared" si="62"/>
        <v/>
      </c>
      <c r="Q520" s="60" t="str">
        <f t="shared" si="63"/>
        <v/>
      </c>
      <c r="R520" s="61" t="str">
        <f t="shared" si="64"/>
        <v/>
      </c>
      <c r="S520" s="60" t="str">
        <f t="shared" si="65"/>
        <v/>
      </c>
    </row>
    <row r="521" spans="10:19">
      <c r="J521" s="44">
        <v>512</v>
      </c>
      <c r="K521" s="46"/>
      <c r="L521" s="31">
        <f t="shared" si="59"/>
        <v>12.481762226656782</v>
      </c>
      <c r="M521" s="40">
        <f t="shared" si="60"/>
        <v>9.0498525380941445E-3</v>
      </c>
      <c r="N521" s="50">
        <f t="shared" ref="N521:N584" si="66">(L571-L521)</f>
        <v>0.41326230546360243</v>
      </c>
      <c r="O521" s="51">
        <f t="shared" si="61"/>
        <v>0</v>
      </c>
      <c r="P521" s="59" t="str">
        <f t="shared" si="62"/>
        <v/>
      </c>
      <c r="Q521" s="60" t="str">
        <f t="shared" si="63"/>
        <v/>
      </c>
      <c r="R521" s="61" t="str">
        <f t="shared" si="64"/>
        <v/>
      </c>
      <c r="S521" s="60" t="str">
        <f t="shared" si="65"/>
        <v/>
      </c>
    </row>
    <row r="522" spans="10:19">
      <c r="J522" s="44">
        <v>513</v>
      </c>
      <c r="K522" s="46"/>
      <c r="L522" s="31">
        <f t="shared" ref="L522:L585" si="67">$F$39*(1-EXP(-$F$40*(J522-$F$41)))-$F$42</f>
        <v>12.490795429391504</v>
      </c>
      <c r="M522" s="40">
        <f t="shared" ref="M522:M585" si="68">$F$39*$F$40*EXP(-$F$40*(J522-$F$41))</f>
        <v>9.0165733652819539E-3</v>
      </c>
      <c r="N522" s="50">
        <f t="shared" si="66"/>
        <v>0.41174260913458482</v>
      </c>
      <c r="O522" s="51">
        <f t="shared" ref="O522:O585" si="69">IF(N522&lt;=$B$49,1+O521,0)</f>
        <v>0</v>
      </c>
      <c r="P522" s="59" t="str">
        <f t="shared" ref="P522:P585" si="70">IF(J522&lt;=$F$41,J522,"")</f>
        <v/>
      </c>
      <c r="Q522" s="60" t="str">
        <f t="shared" ref="Q522:Q585" si="71">IF(J522&lt;=$F$41,L522,"")</f>
        <v/>
      </c>
      <c r="R522" s="61" t="str">
        <f t="shared" ref="R522:R585" si="72">IF(AND(J522&gt;=$F$41,J522&lt;=200),J522,"")</f>
        <v/>
      </c>
      <c r="S522" s="60" t="str">
        <f t="shared" ref="S522:S585" si="73">IF(AND(J522&gt;=$F$41,J522&lt;=200),L522,"")</f>
        <v/>
      </c>
    </row>
    <row r="523" spans="10:19">
      <c r="J523" s="44">
        <v>514</v>
      </c>
      <c r="K523" s="46"/>
      <c r="L523" s="31">
        <f t="shared" si="67"/>
        <v>12.499795414180012</v>
      </c>
      <c r="M523" s="40">
        <f t="shared" si="68"/>
        <v>8.9834165705238132E-3</v>
      </c>
      <c r="N523" s="50">
        <f t="shared" si="66"/>
        <v>0.41022850121007792</v>
      </c>
      <c r="O523" s="51">
        <f t="shared" si="69"/>
        <v>0</v>
      </c>
      <c r="P523" s="59" t="str">
        <f t="shared" si="70"/>
        <v/>
      </c>
      <c r="Q523" s="60" t="str">
        <f t="shared" si="71"/>
        <v/>
      </c>
      <c r="R523" s="61" t="str">
        <f t="shared" si="72"/>
        <v/>
      </c>
      <c r="S523" s="60" t="str">
        <f t="shared" si="73"/>
        <v/>
      </c>
    </row>
    <row r="524" spans="10:19">
      <c r="J524" s="44">
        <v>515</v>
      </c>
      <c r="K524" s="46"/>
      <c r="L524" s="31">
        <f t="shared" si="67"/>
        <v>12.50876230317521</v>
      </c>
      <c r="M524" s="40">
        <f t="shared" si="68"/>
        <v>8.950381703796877E-3</v>
      </c>
      <c r="N524" s="50">
        <f t="shared" si="66"/>
        <v>0.40871996113975406</v>
      </c>
      <c r="O524" s="51">
        <f t="shared" si="69"/>
        <v>0</v>
      </c>
      <c r="P524" s="59" t="str">
        <f t="shared" si="70"/>
        <v/>
      </c>
      <c r="Q524" s="60" t="str">
        <f t="shared" si="71"/>
        <v/>
      </c>
      <c r="R524" s="61" t="str">
        <f t="shared" si="72"/>
        <v/>
      </c>
      <c r="S524" s="60" t="str">
        <f t="shared" si="73"/>
        <v/>
      </c>
    </row>
    <row r="525" spans="10:19">
      <c r="J525" s="44">
        <v>516</v>
      </c>
      <c r="K525" s="46"/>
      <c r="L525" s="31">
        <f t="shared" si="67"/>
        <v>12.517696218080809</v>
      </c>
      <c r="M525" s="40">
        <f t="shared" si="68"/>
        <v>8.9174683167331705E-3</v>
      </c>
      <c r="N525" s="50">
        <f t="shared" si="66"/>
        <v>0.4072169684488447</v>
      </c>
      <c r="O525" s="51">
        <f t="shared" si="69"/>
        <v>0</v>
      </c>
      <c r="P525" s="59" t="str">
        <f t="shared" si="70"/>
        <v/>
      </c>
      <c r="Q525" s="60" t="str">
        <f t="shared" si="71"/>
        <v/>
      </c>
      <c r="R525" s="61" t="str">
        <f t="shared" si="72"/>
        <v/>
      </c>
      <c r="S525" s="60" t="str">
        <f t="shared" si="73"/>
        <v/>
      </c>
    </row>
    <row r="526" spans="10:19">
      <c r="J526" s="44">
        <v>517</v>
      </c>
      <c r="K526" s="46"/>
      <c r="L526" s="31">
        <f t="shared" si="67"/>
        <v>12.526597280152972</v>
      </c>
      <c r="M526" s="40">
        <f t="shared" si="68"/>
        <v>8.8846759626135217E-3</v>
      </c>
      <c r="N526" s="50">
        <f t="shared" si="66"/>
        <v>0.40571950273788282</v>
      </c>
      <c r="O526" s="51">
        <f t="shared" si="69"/>
        <v>0</v>
      </c>
      <c r="P526" s="59" t="str">
        <f t="shared" si="70"/>
        <v/>
      </c>
      <c r="Q526" s="60" t="str">
        <f t="shared" si="71"/>
        <v/>
      </c>
      <c r="R526" s="61" t="str">
        <f t="shared" si="72"/>
        <v/>
      </c>
      <c r="S526" s="60" t="str">
        <f t="shared" si="73"/>
        <v/>
      </c>
    </row>
    <row r="527" spans="10:19">
      <c r="J527" s="44">
        <v>518</v>
      </c>
      <c r="K527" s="46"/>
      <c r="L527" s="31">
        <f t="shared" si="67"/>
        <v>12.535465610201973</v>
      </c>
      <c r="M527" s="40">
        <f t="shared" si="68"/>
        <v>8.8520041963614706E-3</v>
      </c>
      <c r="N527" s="50">
        <f t="shared" si="66"/>
        <v>0.40422754368240987</v>
      </c>
      <c r="O527" s="51">
        <f t="shared" si="69"/>
        <v>0</v>
      </c>
      <c r="P527" s="59" t="str">
        <f t="shared" si="70"/>
        <v/>
      </c>
      <c r="Q527" s="60" t="str">
        <f t="shared" si="71"/>
        <v/>
      </c>
      <c r="R527" s="61" t="str">
        <f t="shared" si="72"/>
        <v/>
      </c>
      <c r="S527" s="60" t="str">
        <f t="shared" si="73"/>
        <v/>
      </c>
    </row>
    <row r="528" spans="10:19">
      <c r="J528" s="44">
        <v>519</v>
      </c>
      <c r="K528" s="46"/>
      <c r="L528" s="31">
        <f t="shared" si="67"/>
        <v>12.54430132859382</v>
      </c>
      <c r="M528" s="40">
        <f t="shared" si="68"/>
        <v>8.819452574537253E-3</v>
      </c>
      <c r="N528" s="50">
        <f t="shared" si="66"/>
        <v>0.40274107103271639</v>
      </c>
      <c r="O528" s="51">
        <f t="shared" si="69"/>
        <v>0</v>
      </c>
      <c r="P528" s="59" t="str">
        <f t="shared" si="70"/>
        <v/>
      </c>
      <c r="Q528" s="60" t="str">
        <f t="shared" si="71"/>
        <v/>
      </c>
      <c r="R528" s="61" t="str">
        <f t="shared" si="72"/>
        <v/>
      </c>
      <c r="S528" s="60" t="str">
        <f t="shared" si="73"/>
        <v/>
      </c>
    </row>
    <row r="529" spans="10:19">
      <c r="J529" s="44">
        <v>520</v>
      </c>
      <c r="K529" s="46"/>
      <c r="L529" s="31">
        <f t="shared" si="67"/>
        <v>12.553104555251902</v>
      </c>
      <c r="M529" s="40">
        <f t="shared" si="68"/>
        <v>8.787020655331778E-3</v>
      </c>
      <c r="N529" s="50">
        <f t="shared" si="66"/>
        <v>0.40126006461354358</v>
      </c>
      <c r="O529" s="51">
        <f t="shared" si="69"/>
        <v>0</v>
      </c>
      <c r="P529" s="59" t="str">
        <f t="shared" si="70"/>
        <v/>
      </c>
      <c r="Q529" s="60" t="str">
        <f t="shared" si="71"/>
        <v/>
      </c>
      <c r="R529" s="61" t="str">
        <f t="shared" si="72"/>
        <v/>
      </c>
      <c r="S529" s="60" t="str">
        <f t="shared" si="73"/>
        <v/>
      </c>
    </row>
    <row r="530" spans="10:19">
      <c r="J530" s="44">
        <v>521</v>
      </c>
      <c r="K530" s="46"/>
      <c r="L530" s="31">
        <f t="shared" si="67"/>
        <v>12.56187540965861</v>
      </c>
      <c r="M530" s="40">
        <f t="shared" si="68"/>
        <v>8.7547079985606131E-3</v>
      </c>
      <c r="N530" s="50">
        <f t="shared" si="66"/>
        <v>0.39978450432383816</v>
      </c>
      <c r="O530" s="51">
        <f t="shared" si="69"/>
        <v>0</v>
      </c>
      <c r="P530" s="59" t="str">
        <f t="shared" si="70"/>
        <v/>
      </c>
      <c r="Q530" s="60" t="str">
        <f t="shared" si="71"/>
        <v/>
      </c>
      <c r="R530" s="61" t="str">
        <f t="shared" si="72"/>
        <v/>
      </c>
      <c r="S530" s="60" t="str">
        <f t="shared" si="73"/>
        <v/>
      </c>
    </row>
    <row r="531" spans="10:19">
      <c r="J531" s="44">
        <v>522</v>
      </c>
      <c r="K531" s="46"/>
      <c r="L531" s="31">
        <f t="shared" si="67"/>
        <v>12.570614010856962</v>
      </c>
      <c r="M531" s="40">
        <f t="shared" si="68"/>
        <v>8.7225141656580331E-3</v>
      </c>
      <c r="N531" s="50">
        <f t="shared" si="66"/>
        <v>0.39831437013645399</v>
      </c>
      <c r="O531" s="51">
        <f t="shared" si="69"/>
        <v>0</v>
      </c>
      <c r="P531" s="59" t="str">
        <f t="shared" si="70"/>
        <v/>
      </c>
      <c r="Q531" s="60" t="str">
        <f t="shared" si="71"/>
        <v/>
      </c>
      <c r="R531" s="61" t="str">
        <f t="shared" si="72"/>
        <v/>
      </c>
      <c r="S531" s="60" t="str">
        <f t="shared" si="73"/>
        <v/>
      </c>
    </row>
    <row r="532" spans="10:19">
      <c r="J532" s="44">
        <v>523</v>
      </c>
      <c r="K532" s="46"/>
      <c r="L532" s="31">
        <f t="shared" si="67"/>
        <v>12.579320477452214</v>
      </c>
      <c r="M532" s="40">
        <f t="shared" si="68"/>
        <v>8.6904387196710588E-3</v>
      </c>
      <c r="N532" s="50">
        <f t="shared" si="66"/>
        <v>0.39684964209789797</v>
      </c>
      <c r="O532" s="51">
        <f t="shared" si="69"/>
        <v>0</v>
      </c>
      <c r="P532" s="59" t="str">
        <f t="shared" si="70"/>
        <v/>
      </c>
      <c r="Q532" s="60" t="str">
        <f t="shared" si="71"/>
        <v/>
      </c>
      <c r="R532" s="61" t="str">
        <f t="shared" si="72"/>
        <v/>
      </c>
      <c r="S532" s="60" t="str">
        <f t="shared" si="73"/>
        <v/>
      </c>
    </row>
    <row r="533" spans="10:19">
      <c r="J533" s="44">
        <v>524</v>
      </c>
      <c r="K533" s="46"/>
      <c r="L533" s="31">
        <f t="shared" si="67"/>
        <v>12.587994927613476</v>
      </c>
      <c r="M533" s="40">
        <f t="shared" si="68"/>
        <v>8.6584812252535233E-3</v>
      </c>
      <c r="N533" s="50">
        <f t="shared" si="66"/>
        <v>0.3953903003280459</v>
      </c>
      <c r="O533" s="51">
        <f t="shared" si="69"/>
        <v>0</v>
      </c>
      <c r="P533" s="59" t="str">
        <f t="shared" si="70"/>
        <v/>
      </c>
      <c r="Q533" s="60" t="str">
        <f t="shared" si="71"/>
        <v/>
      </c>
      <c r="R533" s="61" t="str">
        <f t="shared" si="72"/>
        <v/>
      </c>
      <c r="S533" s="60" t="str">
        <f t="shared" si="73"/>
        <v/>
      </c>
    </row>
    <row r="534" spans="10:19">
      <c r="J534" s="44">
        <v>525</v>
      </c>
      <c r="K534" s="46"/>
      <c r="L534" s="31">
        <f t="shared" si="67"/>
        <v>12.59663747907531</v>
      </c>
      <c r="M534" s="40">
        <f t="shared" si="68"/>
        <v>8.6266412486601558E-3</v>
      </c>
      <c r="N534" s="50">
        <f t="shared" si="66"/>
        <v>0.3939363250198884</v>
      </c>
      <c r="O534" s="51">
        <f t="shared" si="69"/>
        <v>0</v>
      </c>
      <c r="P534" s="59" t="str">
        <f t="shared" si="70"/>
        <v/>
      </c>
      <c r="Q534" s="60" t="str">
        <f t="shared" si="71"/>
        <v/>
      </c>
      <c r="R534" s="61" t="str">
        <f t="shared" si="72"/>
        <v/>
      </c>
      <c r="S534" s="60" t="str">
        <f t="shared" si="73"/>
        <v/>
      </c>
    </row>
    <row r="535" spans="10:19">
      <c r="J535" s="44">
        <v>526</v>
      </c>
      <c r="K535" s="46"/>
      <c r="L535" s="31">
        <f t="shared" si="67"/>
        <v>12.605248249139336</v>
      </c>
      <c r="M535" s="40">
        <f t="shared" si="68"/>
        <v>8.5949183577407173E-3</v>
      </c>
      <c r="N535" s="50">
        <f t="shared" si="66"/>
        <v>0.39248769643923787</v>
      </c>
      <c r="O535" s="51">
        <f t="shared" si="69"/>
        <v>0</v>
      </c>
      <c r="P535" s="59" t="str">
        <f t="shared" si="70"/>
        <v/>
      </c>
      <c r="Q535" s="60" t="str">
        <f t="shared" si="71"/>
        <v/>
      </c>
      <c r="R535" s="61" t="str">
        <f t="shared" si="72"/>
        <v/>
      </c>
      <c r="S535" s="60" t="str">
        <f t="shared" si="73"/>
        <v/>
      </c>
    </row>
    <row r="536" spans="10:19">
      <c r="J536" s="44">
        <v>527</v>
      </c>
      <c r="K536" s="46"/>
      <c r="L536" s="31">
        <f t="shared" si="67"/>
        <v>12.613827354675813</v>
      </c>
      <c r="M536" s="40">
        <f t="shared" si="68"/>
        <v>8.5633121219341225E-3</v>
      </c>
      <c r="N536" s="50">
        <f t="shared" si="66"/>
        <v>0.39104439492449217</v>
      </c>
      <c r="O536" s="51">
        <f t="shared" si="69"/>
        <v>0</v>
      </c>
      <c r="P536" s="59" t="str">
        <f t="shared" si="70"/>
        <v/>
      </c>
      <c r="Q536" s="60" t="str">
        <f t="shared" si="71"/>
        <v/>
      </c>
      <c r="R536" s="61" t="str">
        <f t="shared" si="72"/>
        <v/>
      </c>
      <c r="S536" s="60" t="str">
        <f t="shared" si="73"/>
        <v/>
      </c>
    </row>
    <row r="537" spans="10:19">
      <c r="J537" s="44">
        <v>528</v>
      </c>
      <c r="K537" s="46"/>
      <c r="L537" s="31">
        <f t="shared" si="67"/>
        <v>12.622374912125233</v>
      </c>
      <c r="M537" s="40">
        <f t="shared" si="68"/>
        <v>8.5318221122625843E-3</v>
      </c>
      <c r="N537" s="50">
        <f t="shared" si="66"/>
        <v>0.3896064008863398</v>
      </c>
      <c r="O537" s="51">
        <f t="shared" si="69"/>
        <v>0</v>
      </c>
      <c r="P537" s="59" t="str">
        <f t="shared" si="70"/>
        <v/>
      </c>
      <c r="Q537" s="60" t="str">
        <f t="shared" si="71"/>
        <v/>
      </c>
      <c r="R537" s="61" t="str">
        <f t="shared" si="72"/>
        <v/>
      </c>
      <c r="S537" s="60" t="str">
        <f t="shared" si="73"/>
        <v/>
      </c>
    </row>
    <row r="538" spans="10:19">
      <c r="J538" s="44">
        <v>529</v>
      </c>
      <c r="K538" s="46"/>
      <c r="L538" s="31">
        <f t="shared" si="67"/>
        <v>12.630891037499898</v>
      </c>
      <c r="M538" s="40">
        <f t="shared" si="68"/>
        <v>8.5004479013258086E-3</v>
      </c>
      <c r="N538" s="50">
        <f t="shared" si="66"/>
        <v>0.38817369480751118</v>
      </c>
      <c r="O538" s="51">
        <f t="shared" si="69"/>
        <v>0</v>
      </c>
      <c r="P538" s="59" t="str">
        <f t="shared" si="70"/>
        <v/>
      </c>
      <c r="Q538" s="60" t="str">
        <f t="shared" si="71"/>
        <v/>
      </c>
      <c r="R538" s="61" t="str">
        <f t="shared" si="72"/>
        <v/>
      </c>
      <c r="S538" s="60" t="str">
        <f t="shared" si="73"/>
        <v/>
      </c>
    </row>
    <row r="539" spans="10:19">
      <c r="J539" s="44">
        <v>530</v>
      </c>
      <c r="K539" s="46"/>
      <c r="L539" s="31">
        <f t="shared" si="67"/>
        <v>12.639375846385501</v>
      </c>
      <c r="M539" s="40">
        <f t="shared" si="68"/>
        <v>8.4691890632951922E-3</v>
      </c>
      <c r="N539" s="50">
        <f t="shared" si="66"/>
        <v>0.38674625724250511</v>
      </c>
      <c r="O539" s="51">
        <f t="shared" si="69"/>
        <v>0</v>
      </c>
      <c r="P539" s="59" t="str">
        <f t="shared" si="70"/>
        <v/>
      </c>
      <c r="Q539" s="60" t="str">
        <f t="shared" si="71"/>
        <v/>
      </c>
      <c r="R539" s="61" t="str">
        <f t="shared" si="72"/>
        <v/>
      </c>
      <c r="S539" s="60" t="str">
        <f t="shared" si="73"/>
        <v/>
      </c>
    </row>
    <row r="540" spans="10:19">
      <c r="J540" s="44">
        <v>531</v>
      </c>
      <c r="K540" s="46"/>
      <c r="L540" s="31">
        <f t="shared" si="67"/>
        <v>12.647829453942686</v>
      </c>
      <c r="M540" s="40">
        <f t="shared" si="68"/>
        <v>8.4380451739080303E-3</v>
      </c>
      <c r="N540" s="50">
        <f t="shared" si="66"/>
        <v>0.38532406881732761</v>
      </c>
      <c r="O540" s="51">
        <f t="shared" si="69"/>
        <v>0</v>
      </c>
      <c r="P540" s="59" t="str">
        <f t="shared" si="70"/>
        <v/>
      </c>
      <c r="Q540" s="60" t="str">
        <f t="shared" si="71"/>
        <v/>
      </c>
      <c r="R540" s="61" t="str">
        <f t="shared" si="72"/>
        <v/>
      </c>
      <c r="S540" s="60" t="str">
        <f t="shared" si="73"/>
        <v/>
      </c>
    </row>
    <row r="541" spans="10:19">
      <c r="J541" s="44">
        <v>532</v>
      </c>
      <c r="K541" s="46"/>
      <c r="L541" s="31">
        <f t="shared" si="67"/>
        <v>12.656251974908614</v>
      </c>
      <c r="M541" s="40">
        <f t="shared" si="68"/>
        <v>8.4070158104617727E-3</v>
      </c>
      <c r="N541" s="50">
        <f t="shared" si="66"/>
        <v>0.38390711022923085</v>
      </c>
      <c r="O541" s="51">
        <f t="shared" si="69"/>
        <v>0</v>
      </c>
      <c r="P541" s="59" t="str">
        <f t="shared" si="70"/>
        <v/>
      </c>
      <c r="Q541" s="60" t="str">
        <f t="shared" si="71"/>
        <v/>
      </c>
      <c r="R541" s="61" t="str">
        <f t="shared" si="72"/>
        <v/>
      </c>
      <c r="S541" s="60" t="str">
        <f t="shared" si="73"/>
        <v/>
      </c>
    </row>
    <row r="542" spans="10:19">
      <c r="J542" s="44">
        <v>533</v>
      </c>
      <c r="K542" s="46"/>
      <c r="L542" s="31">
        <f t="shared" si="67"/>
        <v>12.664643523598524</v>
      </c>
      <c r="M542" s="40">
        <f t="shared" si="68"/>
        <v>8.3761005518082753E-3</v>
      </c>
      <c r="N542" s="50">
        <f t="shared" si="66"/>
        <v>0.38249536224644487</v>
      </c>
      <c r="O542" s="51">
        <f t="shared" si="69"/>
        <v>0</v>
      </c>
      <c r="P542" s="59" t="str">
        <f t="shared" si="70"/>
        <v/>
      </c>
      <c r="Q542" s="60" t="str">
        <f t="shared" si="71"/>
        <v/>
      </c>
      <c r="R542" s="61" t="str">
        <f t="shared" si="72"/>
        <v/>
      </c>
      <c r="S542" s="60" t="str">
        <f t="shared" si="73"/>
        <v/>
      </c>
    </row>
    <row r="543" spans="10:19">
      <c r="J543" s="44">
        <v>534</v>
      </c>
      <c r="K543" s="46"/>
      <c r="L543" s="31">
        <f t="shared" si="67"/>
        <v>12.673004213907276</v>
      </c>
      <c r="M543" s="40">
        <f t="shared" si="68"/>
        <v>8.3452989783480928E-3</v>
      </c>
      <c r="N543" s="50">
        <f t="shared" si="66"/>
        <v>0.38108880570793069</v>
      </c>
      <c r="O543" s="51">
        <f t="shared" si="69"/>
        <v>0</v>
      </c>
      <c r="P543" s="59" t="str">
        <f t="shared" si="70"/>
        <v/>
      </c>
      <c r="Q543" s="60" t="str">
        <f t="shared" si="71"/>
        <v/>
      </c>
      <c r="R543" s="61" t="str">
        <f t="shared" si="72"/>
        <v/>
      </c>
      <c r="S543" s="60" t="str">
        <f t="shared" si="73"/>
        <v/>
      </c>
    </row>
    <row r="544" spans="10:19">
      <c r="J544" s="44">
        <v>535</v>
      </c>
      <c r="K544" s="46"/>
      <c r="L544" s="31">
        <f t="shared" si="67"/>
        <v>12.681334159310914</v>
      </c>
      <c r="M544" s="40">
        <f t="shared" si="68"/>
        <v>8.3146106720247796E-3</v>
      </c>
      <c r="N544" s="50">
        <f t="shared" si="66"/>
        <v>0.37968742152309787</v>
      </c>
      <c r="O544" s="51">
        <f t="shared" si="69"/>
        <v>0</v>
      </c>
      <c r="P544" s="59" t="str">
        <f t="shared" si="70"/>
        <v/>
      </c>
      <c r="Q544" s="60" t="str">
        <f t="shared" si="71"/>
        <v/>
      </c>
      <c r="R544" s="61" t="str">
        <f t="shared" si="72"/>
        <v/>
      </c>
      <c r="S544" s="60" t="str">
        <f t="shared" si="73"/>
        <v/>
      </c>
    </row>
    <row r="545" spans="10:19">
      <c r="J545" s="44">
        <v>536</v>
      </c>
      <c r="K545" s="46"/>
      <c r="L545" s="31">
        <f t="shared" si="67"/>
        <v>12.689633472868183</v>
      </c>
      <c r="M545" s="40">
        <f t="shared" si="68"/>
        <v>8.2840352163192112E-3</v>
      </c>
      <c r="N545" s="50">
        <f t="shared" si="66"/>
        <v>0.37829119067156824</v>
      </c>
      <c r="O545" s="51">
        <f t="shared" si="69"/>
        <v>0</v>
      </c>
      <c r="P545" s="59" t="str">
        <f t="shared" si="70"/>
        <v/>
      </c>
      <c r="Q545" s="60" t="str">
        <f t="shared" si="71"/>
        <v/>
      </c>
      <c r="R545" s="61" t="str">
        <f t="shared" si="72"/>
        <v/>
      </c>
      <c r="S545" s="60" t="str">
        <f t="shared" si="73"/>
        <v/>
      </c>
    </row>
    <row r="546" spans="10:19">
      <c r="J546" s="44">
        <v>537</v>
      </c>
      <c r="K546" s="46"/>
      <c r="L546" s="31">
        <f t="shared" si="67"/>
        <v>12.69790226722208</v>
      </c>
      <c r="M546" s="40">
        <f t="shared" si="68"/>
        <v>8.2535721962439437E-3</v>
      </c>
      <c r="N546" s="50">
        <f t="shared" si="66"/>
        <v>0.37690009420290238</v>
      </c>
      <c r="O546" s="51">
        <f t="shared" si="69"/>
        <v>0</v>
      </c>
      <c r="P546" s="59" t="str">
        <f t="shared" si="70"/>
        <v/>
      </c>
      <c r="Q546" s="60" t="str">
        <f t="shared" si="71"/>
        <v/>
      </c>
      <c r="R546" s="61" t="str">
        <f t="shared" si="72"/>
        <v/>
      </c>
      <c r="S546" s="60" t="str">
        <f t="shared" si="73"/>
        <v/>
      </c>
    </row>
    <row r="547" spans="10:19">
      <c r="J547" s="44">
        <v>538</v>
      </c>
      <c r="K547" s="46"/>
      <c r="L547" s="31">
        <f t="shared" si="67"/>
        <v>12.706140654601377</v>
      </c>
      <c r="M547" s="40">
        <f t="shared" si="68"/>
        <v>8.2232211983375696E-3</v>
      </c>
      <c r="N547" s="50">
        <f t="shared" si="66"/>
        <v>0.37551411323635087</v>
      </c>
      <c r="O547" s="51">
        <f t="shared" si="69"/>
        <v>0</v>
      </c>
      <c r="P547" s="59" t="str">
        <f t="shared" si="70"/>
        <v/>
      </c>
      <c r="Q547" s="60" t="str">
        <f t="shared" si="71"/>
        <v/>
      </c>
      <c r="R547" s="61" t="str">
        <f t="shared" si="72"/>
        <v/>
      </c>
      <c r="S547" s="60" t="str">
        <f t="shared" si="73"/>
        <v/>
      </c>
    </row>
    <row r="548" spans="10:19">
      <c r="J548" s="44">
        <v>539</v>
      </c>
      <c r="K548" s="46"/>
      <c r="L548" s="31">
        <f t="shared" si="67"/>
        <v>12.714348746822147</v>
      </c>
      <c r="M548" s="40">
        <f t="shared" si="68"/>
        <v>8.192981810659106E-3</v>
      </c>
      <c r="N548" s="50">
        <f t="shared" si="66"/>
        <v>0.37413322896058787</v>
      </c>
      <c r="O548" s="51">
        <f t="shared" si="69"/>
        <v>0</v>
      </c>
      <c r="P548" s="59" t="str">
        <f t="shared" si="70"/>
        <v/>
      </c>
      <c r="Q548" s="60" t="str">
        <f t="shared" si="71"/>
        <v/>
      </c>
      <c r="R548" s="61" t="str">
        <f t="shared" si="72"/>
        <v/>
      </c>
      <c r="S548" s="60" t="str">
        <f t="shared" si="73"/>
        <v/>
      </c>
    </row>
    <row r="549" spans="10:19">
      <c r="J549" s="44">
        <v>540</v>
      </c>
      <c r="K549" s="46"/>
      <c r="L549" s="31">
        <f t="shared" si="67"/>
        <v>12.722526655289279</v>
      </c>
      <c r="M549" s="40">
        <f t="shared" si="68"/>
        <v>8.1628536227824119E-3</v>
      </c>
      <c r="N549" s="50">
        <f t="shared" si="66"/>
        <v>0.37275742263347489</v>
      </c>
      <c r="O549" s="51">
        <f t="shared" si="69"/>
        <v>0</v>
      </c>
      <c r="P549" s="59" t="str">
        <f t="shared" si="70"/>
        <v/>
      </c>
      <c r="Q549" s="60" t="str">
        <f t="shared" si="71"/>
        <v/>
      </c>
      <c r="R549" s="61" t="str">
        <f t="shared" si="72"/>
        <v/>
      </c>
      <c r="S549" s="60" t="str">
        <f t="shared" si="73"/>
        <v/>
      </c>
    </row>
    <row r="550" spans="10:19">
      <c r="J550" s="44">
        <v>541</v>
      </c>
      <c r="K550" s="46"/>
      <c r="L550" s="31">
        <f t="shared" si="67"/>
        <v>12.730674490997991</v>
      </c>
      <c r="M550" s="40">
        <f t="shared" si="68"/>
        <v>8.1328362257906163E-3</v>
      </c>
      <c r="N550" s="50">
        <f t="shared" si="66"/>
        <v>0.37138667558178184</v>
      </c>
      <c r="O550" s="51">
        <f t="shared" si="69"/>
        <v>0</v>
      </c>
      <c r="P550" s="59" t="str">
        <f t="shared" si="70"/>
        <v/>
      </c>
      <c r="Q550" s="60" t="str">
        <f t="shared" si="71"/>
        <v/>
      </c>
      <c r="R550" s="61" t="str">
        <f t="shared" si="72"/>
        <v/>
      </c>
      <c r="S550" s="60" t="str">
        <f t="shared" si="73"/>
        <v/>
      </c>
    </row>
    <row r="551" spans="10:19">
      <c r="J551" s="44">
        <v>542</v>
      </c>
      <c r="K551" s="46"/>
      <c r="L551" s="31">
        <f t="shared" si="67"/>
        <v>12.738792364535334</v>
      </c>
      <c r="M551" s="40">
        <f t="shared" si="68"/>
        <v>8.1029292122705536E-3</v>
      </c>
      <c r="N551" s="50">
        <f t="shared" si="66"/>
        <v>0.3700209692009544</v>
      </c>
      <c r="O551" s="51">
        <f t="shared" si="69"/>
        <v>0</v>
      </c>
      <c r="P551" s="59" t="str">
        <f t="shared" si="70"/>
        <v/>
      </c>
      <c r="Q551" s="60" t="str">
        <f t="shared" si="71"/>
        <v/>
      </c>
      <c r="R551" s="61" t="str">
        <f t="shared" si="72"/>
        <v/>
      </c>
      <c r="S551" s="60" t="str">
        <f t="shared" si="73"/>
        <v/>
      </c>
    </row>
    <row r="552" spans="10:19">
      <c r="J552" s="44">
        <v>543</v>
      </c>
      <c r="K552" s="46"/>
      <c r="L552" s="31">
        <f t="shared" si="67"/>
        <v>12.746880386081699</v>
      </c>
      <c r="M552" s="40">
        <f t="shared" si="68"/>
        <v>8.0731321763072572E-3</v>
      </c>
      <c r="N552" s="50">
        <f t="shared" si="66"/>
        <v>0.36866028495484748</v>
      </c>
      <c r="O552" s="51">
        <f t="shared" si="69"/>
        <v>0</v>
      </c>
      <c r="P552" s="59" t="str">
        <f t="shared" si="70"/>
        <v/>
      </c>
      <c r="Q552" s="60" t="str">
        <f t="shared" si="71"/>
        <v/>
      </c>
      <c r="R552" s="61" t="str">
        <f t="shared" si="72"/>
        <v/>
      </c>
      <c r="S552" s="60" t="str">
        <f t="shared" si="73"/>
        <v/>
      </c>
    </row>
    <row r="553" spans="10:19">
      <c r="J553" s="44">
        <v>544</v>
      </c>
      <c r="K553" s="46"/>
      <c r="L553" s="31">
        <f t="shared" si="67"/>
        <v>12.754938665412311</v>
      </c>
      <c r="M553" s="40">
        <f t="shared" si="68"/>
        <v>8.0434447134784346E-3</v>
      </c>
      <c r="N553" s="50">
        <f t="shared" si="66"/>
        <v>0.36730460437548018</v>
      </c>
      <c r="O553" s="51">
        <f t="shared" si="69"/>
        <v>0</v>
      </c>
      <c r="P553" s="59" t="str">
        <f t="shared" si="70"/>
        <v/>
      </c>
      <c r="Q553" s="60" t="str">
        <f t="shared" si="71"/>
        <v/>
      </c>
      <c r="R553" s="61" t="str">
        <f t="shared" si="72"/>
        <v/>
      </c>
      <c r="S553" s="60" t="str">
        <f t="shared" si="73"/>
        <v/>
      </c>
    </row>
    <row r="554" spans="10:19">
      <c r="J554" s="44">
        <v>545</v>
      </c>
      <c r="K554" s="46"/>
      <c r="L554" s="31">
        <f t="shared" si="67"/>
        <v>12.762967311898706</v>
      </c>
      <c r="M554" s="40">
        <f t="shared" si="68"/>
        <v>8.0138664208489804E-3</v>
      </c>
      <c r="N554" s="50">
        <f t="shared" si="66"/>
        <v>0.3659539090627959</v>
      </c>
      <c r="O554" s="51">
        <f t="shared" si="69"/>
        <v>0</v>
      </c>
      <c r="P554" s="59" t="str">
        <f t="shared" si="70"/>
        <v/>
      </c>
      <c r="Q554" s="60" t="str">
        <f t="shared" si="71"/>
        <v/>
      </c>
      <c r="R554" s="61" t="str">
        <f t="shared" si="72"/>
        <v/>
      </c>
      <c r="S554" s="60" t="str">
        <f t="shared" si="73"/>
        <v/>
      </c>
    </row>
    <row r="555" spans="10:19">
      <c r="J555" s="44">
        <v>546</v>
      </c>
      <c r="K555" s="46"/>
      <c r="L555" s="31">
        <f t="shared" si="67"/>
        <v>12.770966434510239</v>
      </c>
      <c r="M555" s="40">
        <f t="shared" si="68"/>
        <v>7.9843968969655101E-3</v>
      </c>
      <c r="N555" s="50">
        <f t="shared" si="66"/>
        <v>0.36460818068437817</v>
      </c>
      <c r="O555" s="51">
        <f t="shared" si="69"/>
        <v>0</v>
      </c>
      <c r="P555" s="59" t="str">
        <f t="shared" si="70"/>
        <v/>
      </c>
      <c r="Q555" s="60" t="str">
        <f t="shared" si="71"/>
        <v/>
      </c>
      <c r="R555" s="61" t="str">
        <f t="shared" si="72"/>
        <v/>
      </c>
      <c r="S555" s="60" t="str">
        <f t="shared" si="73"/>
        <v/>
      </c>
    </row>
    <row r="556" spans="10:19">
      <c r="J556" s="44">
        <v>547</v>
      </c>
      <c r="K556" s="46"/>
      <c r="L556" s="31">
        <f t="shared" si="67"/>
        <v>12.778936141815544</v>
      </c>
      <c r="M556" s="40">
        <f t="shared" si="68"/>
        <v>7.955035741850908E-3</v>
      </c>
      <c r="N556" s="50">
        <f t="shared" si="66"/>
        <v>0.36326740097524457</v>
      </c>
      <c r="O556" s="51">
        <f t="shared" si="69"/>
        <v>0</v>
      </c>
      <c r="P556" s="59" t="str">
        <f t="shared" si="70"/>
        <v/>
      </c>
      <c r="Q556" s="60" t="str">
        <f t="shared" si="71"/>
        <v/>
      </c>
      <c r="R556" s="61" t="str">
        <f t="shared" si="72"/>
        <v/>
      </c>
      <c r="S556" s="60" t="str">
        <f t="shared" si="73"/>
        <v/>
      </c>
    </row>
    <row r="557" spans="10:19">
      <c r="J557" s="44">
        <v>548</v>
      </c>
      <c r="K557" s="46"/>
      <c r="L557" s="31">
        <f t="shared" si="67"/>
        <v>12.786876541984013</v>
      </c>
      <c r="M557" s="40">
        <f t="shared" si="68"/>
        <v>7.9257825569989098E-3</v>
      </c>
      <c r="N557" s="50">
        <f t="shared" si="66"/>
        <v>0.36193155173756786</v>
      </c>
      <c r="O557" s="51">
        <f t="shared" si="69"/>
        <v>0</v>
      </c>
      <c r="P557" s="59" t="str">
        <f t="shared" si="70"/>
        <v/>
      </c>
      <c r="Q557" s="60" t="str">
        <f t="shared" si="71"/>
        <v/>
      </c>
      <c r="R557" s="61" t="str">
        <f t="shared" si="72"/>
        <v/>
      </c>
      <c r="S557" s="60" t="str">
        <f t="shared" si="73"/>
        <v/>
      </c>
    </row>
    <row r="558" spans="10:19">
      <c r="J558" s="44">
        <v>549</v>
      </c>
      <c r="K558" s="46"/>
      <c r="L558" s="31">
        <f t="shared" si="67"/>
        <v>12.794787742787268</v>
      </c>
      <c r="M558" s="40">
        <f t="shared" si="68"/>
        <v>7.896636945368669E-3</v>
      </c>
      <c r="N558" s="50">
        <f t="shared" si="66"/>
        <v>0.36060061484044326</v>
      </c>
      <c r="O558" s="51">
        <f t="shared" si="69"/>
        <v>0</v>
      </c>
      <c r="P558" s="59" t="str">
        <f t="shared" si="70"/>
        <v/>
      </c>
      <c r="Q558" s="60" t="str">
        <f t="shared" si="71"/>
        <v/>
      </c>
      <c r="R558" s="61" t="str">
        <f t="shared" si="72"/>
        <v/>
      </c>
      <c r="S558" s="60" t="str">
        <f t="shared" si="73"/>
        <v/>
      </c>
    </row>
    <row r="559" spans="10:19">
      <c r="J559" s="44">
        <v>550</v>
      </c>
      <c r="K559" s="46"/>
      <c r="L559" s="31">
        <f t="shared" si="67"/>
        <v>12.802669851600616</v>
      </c>
      <c r="M559" s="40">
        <f t="shared" si="68"/>
        <v>7.8675985113794006E-3</v>
      </c>
      <c r="N559" s="50">
        <f t="shared" si="66"/>
        <v>0.35927457221964687</v>
      </c>
      <c r="O559" s="51">
        <f t="shared" si="69"/>
        <v>0</v>
      </c>
      <c r="P559" s="59" t="str">
        <f t="shared" si="70"/>
        <v/>
      </c>
      <c r="Q559" s="60" t="str">
        <f t="shared" si="71"/>
        <v/>
      </c>
      <c r="R559" s="61" t="str">
        <f t="shared" si="72"/>
        <v/>
      </c>
      <c r="S559" s="60" t="str">
        <f t="shared" si="73"/>
        <v/>
      </c>
    </row>
    <row r="560" spans="10:19">
      <c r="J560" s="44">
        <v>551</v>
      </c>
      <c r="K560" s="46"/>
      <c r="L560" s="31">
        <f t="shared" si="67"/>
        <v>12.810522975404515</v>
      </c>
      <c r="M560" s="40">
        <f t="shared" si="68"/>
        <v>7.8386668609049838E-3</v>
      </c>
      <c r="N560" s="50">
        <f t="shared" si="66"/>
        <v>0.35795340587736568</v>
      </c>
      <c r="O560" s="51">
        <f t="shared" si="69"/>
        <v>0</v>
      </c>
      <c r="P560" s="59" t="str">
        <f t="shared" si="70"/>
        <v/>
      </c>
      <c r="Q560" s="60" t="str">
        <f t="shared" si="71"/>
        <v/>
      </c>
      <c r="R560" s="61" t="str">
        <f t="shared" si="72"/>
        <v/>
      </c>
      <c r="S560" s="60" t="str">
        <f t="shared" si="73"/>
        <v/>
      </c>
    </row>
    <row r="561" spans="10:19">
      <c r="J561" s="44">
        <v>552</v>
      </c>
      <c r="K561" s="46"/>
      <c r="L561" s="31">
        <f t="shared" si="67"/>
        <v>12.818347220786022</v>
      </c>
      <c r="M561" s="40">
        <f t="shared" si="68"/>
        <v>7.8098416012686344E-3</v>
      </c>
      <c r="N561" s="50">
        <f t="shared" si="66"/>
        <v>0.35663709788198794</v>
      </c>
      <c r="O561" s="51">
        <f t="shared" si="69"/>
        <v>0</v>
      </c>
      <c r="P561" s="59" t="str">
        <f t="shared" si="70"/>
        <v/>
      </c>
      <c r="Q561" s="60" t="str">
        <f t="shared" si="71"/>
        <v/>
      </c>
      <c r="R561" s="61" t="str">
        <f t="shared" si="72"/>
        <v/>
      </c>
      <c r="S561" s="60" t="str">
        <f t="shared" si="73"/>
        <v/>
      </c>
    </row>
    <row r="562" spans="10:19">
      <c r="J562" s="44">
        <v>553</v>
      </c>
      <c r="K562" s="46"/>
      <c r="L562" s="31">
        <f t="shared" si="67"/>
        <v>12.826142693940238</v>
      </c>
      <c r="M562" s="40">
        <f t="shared" si="68"/>
        <v>7.7811223412375527E-3</v>
      </c>
      <c r="N562" s="50">
        <f t="shared" si="66"/>
        <v>0.35532563036782605</v>
      </c>
      <c r="O562" s="51">
        <f t="shared" si="69"/>
        <v>0</v>
      </c>
      <c r="P562" s="59" t="str">
        <f t="shared" si="70"/>
        <v/>
      </c>
      <c r="Q562" s="60" t="str">
        <f t="shared" si="71"/>
        <v/>
      </c>
      <c r="R562" s="61" t="str">
        <f t="shared" si="72"/>
        <v/>
      </c>
      <c r="S562" s="60" t="str">
        <f t="shared" si="73"/>
        <v/>
      </c>
    </row>
    <row r="563" spans="10:19">
      <c r="J563" s="44">
        <v>554</v>
      </c>
      <c r="K563" s="46"/>
      <c r="L563" s="31">
        <f t="shared" si="67"/>
        <v>12.833909500671751</v>
      </c>
      <c r="M563" s="40">
        <f t="shared" si="68"/>
        <v>7.752508691017638E-3</v>
      </c>
      <c r="N563" s="50">
        <f t="shared" si="66"/>
        <v>0.35401898553490163</v>
      </c>
      <c r="O563" s="51">
        <f t="shared" si="69"/>
        <v>0</v>
      </c>
      <c r="P563" s="59" t="str">
        <f t="shared" si="70"/>
        <v/>
      </c>
      <c r="Q563" s="60" t="str">
        <f t="shared" si="71"/>
        <v/>
      </c>
      <c r="R563" s="61" t="str">
        <f t="shared" si="72"/>
        <v/>
      </c>
      <c r="S563" s="60" t="str">
        <f t="shared" si="73"/>
        <v/>
      </c>
    </row>
    <row r="564" spans="10:19">
      <c r="J564" s="44">
        <v>555</v>
      </c>
      <c r="K564" s="46"/>
      <c r="L564" s="31">
        <f t="shared" si="67"/>
        <v>12.841647746396076</v>
      </c>
      <c r="M564" s="40">
        <f t="shared" si="68"/>
        <v>7.7240002622481728E-3</v>
      </c>
      <c r="N564" s="50">
        <f t="shared" si="66"/>
        <v>0.3527171456486915</v>
      </c>
      <c r="O564" s="51">
        <f t="shared" si="69"/>
        <v>0</v>
      </c>
      <c r="P564" s="59" t="str">
        <f t="shared" si="70"/>
        <v/>
      </c>
      <c r="Q564" s="60" t="str">
        <f t="shared" si="71"/>
        <v/>
      </c>
      <c r="R564" s="61" t="str">
        <f t="shared" si="72"/>
        <v/>
      </c>
      <c r="S564" s="60" t="str">
        <f t="shared" si="73"/>
        <v/>
      </c>
    </row>
    <row r="565" spans="10:19">
      <c r="J565" s="44">
        <v>556</v>
      </c>
      <c r="K565" s="46"/>
      <c r="L565" s="31">
        <f t="shared" si="67"/>
        <v>12.849357536141071</v>
      </c>
      <c r="M565" s="40">
        <f t="shared" si="68"/>
        <v>7.6955966679965815E-3</v>
      </c>
      <c r="N565" s="50">
        <f t="shared" si="66"/>
        <v>0.35142009303988431</v>
      </c>
      <c r="O565" s="51">
        <f t="shared" si="69"/>
        <v>0</v>
      </c>
      <c r="P565" s="59" t="str">
        <f t="shared" si="70"/>
        <v/>
      </c>
      <c r="Q565" s="60" t="str">
        <f t="shared" si="71"/>
        <v/>
      </c>
      <c r="R565" s="61" t="str">
        <f t="shared" si="72"/>
        <v/>
      </c>
      <c r="S565" s="60" t="str">
        <f t="shared" si="73"/>
        <v/>
      </c>
    </row>
    <row r="566" spans="10:19">
      <c r="J566" s="44">
        <v>557</v>
      </c>
      <c r="K566" s="46"/>
      <c r="L566" s="31">
        <f t="shared" si="67"/>
        <v>12.857038974548386</v>
      </c>
      <c r="M566" s="40">
        <f t="shared" si="68"/>
        <v>7.6672975227531481E-3</v>
      </c>
      <c r="N566" s="50">
        <f t="shared" si="66"/>
        <v>0.35012781010414429</v>
      </c>
      <c r="O566" s="51">
        <f t="shared" si="69"/>
        <v>0</v>
      </c>
      <c r="P566" s="59" t="str">
        <f t="shared" si="70"/>
        <v/>
      </c>
      <c r="Q566" s="60" t="str">
        <f t="shared" si="71"/>
        <v/>
      </c>
      <c r="R566" s="61" t="str">
        <f t="shared" si="72"/>
        <v/>
      </c>
      <c r="S566" s="60" t="str">
        <f t="shared" si="73"/>
        <v/>
      </c>
    </row>
    <row r="567" spans="10:19">
      <c r="J567" s="44">
        <v>558</v>
      </c>
      <c r="K567" s="46"/>
      <c r="L567" s="31">
        <f t="shared" si="67"/>
        <v>12.864692165874867</v>
      </c>
      <c r="M567" s="40">
        <f t="shared" si="68"/>
        <v>7.6391024424258018E-3</v>
      </c>
      <c r="N567" s="50">
        <f t="shared" si="66"/>
        <v>0.34884027930187145</v>
      </c>
      <c r="O567" s="51">
        <f t="shared" si="69"/>
        <v>0</v>
      </c>
      <c r="P567" s="59" t="str">
        <f t="shared" si="70"/>
        <v/>
      </c>
      <c r="Q567" s="60" t="str">
        <f t="shared" si="71"/>
        <v/>
      </c>
      <c r="R567" s="61" t="str">
        <f t="shared" si="72"/>
        <v/>
      </c>
      <c r="S567" s="60" t="str">
        <f t="shared" si="73"/>
        <v/>
      </c>
    </row>
    <row r="568" spans="10:19">
      <c r="J568" s="44">
        <v>559</v>
      </c>
      <c r="K568" s="46"/>
      <c r="L568" s="31">
        <f t="shared" si="67"/>
        <v>12.872317213993968</v>
      </c>
      <c r="M568" s="40">
        <f t="shared" si="68"/>
        <v>7.6110110443349047E-3</v>
      </c>
      <c r="N568" s="50">
        <f t="shared" si="66"/>
        <v>0.34755748315797064</v>
      </c>
      <c r="O568" s="51">
        <f t="shared" si="69"/>
        <v>0</v>
      </c>
      <c r="P568" s="59" t="str">
        <f t="shared" si="70"/>
        <v/>
      </c>
      <c r="Q568" s="60" t="str">
        <f t="shared" si="71"/>
        <v/>
      </c>
      <c r="R568" s="61" t="str">
        <f t="shared" si="72"/>
        <v/>
      </c>
      <c r="S568" s="60" t="str">
        <f t="shared" si="73"/>
        <v/>
      </c>
    </row>
    <row r="569" spans="10:19">
      <c r="J569" s="44">
        <v>560</v>
      </c>
      <c r="K569" s="46"/>
      <c r="L569" s="31">
        <f t="shared" si="67"/>
        <v>12.879914222397176</v>
      </c>
      <c r="M569" s="40">
        <f t="shared" si="68"/>
        <v>7.5830229472080447E-3</v>
      </c>
      <c r="N569" s="50">
        <f t="shared" si="66"/>
        <v>0.34627940426160286</v>
      </c>
      <c r="O569" s="51">
        <f t="shared" si="69"/>
        <v>0</v>
      </c>
      <c r="P569" s="59" t="str">
        <f t="shared" si="70"/>
        <v/>
      </c>
      <c r="Q569" s="60" t="str">
        <f t="shared" si="71"/>
        <v/>
      </c>
      <c r="R569" s="61" t="str">
        <f t="shared" si="72"/>
        <v/>
      </c>
      <c r="S569" s="60" t="str">
        <f t="shared" si="73"/>
        <v/>
      </c>
    </row>
    <row r="570" spans="10:19">
      <c r="J570" s="44">
        <v>561</v>
      </c>
      <c r="K570" s="46"/>
      <c r="L570" s="31">
        <f t="shared" si="67"/>
        <v>12.8874832941954</v>
      </c>
      <c r="M570" s="40">
        <f t="shared" si="68"/>
        <v>7.5551377711748791E-3</v>
      </c>
      <c r="N570" s="50">
        <f t="shared" si="66"/>
        <v>0.34500602526595436</v>
      </c>
      <c r="O570" s="51">
        <f t="shared" si="69"/>
        <v>0</v>
      </c>
      <c r="P570" s="59" t="str">
        <f t="shared" si="70"/>
        <v/>
      </c>
      <c r="Q570" s="60" t="str">
        <f t="shared" si="71"/>
        <v/>
      </c>
      <c r="R570" s="61" t="str">
        <f t="shared" si="72"/>
        <v/>
      </c>
      <c r="S570" s="60" t="str">
        <f t="shared" si="73"/>
        <v/>
      </c>
    </row>
    <row r="571" spans="10:19">
      <c r="J571" s="44">
        <v>562</v>
      </c>
      <c r="K571" s="46"/>
      <c r="L571" s="31">
        <f t="shared" si="67"/>
        <v>12.895024532120384</v>
      </c>
      <c r="M571" s="40">
        <f t="shared" si="68"/>
        <v>7.5273551377619602E-3</v>
      </c>
      <c r="N571" s="50">
        <f t="shared" si="66"/>
        <v>0.34373732888800212</v>
      </c>
      <c r="O571" s="51">
        <f t="shared" si="69"/>
        <v>0</v>
      </c>
      <c r="P571" s="59" t="str">
        <f t="shared" si="70"/>
        <v/>
      </c>
      <c r="Q571" s="60" t="str">
        <f t="shared" si="71"/>
        <v/>
      </c>
      <c r="R571" s="61" t="str">
        <f t="shared" si="72"/>
        <v/>
      </c>
      <c r="S571" s="60" t="str">
        <f t="shared" si="73"/>
        <v/>
      </c>
    </row>
    <row r="572" spans="10:19">
      <c r="J572" s="44">
        <v>563</v>
      </c>
      <c r="K572" s="46"/>
      <c r="L572" s="31">
        <f t="shared" si="67"/>
        <v>12.902538038526089</v>
      </c>
      <c r="M572" s="40">
        <f t="shared" si="68"/>
        <v>7.4996746698876085E-3</v>
      </c>
      <c r="N572" s="50">
        <f t="shared" si="66"/>
        <v>0.34247329790828118</v>
      </c>
      <c r="O572" s="51">
        <f t="shared" si="69"/>
        <v>0</v>
      </c>
      <c r="P572" s="59" t="str">
        <f t="shared" si="70"/>
        <v/>
      </c>
      <c r="Q572" s="60" t="str">
        <f t="shared" si="71"/>
        <v/>
      </c>
      <c r="R572" s="61" t="str">
        <f t="shared" si="72"/>
        <v/>
      </c>
      <c r="S572" s="60" t="str">
        <f t="shared" si="73"/>
        <v/>
      </c>
    </row>
    <row r="573" spans="10:19">
      <c r="J573" s="44">
        <v>564</v>
      </c>
      <c r="K573" s="46"/>
      <c r="L573" s="31">
        <f t="shared" si="67"/>
        <v>12.91002391539009</v>
      </c>
      <c r="M573" s="40">
        <f t="shared" si="68"/>
        <v>7.4720959918567996E-3</v>
      </c>
      <c r="N573" s="50">
        <f t="shared" si="66"/>
        <v>0.34121391517064481</v>
      </c>
      <c r="O573" s="51">
        <f t="shared" si="69"/>
        <v>0</v>
      </c>
      <c r="P573" s="59" t="str">
        <f t="shared" si="70"/>
        <v/>
      </c>
      <c r="Q573" s="60" t="str">
        <f t="shared" si="71"/>
        <v/>
      </c>
      <c r="R573" s="61" t="str">
        <f t="shared" si="72"/>
        <v/>
      </c>
      <c r="S573" s="60" t="str">
        <f t="shared" si="73"/>
        <v/>
      </c>
    </row>
    <row r="574" spans="10:19">
      <c r="J574" s="44">
        <v>565</v>
      </c>
      <c r="K574" s="46"/>
      <c r="L574" s="31">
        <f t="shared" si="67"/>
        <v>12.917482264314964</v>
      </c>
      <c r="M574" s="40">
        <f t="shared" si="68"/>
        <v>7.4446187293560513E-3</v>
      </c>
      <c r="N574" s="50">
        <f t="shared" si="66"/>
        <v>0.33995916358202827</v>
      </c>
      <c r="O574" s="51">
        <f t="shared" si="69"/>
        <v>0</v>
      </c>
      <c r="P574" s="59" t="str">
        <f t="shared" si="70"/>
        <v/>
      </c>
      <c r="Q574" s="60" t="str">
        <f t="shared" si="71"/>
        <v/>
      </c>
      <c r="R574" s="61" t="str">
        <f t="shared" si="72"/>
        <v/>
      </c>
      <c r="S574" s="60" t="str">
        <f t="shared" si="73"/>
        <v/>
      </c>
    </row>
    <row r="575" spans="10:19">
      <c r="J575" s="44">
        <v>566</v>
      </c>
      <c r="K575" s="46"/>
      <c r="L575" s="31">
        <f t="shared" si="67"/>
        <v>12.924913186529654</v>
      </c>
      <c r="M575" s="40">
        <f t="shared" si="68"/>
        <v>7.4172425094483491E-3</v>
      </c>
      <c r="N575" s="50">
        <f t="shared" si="66"/>
        <v>0.33870902611223919</v>
      </c>
      <c r="O575" s="51">
        <f t="shared" si="69"/>
        <v>0</v>
      </c>
      <c r="P575" s="59" t="str">
        <f t="shared" si="70"/>
        <v/>
      </c>
      <c r="Q575" s="60" t="str">
        <f t="shared" si="71"/>
        <v/>
      </c>
      <c r="R575" s="61" t="str">
        <f t="shared" si="72"/>
        <v/>
      </c>
      <c r="S575" s="60" t="str">
        <f t="shared" si="73"/>
        <v/>
      </c>
    </row>
    <row r="576" spans="10:19">
      <c r="J576" s="44">
        <v>567</v>
      </c>
      <c r="K576" s="46"/>
      <c r="L576" s="31">
        <f t="shared" si="67"/>
        <v>12.932316782890855</v>
      </c>
      <c r="M576" s="40">
        <f t="shared" si="68"/>
        <v>7.3899669605680968E-3</v>
      </c>
      <c r="N576" s="50">
        <f t="shared" si="66"/>
        <v>0.3374634857937</v>
      </c>
      <c r="O576" s="51">
        <f t="shared" si="69"/>
        <v>0</v>
      </c>
      <c r="P576" s="59" t="str">
        <f t="shared" si="70"/>
        <v/>
      </c>
      <c r="Q576" s="60" t="str">
        <f t="shared" si="71"/>
        <v/>
      </c>
      <c r="R576" s="61" t="str">
        <f t="shared" si="72"/>
        <v/>
      </c>
      <c r="S576" s="60" t="str">
        <f t="shared" si="73"/>
        <v/>
      </c>
    </row>
    <row r="577" spans="10:19">
      <c r="J577" s="44">
        <v>568</v>
      </c>
      <c r="K577" s="46"/>
      <c r="L577" s="31">
        <f t="shared" si="67"/>
        <v>12.939693153884383</v>
      </c>
      <c r="M577" s="40">
        <f t="shared" si="68"/>
        <v>7.3627917125160544E-3</v>
      </c>
      <c r="N577" s="50">
        <f t="shared" si="66"/>
        <v>0.33622252572122768</v>
      </c>
      <c r="O577" s="51">
        <f t="shared" si="69"/>
        <v>0</v>
      </c>
      <c r="P577" s="59" t="str">
        <f t="shared" si="70"/>
        <v/>
      </c>
      <c r="Q577" s="60" t="str">
        <f t="shared" si="71"/>
        <v/>
      </c>
      <c r="R577" s="61" t="str">
        <f t="shared" si="72"/>
        <v/>
      </c>
      <c r="S577" s="60" t="str">
        <f t="shared" si="73"/>
        <v/>
      </c>
    </row>
    <row r="578" spans="10:19">
      <c r="J578" s="44">
        <v>569</v>
      </c>
      <c r="K578" s="46"/>
      <c r="L578" s="31">
        <f t="shared" si="67"/>
        <v>12.947042399626536</v>
      </c>
      <c r="M578" s="40">
        <f t="shared" si="68"/>
        <v>7.3357163964543164E-3</v>
      </c>
      <c r="N578" s="50">
        <f t="shared" si="66"/>
        <v>0.33498612905180813</v>
      </c>
      <c r="O578" s="51">
        <f t="shared" si="69"/>
        <v>0</v>
      </c>
      <c r="P578" s="59" t="str">
        <f t="shared" si="70"/>
        <v/>
      </c>
      <c r="Q578" s="60" t="str">
        <f t="shared" si="71"/>
        <v/>
      </c>
      <c r="R578" s="61" t="str">
        <f t="shared" si="72"/>
        <v/>
      </c>
      <c r="S578" s="60" t="str">
        <f t="shared" si="73"/>
        <v/>
      </c>
    </row>
    <row r="579" spans="10:19">
      <c r="J579" s="44">
        <v>570</v>
      </c>
      <c r="K579" s="46"/>
      <c r="L579" s="31">
        <f t="shared" si="67"/>
        <v>12.954364619865446</v>
      </c>
      <c r="M579" s="40">
        <f t="shared" si="68"/>
        <v>7.308740644901327E-3</v>
      </c>
      <c r="N579" s="50">
        <f t="shared" si="66"/>
        <v>0.33375427900436705</v>
      </c>
      <c r="O579" s="51">
        <f t="shared" si="69"/>
        <v>0</v>
      </c>
      <c r="P579" s="59" t="str">
        <f t="shared" si="70"/>
        <v/>
      </c>
      <c r="Q579" s="60" t="str">
        <f t="shared" si="71"/>
        <v/>
      </c>
      <c r="R579" s="61" t="str">
        <f t="shared" si="72"/>
        <v/>
      </c>
      <c r="S579" s="60" t="str">
        <f t="shared" si="73"/>
        <v/>
      </c>
    </row>
    <row r="580" spans="10:19">
      <c r="J580" s="44">
        <v>571</v>
      </c>
      <c r="K580" s="46"/>
      <c r="L580" s="31">
        <f t="shared" si="67"/>
        <v>12.961659913982448</v>
      </c>
      <c r="M580" s="40">
        <f t="shared" si="68"/>
        <v>7.2818640917268612E-3</v>
      </c>
      <c r="N580" s="50">
        <f t="shared" si="66"/>
        <v>0.33252695885953187</v>
      </c>
      <c r="O580" s="51">
        <f t="shared" si="69"/>
        <v>0</v>
      </c>
      <c r="P580" s="59" t="str">
        <f t="shared" si="70"/>
        <v/>
      </c>
      <c r="Q580" s="60" t="str">
        <f t="shared" si="71"/>
        <v/>
      </c>
      <c r="R580" s="61" t="str">
        <f t="shared" si="72"/>
        <v/>
      </c>
      <c r="S580" s="60" t="str">
        <f t="shared" si="73"/>
        <v/>
      </c>
    </row>
    <row r="581" spans="10:19">
      <c r="J581" s="44">
        <v>572</v>
      </c>
      <c r="K581" s="46"/>
      <c r="L581" s="31">
        <f t="shared" si="67"/>
        <v>12.968928380993416</v>
      </c>
      <c r="M581" s="40">
        <f t="shared" si="68"/>
        <v>7.2550863721470762E-3</v>
      </c>
      <c r="N581" s="50">
        <f t="shared" si="66"/>
        <v>0.33130415195941687</v>
      </c>
      <c r="O581" s="51">
        <f t="shared" si="69"/>
        <v>0</v>
      </c>
      <c r="P581" s="59" t="str">
        <f t="shared" si="70"/>
        <v/>
      </c>
      <c r="Q581" s="60" t="str">
        <f t="shared" si="71"/>
        <v/>
      </c>
      <c r="R581" s="61" t="str">
        <f t="shared" si="72"/>
        <v/>
      </c>
      <c r="S581" s="60" t="str">
        <f t="shared" si="73"/>
        <v/>
      </c>
    </row>
    <row r="582" spans="10:19">
      <c r="J582" s="44">
        <v>573</v>
      </c>
      <c r="K582" s="46"/>
      <c r="L582" s="31">
        <f t="shared" si="67"/>
        <v>12.976170119550112</v>
      </c>
      <c r="M582" s="40">
        <f t="shared" si="68"/>
        <v>7.2284071227195611E-3</v>
      </c>
      <c r="N582" s="50">
        <f t="shared" si="66"/>
        <v>0.33008584170739574</v>
      </c>
      <c r="O582" s="51">
        <f t="shared" si="69"/>
        <v>0</v>
      </c>
      <c r="P582" s="59" t="str">
        <f t="shared" si="70"/>
        <v/>
      </c>
      <c r="Q582" s="60" t="str">
        <f t="shared" si="71"/>
        <v/>
      </c>
      <c r="R582" s="61" t="str">
        <f t="shared" si="72"/>
        <v/>
      </c>
      <c r="S582" s="60" t="str">
        <f t="shared" si="73"/>
        <v/>
      </c>
    </row>
    <row r="583" spans="10:19">
      <c r="J583" s="44">
        <v>574</v>
      </c>
      <c r="K583" s="46"/>
      <c r="L583" s="31">
        <f t="shared" si="67"/>
        <v>12.983385227941522</v>
      </c>
      <c r="M583" s="40">
        <f t="shared" si="68"/>
        <v>7.2018259813383849E-3</v>
      </c>
      <c r="N583" s="50">
        <f t="shared" si="66"/>
        <v>0.32887201156786539</v>
      </c>
      <c r="O583" s="51">
        <f t="shared" si="69"/>
        <v>0</v>
      </c>
      <c r="P583" s="59" t="str">
        <f t="shared" si="70"/>
        <v/>
      </c>
      <c r="Q583" s="60" t="str">
        <f t="shared" si="71"/>
        <v/>
      </c>
      <c r="R583" s="61" t="str">
        <f t="shared" si="72"/>
        <v/>
      </c>
      <c r="S583" s="60" t="str">
        <f t="shared" si="73"/>
        <v/>
      </c>
    </row>
    <row r="584" spans="10:19">
      <c r="J584" s="44">
        <v>575</v>
      </c>
      <c r="K584" s="46"/>
      <c r="L584" s="31">
        <f t="shared" si="67"/>
        <v>12.990573804095199</v>
      </c>
      <c r="M584" s="40">
        <f t="shared" si="68"/>
        <v>7.1753425872292066E-3</v>
      </c>
      <c r="N584" s="50">
        <f t="shared" si="66"/>
        <v>0.32766264506603626</v>
      </c>
      <c r="O584" s="51">
        <f t="shared" si="69"/>
        <v>0</v>
      </c>
      <c r="P584" s="59" t="str">
        <f t="shared" si="70"/>
        <v/>
      </c>
      <c r="Q584" s="60" t="str">
        <f t="shared" si="71"/>
        <v/>
      </c>
      <c r="R584" s="61" t="str">
        <f t="shared" si="72"/>
        <v/>
      </c>
      <c r="S584" s="60" t="str">
        <f t="shared" si="73"/>
        <v/>
      </c>
    </row>
    <row r="585" spans="10:19">
      <c r="J585" s="44">
        <v>576</v>
      </c>
      <c r="K585" s="46"/>
      <c r="L585" s="31">
        <f t="shared" si="67"/>
        <v>12.997735945578574</v>
      </c>
      <c r="M585" s="40">
        <f t="shared" si="68"/>
        <v>7.1489565809443618E-3</v>
      </c>
      <c r="N585" s="50">
        <f t="shared" ref="N585:N648" si="74">(L635-L585)</f>
        <v>0.32645772578769972</v>
      </c>
      <c r="O585" s="51">
        <f t="shared" si="69"/>
        <v>0</v>
      </c>
      <c r="P585" s="59" t="str">
        <f t="shared" si="70"/>
        <v/>
      </c>
      <c r="Q585" s="60" t="str">
        <f t="shared" si="71"/>
        <v/>
      </c>
      <c r="R585" s="61" t="str">
        <f t="shared" si="72"/>
        <v/>
      </c>
      <c r="S585" s="60" t="str">
        <f t="shared" si="73"/>
        <v/>
      </c>
    </row>
    <row r="586" spans="10:19">
      <c r="J586" s="44">
        <v>577</v>
      </c>
      <c r="K586" s="46"/>
      <c r="L586" s="31">
        <f t="shared" ref="L586:L649" si="75">$F$39*(1-EXP(-$F$40*(J586-$F$41)))-$F$42</f>
        <v>13.004871749600305</v>
      </c>
      <c r="M586" s="40">
        <f t="shared" ref="M586:M649" si="76">$F$39*$F$40*EXP(-$F$40*(J586-$F$41))</f>
        <v>7.1226676043579847E-3</v>
      </c>
      <c r="N586" s="50">
        <f t="shared" si="74"/>
        <v>0.32525723737900769</v>
      </c>
      <c r="O586" s="51">
        <f t="shared" ref="O586:O649" si="77">IF(N586&lt;=$B$49,1+O585,0)</f>
        <v>0</v>
      </c>
      <c r="P586" s="59" t="str">
        <f t="shared" ref="P586:P649" si="78">IF(J586&lt;=$F$41,J586,"")</f>
        <v/>
      </c>
      <c r="Q586" s="60" t="str">
        <f t="shared" ref="Q586:Q649" si="79">IF(J586&lt;=$F$41,L586,"")</f>
        <v/>
      </c>
      <c r="R586" s="61" t="str">
        <f t="shared" ref="R586:R649" si="80">IF(AND(J586&gt;=$F$41,J586&lt;=200),J586,"")</f>
        <v/>
      </c>
      <c r="S586" s="60" t="str">
        <f t="shared" ref="S586:S649" si="81">IF(AND(J586&gt;=$F$41,J586&lt;=200),L586,"")</f>
        <v/>
      </c>
    </row>
    <row r="587" spans="10:19">
      <c r="J587" s="44">
        <v>578</v>
      </c>
      <c r="K587" s="46"/>
      <c r="L587" s="31">
        <f t="shared" si="75"/>
        <v>13.011981313011573</v>
      </c>
      <c r="M587" s="40">
        <f t="shared" si="76"/>
        <v>7.0964753006611623E-3</v>
      </c>
      <c r="N587" s="50">
        <f t="shared" si="74"/>
        <v>0.32406116354624714</v>
      </c>
      <c r="O587" s="51">
        <f t="shared" si="77"/>
        <v>0</v>
      </c>
      <c r="P587" s="59" t="str">
        <f t="shared" si="78"/>
        <v/>
      </c>
      <c r="Q587" s="60" t="str">
        <f t="shared" si="79"/>
        <v/>
      </c>
      <c r="R587" s="61" t="str">
        <f t="shared" si="80"/>
        <v/>
      </c>
      <c r="S587" s="60" t="str">
        <f t="shared" si="81"/>
        <v/>
      </c>
    </row>
    <row r="588" spans="10:19">
      <c r="J588" s="44">
        <v>579</v>
      </c>
      <c r="K588" s="46"/>
      <c r="L588" s="31">
        <f t="shared" si="75"/>
        <v>13.01906473230741</v>
      </c>
      <c r="M588" s="40">
        <f t="shared" si="76"/>
        <v>7.0703793143570724E-3</v>
      </c>
      <c r="N588" s="50">
        <f t="shared" si="74"/>
        <v>0.32286948805562687</v>
      </c>
      <c r="O588" s="51">
        <f t="shared" si="77"/>
        <v>0</v>
      </c>
      <c r="P588" s="59" t="str">
        <f t="shared" si="78"/>
        <v/>
      </c>
      <c r="Q588" s="60" t="str">
        <f t="shared" si="79"/>
        <v/>
      </c>
      <c r="R588" s="61" t="str">
        <f t="shared" si="80"/>
        <v/>
      </c>
      <c r="S588" s="60" t="str">
        <f t="shared" si="81"/>
        <v/>
      </c>
    </row>
    <row r="589" spans="10:19">
      <c r="J589" s="44">
        <v>580</v>
      </c>
      <c r="K589" s="46"/>
      <c r="L589" s="31">
        <f t="shared" si="75"/>
        <v>13.026122103628007</v>
      </c>
      <c r="M589" s="40">
        <f t="shared" si="76"/>
        <v>7.0443792912561641E-3</v>
      </c>
      <c r="N589" s="50">
        <f t="shared" si="74"/>
        <v>0.32168219473305015</v>
      </c>
      <c r="O589" s="51">
        <f t="shared" si="77"/>
        <v>0</v>
      </c>
      <c r="P589" s="59" t="str">
        <f t="shared" si="78"/>
        <v/>
      </c>
      <c r="Q589" s="60" t="str">
        <f t="shared" si="79"/>
        <v/>
      </c>
      <c r="R589" s="61" t="str">
        <f t="shared" si="80"/>
        <v/>
      </c>
      <c r="S589" s="60" t="str">
        <f t="shared" si="81"/>
        <v/>
      </c>
    </row>
    <row r="590" spans="10:19">
      <c r="J590" s="44">
        <v>581</v>
      </c>
      <c r="K590" s="46"/>
      <c r="L590" s="31">
        <f t="shared" si="75"/>
        <v>13.033153522760013</v>
      </c>
      <c r="M590" s="40">
        <f t="shared" si="76"/>
        <v>7.0184748784713679E-3</v>
      </c>
      <c r="N590" s="50">
        <f t="shared" si="74"/>
        <v>0.32049926746389623</v>
      </c>
      <c r="O590" s="51">
        <f t="shared" si="77"/>
        <v>0</v>
      </c>
      <c r="P590" s="59" t="str">
        <f t="shared" si="78"/>
        <v/>
      </c>
      <c r="Q590" s="60" t="str">
        <f t="shared" si="79"/>
        <v/>
      </c>
      <c r="R590" s="61" t="str">
        <f t="shared" si="80"/>
        <v/>
      </c>
      <c r="S590" s="60" t="str">
        <f t="shared" si="81"/>
        <v/>
      </c>
    </row>
    <row r="591" spans="10:19">
      <c r="J591" s="44">
        <v>582</v>
      </c>
      <c r="K591" s="46"/>
      <c r="L591" s="31">
        <f t="shared" si="75"/>
        <v>13.040159085137844</v>
      </c>
      <c r="M591" s="40">
        <f t="shared" si="76"/>
        <v>6.992665724413278E-3</v>
      </c>
      <c r="N591" s="50">
        <f t="shared" si="74"/>
        <v>0.3193206901928054</v>
      </c>
      <c r="O591" s="51">
        <f t="shared" si="77"/>
        <v>0</v>
      </c>
      <c r="P591" s="59" t="str">
        <f t="shared" si="78"/>
        <v/>
      </c>
      <c r="Q591" s="60" t="str">
        <f t="shared" si="79"/>
        <v/>
      </c>
      <c r="R591" s="61" t="str">
        <f t="shared" si="80"/>
        <v/>
      </c>
      <c r="S591" s="60" t="str">
        <f t="shared" si="81"/>
        <v/>
      </c>
    </row>
    <row r="592" spans="10:19">
      <c r="J592" s="44">
        <v>583</v>
      </c>
      <c r="K592" s="46"/>
      <c r="L592" s="31">
        <f t="shared" si="75"/>
        <v>13.047138885844969</v>
      </c>
      <c r="M592" s="40">
        <f t="shared" si="76"/>
        <v>6.9669514787853975E-3</v>
      </c>
      <c r="N592" s="50">
        <f t="shared" si="74"/>
        <v>0.31814644692345873</v>
      </c>
      <c r="O592" s="51">
        <f t="shared" si="77"/>
        <v>0</v>
      </c>
      <c r="P592" s="59" t="str">
        <f t="shared" si="78"/>
        <v/>
      </c>
      <c r="Q592" s="60" t="str">
        <f t="shared" si="79"/>
        <v/>
      </c>
      <c r="R592" s="61" t="str">
        <f t="shared" si="80"/>
        <v/>
      </c>
      <c r="S592" s="60" t="str">
        <f t="shared" si="81"/>
        <v/>
      </c>
    </row>
    <row r="593" spans="10:19">
      <c r="J593" s="44">
        <v>584</v>
      </c>
      <c r="K593" s="46"/>
      <c r="L593" s="31">
        <f t="shared" si="75"/>
        <v>13.054093019615207</v>
      </c>
      <c r="M593" s="40">
        <f t="shared" si="76"/>
        <v>6.941331792579386E-3</v>
      </c>
      <c r="N593" s="50">
        <f t="shared" si="74"/>
        <v>0.31697652171836133</v>
      </c>
      <c r="O593" s="51">
        <f t="shared" si="77"/>
        <v>0</v>
      </c>
      <c r="P593" s="59" t="str">
        <f t="shared" si="78"/>
        <v/>
      </c>
      <c r="Q593" s="60" t="str">
        <f t="shared" si="79"/>
        <v/>
      </c>
      <c r="R593" s="61" t="str">
        <f t="shared" si="80"/>
        <v/>
      </c>
      <c r="S593" s="60" t="str">
        <f t="shared" si="81"/>
        <v/>
      </c>
    </row>
    <row r="594" spans="10:19">
      <c r="J594" s="44">
        <v>585</v>
      </c>
      <c r="K594" s="46"/>
      <c r="L594" s="31">
        <f t="shared" si="75"/>
        <v>13.061021580834012</v>
      </c>
      <c r="M594" s="40">
        <f t="shared" si="76"/>
        <v>6.9158063180703123E-3</v>
      </c>
      <c r="N594" s="50">
        <f t="shared" si="74"/>
        <v>0.31581089869861856</v>
      </c>
      <c r="O594" s="51">
        <f t="shared" si="77"/>
        <v>0</v>
      </c>
      <c r="P594" s="59" t="str">
        <f t="shared" si="78"/>
        <v/>
      </c>
      <c r="Q594" s="60" t="str">
        <f t="shared" si="79"/>
        <v/>
      </c>
      <c r="R594" s="61" t="str">
        <f t="shared" si="80"/>
        <v/>
      </c>
      <c r="S594" s="60" t="str">
        <f t="shared" si="81"/>
        <v/>
      </c>
    </row>
    <row r="595" spans="10:19">
      <c r="J595" s="44">
        <v>586</v>
      </c>
      <c r="K595" s="46"/>
      <c r="L595" s="31">
        <f t="shared" si="75"/>
        <v>13.067924663539751</v>
      </c>
      <c r="M595" s="40">
        <f t="shared" si="76"/>
        <v>6.8903747088119357E-3</v>
      </c>
      <c r="N595" s="50">
        <f t="shared" si="74"/>
        <v>0.31464956204373706</v>
      </c>
      <c r="O595" s="51">
        <f t="shared" si="77"/>
        <v>0</v>
      </c>
      <c r="P595" s="59" t="str">
        <f t="shared" si="78"/>
        <v/>
      </c>
      <c r="Q595" s="60" t="str">
        <f t="shared" si="79"/>
        <v/>
      </c>
      <c r="R595" s="61" t="str">
        <f t="shared" si="80"/>
        <v/>
      </c>
      <c r="S595" s="60" t="str">
        <f t="shared" si="81"/>
        <v/>
      </c>
    </row>
    <row r="596" spans="10:19">
      <c r="J596" s="44">
        <v>587</v>
      </c>
      <c r="K596" s="46"/>
      <c r="L596" s="31">
        <f t="shared" si="75"/>
        <v>13.074802361424982</v>
      </c>
      <c r="M596" s="40">
        <f t="shared" si="76"/>
        <v>6.8650366196320225E-3</v>
      </c>
      <c r="N596" s="50">
        <f t="shared" si="74"/>
        <v>0.31349249599139384</v>
      </c>
      <c r="O596" s="51">
        <f t="shared" si="77"/>
        <v>0</v>
      </c>
      <c r="P596" s="59" t="str">
        <f t="shared" si="78"/>
        <v/>
      </c>
      <c r="Q596" s="60" t="str">
        <f t="shared" si="79"/>
        <v/>
      </c>
      <c r="R596" s="61" t="str">
        <f t="shared" si="80"/>
        <v/>
      </c>
      <c r="S596" s="60" t="str">
        <f t="shared" si="81"/>
        <v/>
      </c>
    </row>
    <row r="597" spans="10:19">
      <c r="J597" s="44">
        <v>588</v>
      </c>
      <c r="K597" s="46"/>
      <c r="L597" s="31">
        <f t="shared" si="75"/>
        <v>13.081654767837728</v>
      </c>
      <c r="M597" s="40">
        <f t="shared" si="76"/>
        <v>6.8397917066276284E-3</v>
      </c>
      <c r="N597" s="50">
        <f t="shared" si="74"/>
        <v>0.31233968483723196</v>
      </c>
      <c r="O597" s="51">
        <f t="shared" si="77"/>
        <v>0</v>
      </c>
      <c r="P597" s="59" t="str">
        <f t="shared" si="78"/>
        <v/>
      </c>
      <c r="Q597" s="60" t="str">
        <f t="shared" si="79"/>
        <v/>
      </c>
      <c r="R597" s="61" t="str">
        <f t="shared" si="80"/>
        <v/>
      </c>
      <c r="S597" s="60" t="str">
        <f t="shared" si="81"/>
        <v/>
      </c>
    </row>
    <row r="598" spans="10:19">
      <c r="J598" s="44">
        <v>589</v>
      </c>
      <c r="K598" s="46"/>
      <c r="L598" s="31">
        <f t="shared" si="75"/>
        <v>13.088481975782734</v>
      </c>
      <c r="M598" s="40">
        <f t="shared" si="76"/>
        <v>6.8146396271604659E-3</v>
      </c>
      <c r="N598" s="50">
        <f t="shared" si="74"/>
        <v>0.31119111293464918</v>
      </c>
      <c r="O598" s="51">
        <f t="shared" si="77"/>
        <v>0</v>
      </c>
      <c r="P598" s="59" t="str">
        <f t="shared" si="78"/>
        <v/>
      </c>
      <c r="Q598" s="60" t="str">
        <f t="shared" si="79"/>
        <v/>
      </c>
      <c r="R598" s="61" t="str">
        <f t="shared" si="80"/>
        <v/>
      </c>
      <c r="S598" s="60" t="str">
        <f t="shared" si="81"/>
        <v/>
      </c>
    </row>
    <row r="599" spans="10:19">
      <c r="J599" s="44">
        <v>590</v>
      </c>
      <c r="K599" s="46"/>
      <c r="L599" s="31">
        <f t="shared" si="75"/>
        <v>13.095284077922754</v>
      </c>
      <c r="M599" s="40">
        <f t="shared" si="76"/>
        <v>6.7895800398522256E-3</v>
      </c>
      <c r="N599" s="50">
        <f t="shared" si="74"/>
        <v>0.31004676469456527</v>
      </c>
      <c r="O599" s="51">
        <f t="shared" si="77"/>
        <v>0</v>
      </c>
      <c r="P599" s="59" t="str">
        <f t="shared" si="78"/>
        <v/>
      </c>
      <c r="Q599" s="60" t="str">
        <f t="shared" si="79"/>
        <v/>
      </c>
      <c r="R599" s="61" t="str">
        <f t="shared" si="80"/>
        <v/>
      </c>
      <c r="S599" s="60" t="str">
        <f t="shared" si="81"/>
        <v/>
      </c>
    </row>
    <row r="600" spans="10:19">
      <c r="J600" s="44">
        <v>591</v>
      </c>
      <c r="K600" s="46"/>
      <c r="L600" s="31">
        <f t="shared" si="75"/>
        <v>13.102061166579773</v>
      </c>
      <c r="M600" s="40">
        <f t="shared" si="76"/>
        <v>6.7646126045799535E-3</v>
      </c>
      <c r="N600" s="50">
        <f t="shared" si="74"/>
        <v>0.30890662458524076</v>
      </c>
      <c r="O600" s="51">
        <f t="shared" si="77"/>
        <v>0</v>
      </c>
      <c r="P600" s="59" t="str">
        <f t="shared" si="78"/>
        <v/>
      </c>
      <c r="Q600" s="60" t="str">
        <f t="shared" si="79"/>
        <v/>
      </c>
      <c r="R600" s="61" t="str">
        <f t="shared" si="80"/>
        <v/>
      </c>
      <c r="S600" s="60" t="str">
        <f t="shared" si="81"/>
        <v/>
      </c>
    </row>
    <row r="601" spans="10:19">
      <c r="J601" s="44">
        <v>592</v>
      </c>
      <c r="K601" s="46"/>
      <c r="L601" s="31">
        <f t="shared" si="75"/>
        <v>13.108813333736288</v>
      </c>
      <c r="M601" s="40">
        <f t="shared" si="76"/>
        <v>6.7397369824714467E-3</v>
      </c>
      <c r="N601" s="50">
        <f t="shared" si="74"/>
        <v>0.30777067713205142</v>
      </c>
      <c r="O601" s="51">
        <f t="shared" si="77"/>
        <v>0</v>
      </c>
      <c r="P601" s="59" t="str">
        <f t="shared" si="78"/>
        <v/>
      </c>
      <c r="Q601" s="60" t="str">
        <f t="shared" si="79"/>
        <v/>
      </c>
      <c r="R601" s="61" t="str">
        <f t="shared" si="80"/>
        <v/>
      </c>
      <c r="S601" s="60" t="str">
        <f t="shared" si="81"/>
        <v/>
      </c>
    </row>
    <row r="602" spans="10:19">
      <c r="J602" s="44">
        <v>593</v>
      </c>
      <c r="K602" s="46"/>
      <c r="L602" s="31">
        <f t="shared" si="75"/>
        <v>13.115540671036547</v>
      </c>
      <c r="M602" s="40">
        <f t="shared" si="76"/>
        <v>6.7149528359006332E-3</v>
      </c>
      <c r="N602" s="50">
        <f t="shared" si="74"/>
        <v>0.30663890691726792</v>
      </c>
      <c r="O602" s="51">
        <f t="shared" si="77"/>
        <v>0</v>
      </c>
      <c r="P602" s="59" t="str">
        <f t="shared" si="78"/>
        <v/>
      </c>
      <c r="Q602" s="60" t="str">
        <f t="shared" si="79"/>
        <v/>
      </c>
      <c r="R602" s="61" t="str">
        <f t="shared" si="80"/>
        <v/>
      </c>
      <c r="S602" s="60" t="str">
        <f t="shared" si="81"/>
        <v/>
      </c>
    </row>
    <row r="603" spans="10:19">
      <c r="J603" s="44">
        <v>594</v>
      </c>
      <c r="K603" s="46"/>
      <c r="L603" s="31">
        <f t="shared" si="75"/>
        <v>13.122243269787791</v>
      </c>
      <c r="M603" s="40">
        <f t="shared" si="76"/>
        <v>6.6902598284829971E-3</v>
      </c>
      <c r="N603" s="50">
        <f t="shared" si="74"/>
        <v>0.30551129857986403</v>
      </c>
      <c r="O603" s="51">
        <f t="shared" si="77"/>
        <v>0</v>
      </c>
      <c r="P603" s="59" t="str">
        <f t="shared" si="78"/>
        <v/>
      </c>
      <c r="Q603" s="60" t="str">
        <f t="shared" si="79"/>
        <v/>
      </c>
      <c r="R603" s="61" t="str">
        <f t="shared" si="80"/>
        <v/>
      </c>
      <c r="S603" s="60" t="str">
        <f t="shared" si="81"/>
        <v/>
      </c>
    </row>
    <row r="604" spans="10:19">
      <c r="J604" s="44">
        <v>595</v>
      </c>
      <c r="K604" s="46"/>
      <c r="L604" s="31">
        <f t="shared" si="75"/>
        <v>13.128921220961502</v>
      </c>
      <c r="M604" s="40">
        <f t="shared" si="76"/>
        <v>6.6656576250710255E-3</v>
      </c>
      <c r="N604" s="50">
        <f t="shared" si="74"/>
        <v>0.30438783681529458</v>
      </c>
      <c r="O604" s="51">
        <f t="shared" si="77"/>
        <v>0</v>
      </c>
      <c r="P604" s="59" t="str">
        <f t="shared" si="78"/>
        <v/>
      </c>
      <c r="Q604" s="60" t="str">
        <f t="shared" si="79"/>
        <v/>
      </c>
      <c r="R604" s="61" t="str">
        <f t="shared" si="80"/>
        <v/>
      </c>
      <c r="S604" s="60" t="str">
        <f t="shared" si="81"/>
        <v/>
      </c>
    </row>
    <row r="605" spans="10:19">
      <c r="J605" s="44">
        <v>596</v>
      </c>
      <c r="K605" s="46"/>
      <c r="L605" s="31">
        <f t="shared" si="75"/>
        <v>13.135574615194617</v>
      </c>
      <c r="M605" s="40">
        <f t="shared" si="76"/>
        <v>6.6411458917496387E-3</v>
      </c>
      <c r="N605" s="50">
        <f t="shared" si="74"/>
        <v>0.30326850637530534</v>
      </c>
      <c r="O605" s="51">
        <f t="shared" si="77"/>
        <v>0</v>
      </c>
      <c r="P605" s="59" t="str">
        <f t="shared" si="78"/>
        <v/>
      </c>
      <c r="Q605" s="60" t="str">
        <f t="shared" si="79"/>
        <v/>
      </c>
      <c r="R605" s="61" t="str">
        <f t="shared" si="80"/>
        <v/>
      </c>
      <c r="S605" s="60" t="str">
        <f t="shared" si="81"/>
        <v/>
      </c>
    </row>
    <row r="606" spans="10:19">
      <c r="J606" s="44">
        <v>597</v>
      </c>
      <c r="K606" s="46"/>
      <c r="L606" s="31">
        <f t="shared" si="75"/>
        <v>13.142203542790789</v>
      </c>
      <c r="M606" s="40">
        <f t="shared" si="76"/>
        <v>6.6167242958316708E-3</v>
      </c>
      <c r="N606" s="50">
        <f t="shared" si="74"/>
        <v>0.30215329206770569</v>
      </c>
      <c r="O606" s="51">
        <f t="shared" si="77"/>
        <v>0</v>
      </c>
      <c r="P606" s="59" t="str">
        <f t="shared" si="78"/>
        <v/>
      </c>
      <c r="Q606" s="60" t="str">
        <f t="shared" si="79"/>
        <v/>
      </c>
      <c r="R606" s="61" t="str">
        <f t="shared" si="80"/>
        <v/>
      </c>
      <c r="S606" s="60" t="str">
        <f t="shared" si="81"/>
        <v/>
      </c>
    </row>
    <row r="607" spans="10:19">
      <c r="J607" s="44">
        <v>598</v>
      </c>
      <c r="K607" s="46"/>
      <c r="L607" s="31">
        <f t="shared" si="75"/>
        <v>13.148808093721581</v>
      </c>
      <c r="M607" s="40">
        <f t="shared" si="76"/>
        <v>6.5923925058533582E-3</v>
      </c>
      <c r="N607" s="50">
        <f t="shared" si="74"/>
        <v>0.30104217875617145</v>
      </c>
      <c r="O607" s="51">
        <f t="shared" si="77"/>
        <v>0</v>
      </c>
      <c r="P607" s="59" t="str">
        <f t="shared" si="78"/>
        <v/>
      </c>
      <c r="Q607" s="60" t="str">
        <f t="shared" si="79"/>
        <v/>
      </c>
      <c r="R607" s="61" t="str">
        <f t="shared" si="80"/>
        <v/>
      </c>
      <c r="S607" s="60" t="str">
        <f t="shared" si="81"/>
        <v/>
      </c>
    </row>
    <row r="608" spans="10:19">
      <c r="J608" s="44">
        <v>599</v>
      </c>
      <c r="K608" s="46"/>
      <c r="L608" s="31">
        <f t="shared" si="75"/>
        <v>13.155388357627711</v>
      </c>
      <c r="M608" s="40">
        <f t="shared" si="76"/>
        <v>6.5681501915698286E-3</v>
      </c>
      <c r="N608" s="50">
        <f t="shared" si="74"/>
        <v>0.29993515136004589</v>
      </c>
      <c r="O608" s="51">
        <f t="shared" si="77"/>
        <v>0</v>
      </c>
      <c r="P608" s="59" t="str">
        <f t="shared" si="78"/>
        <v/>
      </c>
      <c r="Q608" s="60" t="str">
        <f t="shared" si="79"/>
        <v/>
      </c>
      <c r="R608" s="61" t="str">
        <f t="shared" si="80"/>
        <v/>
      </c>
      <c r="S608" s="60" t="str">
        <f t="shared" si="81"/>
        <v/>
      </c>
    </row>
    <row r="609" spans="10:19">
      <c r="J609" s="44">
        <v>600</v>
      </c>
      <c r="K609" s="46"/>
      <c r="L609" s="31">
        <f t="shared" si="75"/>
        <v>13.161944423820263</v>
      </c>
      <c r="M609" s="40">
        <f t="shared" si="76"/>
        <v>6.5439970239506212E-3</v>
      </c>
      <c r="N609" s="50">
        <f t="shared" si="74"/>
        <v>0.29883219485411772</v>
      </c>
      <c r="O609" s="51">
        <f t="shared" si="77"/>
        <v>0</v>
      </c>
      <c r="P609" s="59" t="str">
        <f t="shared" si="78"/>
        <v/>
      </c>
      <c r="Q609" s="60" t="str">
        <f t="shared" si="79"/>
        <v/>
      </c>
      <c r="R609" s="61" t="str">
        <f t="shared" si="80"/>
        <v/>
      </c>
      <c r="S609" s="60" t="str">
        <f t="shared" si="81"/>
        <v/>
      </c>
    </row>
    <row r="610" spans="10:19">
      <c r="J610" s="44">
        <v>601</v>
      </c>
      <c r="K610" s="46"/>
      <c r="L610" s="31">
        <f t="shared" si="75"/>
        <v>13.168476381281881</v>
      </c>
      <c r="M610" s="40">
        <f t="shared" si="76"/>
        <v>6.5199326751752343E-3</v>
      </c>
      <c r="N610" s="50">
        <f t="shared" si="74"/>
        <v>0.29773329426844164</v>
      </c>
      <c r="O610" s="51">
        <f t="shared" si="77"/>
        <v>0</v>
      </c>
      <c r="P610" s="59" t="str">
        <f t="shared" si="78"/>
        <v/>
      </c>
      <c r="Q610" s="60" t="str">
        <f t="shared" si="79"/>
        <v/>
      </c>
      <c r="R610" s="61" t="str">
        <f t="shared" si="80"/>
        <v/>
      </c>
      <c r="S610" s="60" t="str">
        <f t="shared" si="81"/>
        <v/>
      </c>
    </row>
    <row r="611" spans="10:19">
      <c r="J611" s="44">
        <v>602</v>
      </c>
      <c r="K611" s="46"/>
      <c r="L611" s="31">
        <f t="shared" si="75"/>
        <v>13.17498431866801</v>
      </c>
      <c r="M611" s="40">
        <f t="shared" si="76"/>
        <v>6.495956818628656E-3</v>
      </c>
      <c r="N611" s="50">
        <f t="shared" si="74"/>
        <v>0.29663843468811102</v>
      </c>
      <c r="O611" s="51">
        <f t="shared" si="77"/>
        <v>0</v>
      </c>
      <c r="P611" s="59" t="str">
        <f t="shared" si="78"/>
        <v/>
      </c>
      <c r="Q611" s="60" t="str">
        <f t="shared" si="79"/>
        <v/>
      </c>
      <c r="R611" s="61" t="str">
        <f t="shared" si="80"/>
        <v/>
      </c>
      <c r="S611" s="60" t="str">
        <f t="shared" si="81"/>
        <v/>
      </c>
    </row>
    <row r="612" spans="10:19">
      <c r="J612" s="44">
        <v>603</v>
      </c>
      <c r="K612" s="46"/>
      <c r="L612" s="31">
        <f t="shared" si="75"/>
        <v>13.181468324308064</v>
      </c>
      <c r="M612" s="40">
        <f t="shared" si="76"/>
        <v>6.4720691288969517E-3</v>
      </c>
      <c r="N612" s="50">
        <f t="shared" si="74"/>
        <v>0.29554760125307311</v>
      </c>
      <c r="O612" s="51">
        <f t="shared" si="77"/>
        <v>0</v>
      </c>
      <c r="P612" s="59" t="str">
        <f t="shared" si="78"/>
        <v/>
      </c>
      <c r="Q612" s="60" t="str">
        <f t="shared" si="79"/>
        <v/>
      </c>
      <c r="R612" s="61" t="str">
        <f t="shared" si="80"/>
        <v/>
      </c>
      <c r="S612" s="60" t="str">
        <f t="shared" si="81"/>
        <v/>
      </c>
    </row>
    <row r="613" spans="10:19">
      <c r="J613" s="44">
        <v>604</v>
      </c>
      <c r="K613" s="46"/>
      <c r="L613" s="31">
        <f t="shared" si="75"/>
        <v>13.187928486206653</v>
      </c>
      <c r="M613" s="40">
        <f t="shared" si="76"/>
        <v>6.4482692817628279E-3</v>
      </c>
      <c r="N613" s="50">
        <f t="shared" si="74"/>
        <v>0.29446077915791591</v>
      </c>
      <c r="O613" s="51">
        <f t="shared" si="77"/>
        <v>0</v>
      </c>
      <c r="P613" s="59" t="str">
        <f t="shared" si="78"/>
        <v/>
      </c>
      <c r="Q613" s="60" t="str">
        <f t="shared" si="79"/>
        <v/>
      </c>
      <c r="R613" s="61" t="str">
        <f t="shared" si="80"/>
        <v/>
      </c>
      <c r="S613" s="60" t="str">
        <f t="shared" si="81"/>
        <v/>
      </c>
    </row>
    <row r="614" spans="10:19">
      <c r="J614" s="44">
        <v>605</v>
      </c>
      <c r="K614" s="46"/>
      <c r="L614" s="31">
        <f t="shared" si="75"/>
        <v>13.194364892044767</v>
      </c>
      <c r="M614" s="40">
        <f t="shared" si="76"/>
        <v>6.4245569542012411E-3</v>
      </c>
      <c r="N614" s="50">
        <f t="shared" si="74"/>
        <v>0.29337795365166919</v>
      </c>
      <c r="O614" s="51">
        <f t="shared" si="77"/>
        <v>0</v>
      </c>
      <c r="P614" s="59" t="str">
        <f t="shared" si="78"/>
        <v/>
      </c>
      <c r="Q614" s="60" t="str">
        <f t="shared" si="79"/>
        <v/>
      </c>
      <c r="R614" s="61" t="str">
        <f t="shared" si="80"/>
        <v/>
      </c>
      <c r="S614" s="60" t="str">
        <f t="shared" si="81"/>
        <v/>
      </c>
    </row>
    <row r="615" spans="10:19">
      <c r="J615" s="44">
        <v>606</v>
      </c>
      <c r="K615" s="46"/>
      <c r="L615" s="31">
        <f t="shared" si="75"/>
        <v>13.200777629180955</v>
      </c>
      <c r="M615" s="40">
        <f t="shared" si="76"/>
        <v>6.4009318243750208E-3</v>
      </c>
      <c r="N615" s="50">
        <f t="shared" si="74"/>
        <v>0.29229911003761622</v>
      </c>
      <c r="O615" s="51">
        <f t="shared" si="77"/>
        <v>0</v>
      </c>
      <c r="P615" s="59" t="str">
        <f t="shared" si="78"/>
        <v/>
      </c>
      <c r="Q615" s="60" t="str">
        <f t="shared" si="79"/>
        <v/>
      </c>
      <c r="R615" s="61" t="str">
        <f t="shared" si="80"/>
        <v/>
      </c>
      <c r="S615" s="60" t="str">
        <f t="shared" si="81"/>
        <v/>
      </c>
    </row>
    <row r="616" spans="10:19">
      <c r="J616" s="44">
        <v>607</v>
      </c>
      <c r="K616" s="46"/>
      <c r="L616" s="31">
        <f t="shared" si="75"/>
        <v>13.20716678465253</v>
      </c>
      <c r="M616" s="40">
        <f t="shared" si="76"/>
        <v>6.3773935716304863E-3</v>
      </c>
      <c r="N616" s="50">
        <f t="shared" si="74"/>
        <v>0.29122423367307348</v>
      </c>
      <c r="O616" s="51">
        <f t="shared" si="77"/>
        <v>0</v>
      </c>
      <c r="P616" s="59" t="str">
        <f t="shared" si="78"/>
        <v/>
      </c>
      <c r="Q616" s="60" t="str">
        <f t="shared" si="79"/>
        <v/>
      </c>
      <c r="R616" s="61" t="str">
        <f t="shared" si="80"/>
        <v/>
      </c>
      <c r="S616" s="60" t="str">
        <f t="shared" si="81"/>
        <v/>
      </c>
    </row>
    <row r="617" spans="10:19">
      <c r="J617" s="44">
        <v>608</v>
      </c>
      <c r="K617" s="46"/>
      <c r="L617" s="31">
        <f t="shared" si="75"/>
        <v>13.213532445176739</v>
      </c>
      <c r="M617" s="40">
        <f t="shared" si="76"/>
        <v>6.3539418764931013E-3</v>
      </c>
      <c r="N617" s="50">
        <f t="shared" si="74"/>
        <v>0.29015330996921129</v>
      </c>
      <c r="O617" s="51">
        <f t="shared" si="77"/>
        <v>0</v>
      </c>
      <c r="P617" s="59" t="str">
        <f t="shared" si="78"/>
        <v/>
      </c>
      <c r="Q617" s="60" t="str">
        <f t="shared" si="79"/>
        <v/>
      </c>
      <c r="R617" s="61" t="str">
        <f t="shared" si="80"/>
        <v/>
      </c>
      <c r="S617" s="60" t="str">
        <f t="shared" si="81"/>
        <v/>
      </c>
    </row>
    <row r="618" spans="10:19">
      <c r="J618" s="44">
        <v>609</v>
      </c>
      <c r="K618" s="46"/>
      <c r="L618" s="31">
        <f t="shared" si="75"/>
        <v>13.219874697151939</v>
      </c>
      <c r="M618" s="40">
        <f t="shared" si="76"/>
        <v>6.3305764206631485E-3</v>
      </c>
      <c r="N618" s="50">
        <f t="shared" si="74"/>
        <v>0.28908632439084414</v>
      </c>
      <c r="O618" s="51">
        <f t="shared" si="77"/>
        <v>0</v>
      </c>
      <c r="P618" s="59" t="str">
        <f t="shared" si="78"/>
        <v/>
      </c>
      <c r="Q618" s="60" t="str">
        <f t="shared" si="79"/>
        <v/>
      </c>
      <c r="R618" s="61" t="str">
        <f t="shared" si="80"/>
        <v/>
      </c>
      <c r="S618" s="60" t="str">
        <f t="shared" si="81"/>
        <v/>
      </c>
    </row>
    <row r="619" spans="10:19">
      <c r="J619" s="44">
        <v>610</v>
      </c>
      <c r="K619" s="46"/>
      <c r="L619" s="31">
        <f t="shared" si="75"/>
        <v>13.226193626658779</v>
      </c>
      <c r="M619" s="40">
        <f t="shared" si="76"/>
        <v>6.3072968870113884E-3</v>
      </c>
      <c r="N619" s="50">
        <f t="shared" si="74"/>
        <v>0.28802326245623711</v>
      </c>
      <c r="O619" s="51">
        <f t="shared" si="77"/>
        <v>0</v>
      </c>
      <c r="P619" s="59" t="str">
        <f t="shared" si="78"/>
        <v/>
      </c>
      <c r="Q619" s="60" t="str">
        <f t="shared" si="79"/>
        <v/>
      </c>
      <c r="R619" s="61" t="str">
        <f t="shared" si="80"/>
        <v/>
      </c>
      <c r="S619" s="60" t="str">
        <f t="shared" si="81"/>
        <v/>
      </c>
    </row>
    <row r="620" spans="10:19">
      <c r="J620" s="44">
        <v>611</v>
      </c>
      <c r="K620" s="46"/>
      <c r="L620" s="31">
        <f t="shared" si="75"/>
        <v>13.232489319461354</v>
      </c>
      <c r="M620" s="40">
        <f t="shared" si="76"/>
        <v>6.2841029595747692E-3</v>
      </c>
      <c r="N620" s="50">
        <f t="shared" si="74"/>
        <v>0.286964109736914</v>
      </c>
      <c r="O620" s="51">
        <f t="shared" si="77"/>
        <v>0</v>
      </c>
      <c r="P620" s="59" t="str">
        <f t="shared" si="78"/>
        <v/>
      </c>
      <c r="Q620" s="60" t="str">
        <f t="shared" si="79"/>
        <v/>
      </c>
      <c r="R620" s="61" t="str">
        <f t="shared" si="80"/>
        <v/>
      </c>
      <c r="S620" s="60" t="str">
        <f t="shared" si="81"/>
        <v/>
      </c>
    </row>
    <row r="621" spans="10:19">
      <c r="J621" s="44">
        <v>612</v>
      </c>
      <c r="K621" s="46"/>
      <c r="L621" s="31">
        <f t="shared" si="75"/>
        <v>13.238761861008387</v>
      </c>
      <c r="M621" s="40">
        <f t="shared" si="76"/>
        <v>6.2609943235521397E-3</v>
      </c>
      <c r="N621" s="50">
        <f t="shared" si="74"/>
        <v>0.28590885185744597</v>
      </c>
      <c r="O621" s="51">
        <f t="shared" si="77"/>
        <v>0</v>
      </c>
      <c r="P621" s="59" t="str">
        <f t="shared" si="78"/>
        <v/>
      </c>
      <c r="Q621" s="60" t="str">
        <f t="shared" si="79"/>
        <v/>
      </c>
      <c r="R621" s="61" t="str">
        <f t="shared" si="80"/>
        <v/>
      </c>
      <c r="S621" s="60" t="str">
        <f t="shared" si="81"/>
        <v/>
      </c>
    </row>
    <row r="622" spans="10:19">
      <c r="J622" s="44">
        <v>613</v>
      </c>
      <c r="K622" s="46"/>
      <c r="L622" s="31">
        <f t="shared" si="75"/>
        <v>13.24501133643437</v>
      </c>
      <c r="M622" s="40">
        <f t="shared" si="76"/>
        <v>6.2379706652999668E-3</v>
      </c>
      <c r="N622" s="50">
        <f t="shared" si="74"/>
        <v>0.28485747449527921</v>
      </c>
      <c r="O622" s="51">
        <f t="shared" si="77"/>
        <v>0</v>
      </c>
      <c r="P622" s="59" t="str">
        <f t="shared" si="78"/>
        <v/>
      </c>
      <c r="Q622" s="60" t="str">
        <f t="shared" si="79"/>
        <v/>
      </c>
      <c r="R622" s="61" t="str">
        <f t="shared" si="80"/>
        <v/>
      </c>
      <c r="S622" s="60" t="str">
        <f t="shared" si="81"/>
        <v/>
      </c>
    </row>
    <row r="623" spans="10:19">
      <c r="J623" s="44">
        <v>614</v>
      </c>
      <c r="K623" s="46"/>
      <c r="L623" s="31">
        <f t="shared" si="75"/>
        <v>13.251237830560735</v>
      </c>
      <c r="M623" s="40">
        <f t="shared" si="76"/>
        <v>6.215031672328084E-3</v>
      </c>
      <c r="N623" s="50">
        <f t="shared" si="74"/>
        <v>0.28380996338052</v>
      </c>
      <c r="O623" s="51">
        <f t="shared" si="77"/>
        <v>0</v>
      </c>
      <c r="P623" s="59" t="str">
        <f t="shared" si="78"/>
        <v/>
      </c>
      <c r="Q623" s="60" t="str">
        <f t="shared" si="79"/>
        <v/>
      </c>
      <c r="R623" s="61" t="str">
        <f t="shared" si="80"/>
        <v/>
      </c>
      <c r="S623" s="60" t="str">
        <f t="shared" si="81"/>
        <v/>
      </c>
    </row>
    <row r="624" spans="10:19">
      <c r="J624" s="44">
        <v>615</v>
      </c>
      <c r="K624" s="46"/>
      <c r="L624" s="31">
        <f t="shared" si="75"/>
        <v>13.257441427896993</v>
      </c>
      <c r="M624" s="40">
        <f t="shared" si="76"/>
        <v>6.1921770332954568E-3</v>
      </c>
      <c r="N624" s="50">
        <f t="shared" si="74"/>
        <v>0.28276630429575533</v>
      </c>
      <c r="O624" s="51">
        <f t="shared" si="77"/>
        <v>0</v>
      </c>
      <c r="P624" s="59" t="str">
        <f t="shared" si="78"/>
        <v/>
      </c>
      <c r="Q624" s="60" t="str">
        <f t="shared" si="79"/>
        <v/>
      </c>
      <c r="R624" s="61" t="str">
        <f t="shared" si="80"/>
        <v/>
      </c>
      <c r="S624" s="60" t="str">
        <f t="shared" si="81"/>
        <v/>
      </c>
    </row>
    <row r="625" spans="10:19">
      <c r="J625" s="44">
        <v>616</v>
      </c>
      <c r="K625" s="46"/>
      <c r="L625" s="31">
        <f t="shared" si="75"/>
        <v>13.263622212641893</v>
      </c>
      <c r="M625" s="40">
        <f t="shared" si="76"/>
        <v>6.1694064380059402E-3</v>
      </c>
      <c r="N625" s="50">
        <f t="shared" si="74"/>
        <v>0.28172648307585035</v>
      </c>
      <c r="O625" s="51">
        <f t="shared" si="77"/>
        <v>0</v>
      </c>
      <c r="P625" s="59" t="str">
        <f t="shared" si="78"/>
        <v/>
      </c>
      <c r="Q625" s="60" t="str">
        <f t="shared" si="79"/>
        <v/>
      </c>
      <c r="R625" s="61" t="str">
        <f t="shared" si="80"/>
        <v/>
      </c>
      <c r="S625" s="60" t="str">
        <f t="shared" si="81"/>
        <v/>
      </c>
    </row>
    <row r="626" spans="10:19">
      <c r="J626" s="44">
        <v>617</v>
      </c>
      <c r="K626" s="46"/>
      <c r="L626" s="31">
        <f t="shared" si="75"/>
        <v>13.269780268684555</v>
      </c>
      <c r="M626" s="40">
        <f t="shared" si="76"/>
        <v>6.1467195774040908E-3</v>
      </c>
      <c r="N626" s="50">
        <f t="shared" si="74"/>
        <v>0.28069048560776189</v>
      </c>
      <c r="O626" s="51">
        <f t="shared" si="77"/>
        <v>0</v>
      </c>
      <c r="P626" s="59" t="str">
        <f t="shared" si="78"/>
        <v/>
      </c>
      <c r="Q626" s="60" t="str">
        <f t="shared" si="79"/>
        <v/>
      </c>
      <c r="R626" s="61" t="str">
        <f t="shared" si="80"/>
        <v/>
      </c>
      <c r="S626" s="60" t="str">
        <f t="shared" si="81"/>
        <v/>
      </c>
    </row>
    <row r="627" spans="10:19">
      <c r="J627" s="44">
        <v>618</v>
      </c>
      <c r="K627" s="46"/>
      <c r="L627" s="31">
        <f t="shared" si="75"/>
        <v>13.27591567960561</v>
      </c>
      <c r="M627" s="40">
        <f t="shared" si="76"/>
        <v>6.1241161435709483E-3</v>
      </c>
      <c r="N627" s="50">
        <f t="shared" si="74"/>
        <v>0.27965829783034124</v>
      </c>
      <c r="O627" s="51">
        <f t="shared" si="77"/>
        <v>0</v>
      </c>
      <c r="P627" s="59" t="str">
        <f t="shared" si="78"/>
        <v/>
      </c>
      <c r="Q627" s="60" t="str">
        <f t="shared" si="79"/>
        <v/>
      </c>
      <c r="R627" s="61" t="str">
        <f t="shared" si="80"/>
        <v/>
      </c>
      <c r="S627" s="60" t="str">
        <f t="shared" si="81"/>
        <v/>
      </c>
    </row>
    <row r="628" spans="10:19">
      <c r="J628" s="44">
        <v>619</v>
      </c>
      <c r="K628" s="46"/>
      <c r="L628" s="31">
        <f t="shared" si="75"/>
        <v>13.282028528678344</v>
      </c>
      <c r="M628" s="40">
        <f t="shared" si="76"/>
        <v>6.1015958297198714E-3</v>
      </c>
      <c r="N628" s="50">
        <f t="shared" si="74"/>
        <v>0.27862990573415125</v>
      </c>
      <c r="O628" s="51">
        <f t="shared" si="77"/>
        <v>0</v>
      </c>
      <c r="P628" s="59" t="str">
        <f t="shared" si="78"/>
        <v/>
      </c>
      <c r="Q628" s="60" t="str">
        <f t="shared" si="79"/>
        <v/>
      </c>
      <c r="R628" s="61" t="str">
        <f t="shared" si="80"/>
        <v/>
      </c>
      <c r="S628" s="60" t="str">
        <f t="shared" si="81"/>
        <v/>
      </c>
    </row>
    <row r="629" spans="10:19">
      <c r="J629" s="44">
        <v>620</v>
      </c>
      <c r="K629" s="46"/>
      <c r="L629" s="31">
        <f t="shared" si="75"/>
        <v>13.288118898869813</v>
      </c>
      <c r="M629" s="40">
        <f t="shared" si="76"/>
        <v>6.0791583301923763E-3</v>
      </c>
      <c r="N629" s="50">
        <f t="shared" si="74"/>
        <v>0.27760529536127088</v>
      </c>
      <c r="O629" s="51">
        <f t="shared" si="77"/>
        <v>0</v>
      </c>
      <c r="P629" s="59" t="str">
        <f t="shared" si="78"/>
        <v/>
      </c>
      <c r="Q629" s="60" t="str">
        <f t="shared" si="79"/>
        <v/>
      </c>
      <c r="R629" s="61" t="str">
        <f t="shared" si="80"/>
        <v/>
      </c>
      <c r="S629" s="60" t="str">
        <f t="shared" si="81"/>
        <v/>
      </c>
    </row>
    <row r="630" spans="10:19">
      <c r="J630" s="44">
        <v>621</v>
      </c>
      <c r="K630" s="46"/>
      <c r="L630" s="31">
        <f t="shared" si="75"/>
        <v>13.29418687284198</v>
      </c>
      <c r="M630" s="40">
        <f t="shared" si="76"/>
        <v>6.0568033404539753E-3</v>
      </c>
      <c r="N630" s="50">
        <f t="shared" si="74"/>
        <v>0.27658445280510513</v>
      </c>
      <c r="O630" s="51">
        <f t="shared" si="77"/>
        <v>0</v>
      </c>
      <c r="P630" s="59" t="str">
        <f t="shared" si="78"/>
        <v/>
      </c>
      <c r="Q630" s="60" t="str">
        <f t="shared" si="79"/>
        <v/>
      </c>
      <c r="R630" s="61" t="str">
        <f t="shared" si="80"/>
        <v/>
      </c>
      <c r="S630" s="60" t="str">
        <f t="shared" si="81"/>
        <v/>
      </c>
    </row>
    <row r="631" spans="10:19">
      <c r="J631" s="44">
        <v>622</v>
      </c>
      <c r="K631" s="46"/>
      <c r="L631" s="31">
        <f t="shared" si="75"/>
        <v>13.300232532952833</v>
      </c>
      <c r="M631" s="40">
        <f t="shared" si="76"/>
        <v>6.0345305570900501E-3</v>
      </c>
      <c r="N631" s="50">
        <f t="shared" si="74"/>
        <v>0.27556736421020211</v>
      </c>
      <c r="O631" s="51">
        <f t="shared" si="77"/>
        <v>0</v>
      </c>
      <c r="P631" s="59" t="str">
        <f t="shared" si="78"/>
        <v/>
      </c>
      <c r="Q631" s="60" t="str">
        <f t="shared" si="79"/>
        <v/>
      </c>
      <c r="R631" s="61" t="str">
        <f t="shared" si="80"/>
        <v/>
      </c>
      <c r="S631" s="60" t="str">
        <f t="shared" si="81"/>
        <v/>
      </c>
    </row>
    <row r="632" spans="10:19">
      <c r="J632" s="44">
        <v>623</v>
      </c>
      <c r="K632" s="46"/>
      <c r="L632" s="31">
        <f t="shared" si="75"/>
        <v>13.306255961257508</v>
      </c>
      <c r="M632" s="40">
        <f t="shared" si="76"/>
        <v>6.0123396778017403E-3</v>
      </c>
      <c r="N632" s="50">
        <f t="shared" si="74"/>
        <v>0.27455401577205052</v>
      </c>
      <c r="O632" s="51">
        <f t="shared" si="77"/>
        <v>0</v>
      </c>
      <c r="P632" s="59" t="str">
        <f t="shared" si="78"/>
        <v/>
      </c>
      <c r="Q632" s="60" t="str">
        <f t="shared" si="79"/>
        <v/>
      </c>
      <c r="R632" s="61" t="str">
        <f t="shared" si="80"/>
        <v/>
      </c>
      <c r="S632" s="60" t="str">
        <f t="shared" si="81"/>
        <v/>
      </c>
    </row>
    <row r="633" spans="10:19">
      <c r="J633" s="44">
        <v>624</v>
      </c>
      <c r="K633" s="46"/>
      <c r="L633" s="31">
        <f t="shared" si="75"/>
        <v>13.312257239509387</v>
      </c>
      <c r="M633" s="40">
        <f t="shared" si="76"/>
        <v>5.9902304014018293E-3</v>
      </c>
      <c r="N633" s="50">
        <f t="shared" si="74"/>
        <v>0.27354439373691974</v>
      </c>
      <c r="O633" s="51">
        <f t="shared" si="77"/>
        <v>0</v>
      </c>
      <c r="P633" s="59" t="str">
        <f t="shared" si="78"/>
        <v/>
      </c>
      <c r="Q633" s="60" t="str">
        <f t="shared" si="79"/>
        <v/>
      </c>
      <c r="R633" s="61" t="str">
        <f t="shared" si="80"/>
        <v/>
      </c>
      <c r="S633" s="60" t="str">
        <f t="shared" si="81"/>
        <v/>
      </c>
    </row>
    <row r="634" spans="10:19">
      <c r="J634" s="44">
        <v>625</v>
      </c>
      <c r="K634" s="46"/>
      <c r="L634" s="31">
        <f t="shared" si="75"/>
        <v>13.318236449161235</v>
      </c>
      <c r="M634" s="40">
        <f t="shared" si="76"/>
        <v>5.9682024278106607E-3</v>
      </c>
      <c r="N634" s="50">
        <f t="shared" si="74"/>
        <v>0.27253848440163786</v>
      </c>
      <c r="O634" s="51">
        <f t="shared" si="77"/>
        <v>0</v>
      </c>
      <c r="P634" s="59" t="str">
        <f t="shared" si="78"/>
        <v/>
      </c>
      <c r="Q634" s="60" t="str">
        <f t="shared" si="79"/>
        <v/>
      </c>
      <c r="R634" s="61" t="str">
        <f t="shared" si="80"/>
        <v/>
      </c>
      <c r="S634" s="60" t="str">
        <f t="shared" si="81"/>
        <v/>
      </c>
    </row>
    <row r="635" spans="10:19">
      <c r="J635" s="44">
        <v>626</v>
      </c>
      <c r="K635" s="46"/>
      <c r="L635" s="31">
        <f t="shared" si="75"/>
        <v>13.324193671366274</v>
      </c>
      <c r="M635" s="40">
        <f t="shared" si="76"/>
        <v>5.9462554580520712E-3</v>
      </c>
      <c r="N635" s="50">
        <f t="shared" si="74"/>
        <v>0.27153627411343884</v>
      </c>
      <c r="O635" s="51">
        <f t="shared" si="77"/>
        <v>0</v>
      </c>
      <c r="P635" s="59" t="str">
        <f t="shared" si="78"/>
        <v/>
      </c>
      <c r="Q635" s="60" t="str">
        <f t="shared" si="79"/>
        <v/>
      </c>
      <c r="R635" s="61" t="str">
        <f t="shared" si="80"/>
        <v/>
      </c>
      <c r="S635" s="60" t="str">
        <f t="shared" si="81"/>
        <v/>
      </c>
    </row>
    <row r="636" spans="10:19">
      <c r="J636" s="44">
        <v>627</v>
      </c>
      <c r="K636" s="46"/>
      <c r="L636" s="31">
        <f t="shared" si="75"/>
        <v>13.330128986979313</v>
      </c>
      <c r="M636" s="40">
        <f t="shared" si="76"/>
        <v>5.9243891942493219E-3</v>
      </c>
      <c r="N636" s="50">
        <f t="shared" si="74"/>
        <v>0.27053774926974938</v>
      </c>
      <c r="O636" s="51">
        <f t="shared" si="77"/>
        <v>0</v>
      </c>
      <c r="P636" s="59" t="str">
        <f t="shared" si="78"/>
        <v/>
      </c>
      <c r="Q636" s="60" t="str">
        <f t="shared" si="79"/>
        <v/>
      </c>
      <c r="R636" s="61" t="str">
        <f t="shared" si="80"/>
        <v/>
      </c>
      <c r="S636" s="60" t="str">
        <f t="shared" si="81"/>
        <v/>
      </c>
    </row>
    <row r="637" spans="10:19">
      <c r="J637" s="44">
        <v>628</v>
      </c>
      <c r="K637" s="46"/>
      <c r="L637" s="31">
        <f t="shared" si="75"/>
        <v>13.33604247655782</v>
      </c>
      <c r="M637" s="40">
        <f t="shared" si="76"/>
        <v>5.9026033396210615E-3</v>
      </c>
      <c r="N637" s="50">
        <f t="shared" si="74"/>
        <v>0.2695428963180273</v>
      </c>
      <c r="O637" s="51">
        <f t="shared" si="77"/>
        <v>0</v>
      </c>
      <c r="P637" s="59" t="str">
        <f t="shared" si="78"/>
        <v/>
      </c>
      <c r="Q637" s="60" t="str">
        <f t="shared" si="79"/>
        <v/>
      </c>
      <c r="R637" s="61" t="str">
        <f t="shared" si="80"/>
        <v/>
      </c>
      <c r="S637" s="60" t="str">
        <f t="shared" si="81"/>
        <v/>
      </c>
    </row>
    <row r="638" spans="10:19">
      <c r="J638" s="44">
        <v>629</v>
      </c>
      <c r="K638" s="46"/>
      <c r="L638" s="31">
        <f t="shared" si="75"/>
        <v>13.341934220363036</v>
      </c>
      <c r="M638" s="40">
        <f t="shared" si="76"/>
        <v>5.880897598477302E-3</v>
      </c>
      <c r="N638" s="50">
        <f t="shared" si="74"/>
        <v>0.26855170175556431</v>
      </c>
      <c r="O638" s="51">
        <f t="shared" si="77"/>
        <v>0</v>
      </c>
      <c r="P638" s="59" t="str">
        <f t="shared" si="78"/>
        <v/>
      </c>
      <c r="Q638" s="60" t="str">
        <f t="shared" si="79"/>
        <v/>
      </c>
      <c r="R638" s="61" t="str">
        <f t="shared" si="80"/>
        <v/>
      </c>
      <c r="S638" s="60" t="str">
        <f t="shared" si="81"/>
        <v/>
      </c>
    </row>
    <row r="639" spans="10:19">
      <c r="J639" s="44">
        <v>630</v>
      </c>
      <c r="K639" s="46"/>
      <c r="L639" s="31">
        <f t="shared" si="75"/>
        <v>13.347804298361057</v>
      </c>
      <c r="M639" s="40">
        <f t="shared" si="76"/>
        <v>5.8592716762153954E-3</v>
      </c>
      <c r="N639" s="50">
        <f t="shared" si="74"/>
        <v>0.26756415212929952</v>
      </c>
      <c r="O639" s="51">
        <f t="shared" si="77"/>
        <v>0</v>
      </c>
      <c r="P639" s="59" t="str">
        <f t="shared" si="78"/>
        <v/>
      </c>
      <c r="Q639" s="60" t="str">
        <f t="shared" si="79"/>
        <v/>
      </c>
      <c r="R639" s="61" t="str">
        <f t="shared" si="80"/>
        <v/>
      </c>
      <c r="S639" s="60" t="str">
        <f t="shared" si="81"/>
        <v/>
      </c>
    </row>
    <row r="640" spans="10:19">
      <c r="J640" s="44">
        <v>631</v>
      </c>
      <c r="K640" s="46"/>
      <c r="L640" s="31">
        <f t="shared" si="75"/>
        <v>13.35365279022391</v>
      </c>
      <c r="M640" s="40">
        <f t="shared" si="76"/>
        <v>5.8377252793160471E-3</v>
      </c>
      <c r="N640" s="50">
        <f t="shared" si="74"/>
        <v>0.26658023403565423</v>
      </c>
      <c r="O640" s="51">
        <f t="shared" si="77"/>
        <v>0</v>
      </c>
      <c r="P640" s="59" t="str">
        <f t="shared" si="78"/>
        <v/>
      </c>
      <c r="Q640" s="60" t="str">
        <f t="shared" si="79"/>
        <v/>
      </c>
      <c r="R640" s="61" t="str">
        <f t="shared" si="80"/>
        <v/>
      </c>
      <c r="S640" s="60" t="str">
        <f t="shared" si="81"/>
        <v/>
      </c>
    </row>
    <row r="641" spans="10:19">
      <c r="J641" s="44">
        <v>632</v>
      </c>
      <c r="K641" s="46"/>
      <c r="L641" s="31">
        <f t="shared" si="75"/>
        <v>13.35947977533065</v>
      </c>
      <c r="M641" s="40">
        <f t="shared" si="76"/>
        <v>5.8162581153393218E-3</v>
      </c>
      <c r="N641" s="50">
        <f t="shared" si="74"/>
        <v>0.26559993412033123</v>
      </c>
      <c r="O641" s="51">
        <f t="shared" si="77"/>
        <v>0</v>
      </c>
      <c r="P641" s="59" t="str">
        <f t="shared" si="78"/>
        <v/>
      </c>
      <c r="Q641" s="60" t="str">
        <f t="shared" si="79"/>
        <v/>
      </c>
      <c r="R641" s="61" t="str">
        <f t="shared" si="80"/>
        <v/>
      </c>
      <c r="S641" s="60" t="str">
        <f t="shared" si="81"/>
        <v/>
      </c>
    </row>
    <row r="642" spans="10:19">
      <c r="J642" s="44">
        <v>633</v>
      </c>
      <c r="K642" s="46"/>
      <c r="L642" s="31">
        <f t="shared" si="75"/>
        <v>13.365285332768428</v>
      </c>
      <c r="M642" s="40">
        <f t="shared" si="76"/>
        <v>5.794869892920676E-3</v>
      </c>
      <c r="N642" s="50">
        <f t="shared" si="74"/>
        <v>0.26462323907814245</v>
      </c>
      <c r="O642" s="51">
        <f t="shared" si="77"/>
        <v>0</v>
      </c>
      <c r="P642" s="59" t="str">
        <f t="shared" si="78"/>
        <v/>
      </c>
      <c r="Q642" s="60" t="str">
        <f t="shared" si="79"/>
        <v/>
      </c>
      <c r="R642" s="61" t="str">
        <f t="shared" si="80"/>
        <v/>
      </c>
      <c r="S642" s="60" t="str">
        <f t="shared" si="81"/>
        <v/>
      </c>
    </row>
    <row r="643" spans="10:19">
      <c r="J643" s="44">
        <v>634</v>
      </c>
      <c r="K643" s="46"/>
      <c r="L643" s="31">
        <f t="shared" si="75"/>
        <v>13.371069541333569</v>
      </c>
      <c r="M643" s="40">
        <f t="shared" si="76"/>
        <v>5.7735603217670137E-3</v>
      </c>
      <c r="N643" s="50">
        <f t="shared" si="74"/>
        <v>0.2636501356528278</v>
      </c>
      <c r="O643" s="51">
        <f t="shared" si="77"/>
        <v>0</v>
      </c>
      <c r="P643" s="59" t="str">
        <f t="shared" si="78"/>
        <v/>
      </c>
      <c r="Q643" s="60" t="str">
        <f t="shared" si="79"/>
        <v/>
      </c>
      <c r="R643" s="61" t="str">
        <f t="shared" si="80"/>
        <v/>
      </c>
      <c r="S643" s="60" t="str">
        <f t="shared" si="81"/>
        <v/>
      </c>
    </row>
    <row r="644" spans="10:19">
      <c r="J644" s="44">
        <v>635</v>
      </c>
      <c r="K644" s="46"/>
      <c r="L644" s="31">
        <f t="shared" si="75"/>
        <v>13.376832479532631</v>
      </c>
      <c r="M644" s="40">
        <f t="shared" si="76"/>
        <v>5.7523291126527322E-3</v>
      </c>
      <c r="N644" s="50">
        <f t="shared" si="74"/>
        <v>0.26268061063687753</v>
      </c>
      <c r="O644" s="51">
        <f t="shared" si="77"/>
        <v>0</v>
      </c>
      <c r="P644" s="59" t="str">
        <f t="shared" si="78"/>
        <v/>
      </c>
      <c r="Q644" s="60" t="str">
        <f t="shared" si="79"/>
        <v/>
      </c>
      <c r="R644" s="61" t="str">
        <f t="shared" si="80"/>
        <v/>
      </c>
      <c r="S644" s="60" t="str">
        <f t="shared" si="81"/>
        <v/>
      </c>
    </row>
    <row r="645" spans="10:19">
      <c r="J645" s="44">
        <v>636</v>
      </c>
      <c r="K645" s="46"/>
      <c r="L645" s="31">
        <f t="shared" si="75"/>
        <v>13.382574225583488</v>
      </c>
      <c r="M645" s="40">
        <f t="shared" si="76"/>
        <v>5.7311759774158009E-3</v>
      </c>
      <c r="N645" s="50">
        <f t="shared" si="74"/>
        <v>0.26171465087134571</v>
      </c>
      <c r="O645" s="51">
        <f t="shared" si="77"/>
        <v>0</v>
      </c>
      <c r="P645" s="59" t="str">
        <f t="shared" si="78"/>
        <v/>
      </c>
      <c r="Q645" s="60" t="str">
        <f t="shared" si="79"/>
        <v/>
      </c>
      <c r="R645" s="61" t="str">
        <f t="shared" si="80"/>
        <v/>
      </c>
      <c r="S645" s="60" t="str">
        <f t="shared" si="81"/>
        <v/>
      </c>
    </row>
    <row r="646" spans="10:19">
      <c r="J646" s="44">
        <v>637</v>
      </c>
      <c r="K646" s="46"/>
      <c r="L646" s="31">
        <f t="shared" si="75"/>
        <v>13.388294857416376</v>
      </c>
      <c r="M646" s="40">
        <f t="shared" si="76"/>
        <v>5.7101006289538622E-3</v>
      </c>
      <c r="N646" s="50">
        <f t="shared" si="74"/>
        <v>0.26075224324567792</v>
      </c>
      <c r="O646" s="51">
        <f t="shared" si="77"/>
        <v>0</v>
      </c>
      <c r="P646" s="59" t="str">
        <f t="shared" si="78"/>
        <v/>
      </c>
      <c r="Q646" s="60" t="str">
        <f t="shared" si="79"/>
        <v/>
      </c>
      <c r="R646" s="61" t="str">
        <f t="shared" si="80"/>
        <v/>
      </c>
      <c r="S646" s="60" t="str">
        <f t="shared" si="81"/>
        <v/>
      </c>
    </row>
    <row r="647" spans="10:19">
      <c r="J647" s="44">
        <v>638</v>
      </c>
      <c r="K647" s="46"/>
      <c r="L647" s="31">
        <f t="shared" si="75"/>
        <v>13.39399445267496</v>
      </c>
      <c r="M647" s="40">
        <f t="shared" si="76"/>
        <v>5.6891027812203156E-3</v>
      </c>
      <c r="N647" s="50">
        <f t="shared" si="74"/>
        <v>0.25979337469753183</v>
      </c>
      <c r="O647" s="51">
        <f t="shared" si="77"/>
        <v>0</v>
      </c>
      <c r="P647" s="59" t="str">
        <f t="shared" si="78"/>
        <v/>
      </c>
      <c r="Q647" s="60" t="str">
        <f t="shared" si="79"/>
        <v/>
      </c>
      <c r="R647" s="61" t="str">
        <f t="shared" si="80"/>
        <v/>
      </c>
      <c r="S647" s="60" t="str">
        <f t="shared" si="81"/>
        <v/>
      </c>
    </row>
    <row r="648" spans="10:19">
      <c r="J648" s="44">
        <v>639</v>
      </c>
      <c r="K648" s="46"/>
      <c r="L648" s="31">
        <f t="shared" si="75"/>
        <v>13.399673088717384</v>
      </c>
      <c r="M648" s="40">
        <f t="shared" si="76"/>
        <v>5.6681821492204441E-3</v>
      </c>
      <c r="N648" s="50">
        <f t="shared" si="74"/>
        <v>0.25883803221259605</v>
      </c>
      <c r="O648" s="51">
        <f t="shared" si="77"/>
        <v>0</v>
      </c>
      <c r="P648" s="59" t="str">
        <f t="shared" si="78"/>
        <v/>
      </c>
      <c r="Q648" s="60" t="str">
        <f t="shared" si="79"/>
        <v/>
      </c>
      <c r="R648" s="61" t="str">
        <f t="shared" si="80"/>
        <v/>
      </c>
      <c r="S648" s="60" t="str">
        <f t="shared" si="81"/>
        <v/>
      </c>
    </row>
    <row r="649" spans="10:19">
      <c r="J649" s="44">
        <v>640</v>
      </c>
      <c r="K649" s="46"/>
      <c r="L649" s="31">
        <f t="shared" si="75"/>
        <v>13.405330842617319</v>
      </c>
      <c r="M649" s="40">
        <f t="shared" si="76"/>
        <v>5.647338449007556E-3</v>
      </c>
      <c r="N649" s="50">
        <f t="shared" ref="N649:N712" si="82">(L699-L649)</f>
        <v>0.25788620282442665</v>
      </c>
      <c r="O649" s="51">
        <f t="shared" si="77"/>
        <v>0</v>
      </c>
      <c r="P649" s="59" t="str">
        <f t="shared" si="78"/>
        <v/>
      </c>
      <c r="Q649" s="60" t="str">
        <f t="shared" si="79"/>
        <v/>
      </c>
      <c r="R649" s="61" t="str">
        <f t="shared" si="80"/>
        <v/>
      </c>
      <c r="S649" s="60" t="str">
        <f t="shared" si="81"/>
        <v/>
      </c>
    </row>
    <row r="650" spans="10:19">
      <c r="J650" s="44">
        <v>641</v>
      </c>
      <c r="K650" s="46"/>
      <c r="L650" s="31">
        <f t="shared" ref="L650:L713" si="83">$F$39*(1-EXP(-$F$40*(J650-$F$41)))-$F$42</f>
        <v>13.410967791165014</v>
      </c>
      <c r="M650" s="40">
        <f t="shared" ref="M650:M713" si="84">$F$39*$F$40*EXP(-$F$40*(J650-$F$41))</f>
        <v>5.6265713976791122E-3</v>
      </c>
      <c r="N650" s="50">
        <f t="shared" si="82"/>
        <v>0.25693787361425002</v>
      </c>
      <c r="O650" s="51">
        <f t="shared" ref="O650:O713" si="85">IF(N650&lt;=$B$49,1+O649,0)</f>
        <v>0</v>
      </c>
      <c r="P650" s="59" t="str">
        <f t="shared" ref="P650:P713" si="86">IF(J650&lt;=$F$41,J650,"")</f>
        <v/>
      </c>
      <c r="Q650" s="60" t="str">
        <f t="shared" ref="Q650:Q713" si="87">IF(J650&lt;=$F$41,L650,"")</f>
        <v/>
      </c>
      <c r="R650" s="61" t="str">
        <f t="shared" ref="R650:R713" si="88">IF(AND(J650&gt;=$F$41,J650&lt;=200),J650,"")</f>
        <v/>
      </c>
      <c r="S650" s="60" t="str">
        <f t="shared" ref="S650:S713" si="89">IF(AND(J650&gt;=$F$41,J650&lt;=200),L650,"")</f>
        <v/>
      </c>
    </row>
    <row r="651" spans="10:19">
      <c r="J651" s="44">
        <v>642</v>
      </c>
      <c r="K651" s="46"/>
      <c r="L651" s="31">
        <f t="shared" si="83"/>
        <v>13.416584010868339</v>
      </c>
      <c r="M651" s="40">
        <f t="shared" si="84"/>
        <v>5.6058807133728961E-3</v>
      </c>
      <c r="N651" s="50">
        <f t="shared" si="82"/>
        <v>0.25599303171080301</v>
      </c>
      <c r="O651" s="51">
        <f t="shared" si="85"/>
        <v>0</v>
      </c>
      <c r="P651" s="59" t="str">
        <f t="shared" si="86"/>
        <v/>
      </c>
      <c r="Q651" s="60" t="str">
        <f t="shared" si="87"/>
        <v/>
      </c>
      <c r="R651" s="61" t="str">
        <f t="shared" si="88"/>
        <v/>
      </c>
      <c r="S651" s="60" t="str">
        <f t="shared" si="89"/>
        <v/>
      </c>
    </row>
    <row r="652" spans="10:19">
      <c r="J652" s="44">
        <v>643</v>
      </c>
      <c r="K652" s="46"/>
      <c r="L652" s="31">
        <f t="shared" si="83"/>
        <v>13.422179577953814</v>
      </c>
      <c r="M652" s="40">
        <f t="shared" si="84"/>
        <v>5.585266115263195E-3</v>
      </c>
      <c r="N652" s="50">
        <f t="shared" si="82"/>
        <v>0.25505166429015524</v>
      </c>
      <c r="O652" s="51">
        <f t="shared" si="85"/>
        <v>0</v>
      </c>
      <c r="P652" s="59" t="str">
        <f t="shared" si="86"/>
        <v/>
      </c>
      <c r="Q652" s="60" t="str">
        <f t="shared" si="87"/>
        <v/>
      </c>
      <c r="R652" s="61" t="str">
        <f t="shared" si="88"/>
        <v/>
      </c>
      <c r="S652" s="60" t="str">
        <f t="shared" si="89"/>
        <v/>
      </c>
    </row>
    <row r="653" spans="10:19">
      <c r="J653" s="44">
        <v>644</v>
      </c>
      <c r="K653" s="46"/>
      <c r="L653" s="31">
        <f t="shared" si="83"/>
        <v>13.427754568367655</v>
      </c>
      <c r="M653" s="40">
        <f t="shared" si="84"/>
        <v>5.564727323556974E-3</v>
      </c>
      <c r="N653" s="50">
        <f t="shared" si="82"/>
        <v>0.25411375857553509</v>
      </c>
      <c r="O653" s="51">
        <f t="shared" si="85"/>
        <v>0</v>
      </c>
      <c r="P653" s="59" t="str">
        <f t="shared" si="86"/>
        <v/>
      </c>
      <c r="Q653" s="60" t="str">
        <f t="shared" si="87"/>
        <v/>
      </c>
      <c r="R653" s="61" t="str">
        <f t="shared" si="88"/>
        <v/>
      </c>
      <c r="S653" s="60" t="str">
        <f t="shared" si="89"/>
        <v/>
      </c>
    </row>
    <row r="654" spans="10:19">
      <c r="J654" s="44">
        <v>645</v>
      </c>
      <c r="K654" s="46"/>
      <c r="L654" s="31">
        <f t="shared" si="83"/>
        <v>13.433309057776796</v>
      </c>
      <c r="M654" s="40">
        <f t="shared" si="84"/>
        <v>5.5442640594900909E-3</v>
      </c>
      <c r="N654" s="50">
        <f t="shared" si="82"/>
        <v>0.25317930183715376</v>
      </c>
      <c r="O654" s="51">
        <f t="shared" si="85"/>
        <v>0</v>
      </c>
      <c r="P654" s="59" t="str">
        <f t="shared" si="86"/>
        <v/>
      </c>
      <c r="Q654" s="60" t="str">
        <f t="shared" si="87"/>
        <v/>
      </c>
      <c r="R654" s="61" t="str">
        <f t="shared" si="88"/>
        <v/>
      </c>
      <c r="S654" s="60" t="str">
        <f t="shared" si="89"/>
        <v/>
      </c>
    </row>
    <row r="655" spans="10:19">
      <c r="J655" s="44">
        <v>646</v>
      </c>
      <c r="K655" s="46"/>
      <c r="L655" s="31">
        <f t="shared" si="83"/>
        <v>13.438843121569922</v>
      </c>
      <c r="M655" s="40">
        <f t="shared" si="84"/>
        <v>5.5238760453235041E-3</v>
      </c>
      <c r="N655" s="50">
        <f t="shared" si="82"/>
        <v>0.25224828139203304</v>
      </c>
      <c r="O655" s="51">
        <f t="shared" si="85"/>
        <v>0</v>
      </c>
      <c r="P655" s="59" t="str">
        <f t="shared" si="86"/>
        <v/>
      </c>
      <c r="Q655" s="60" t="str">
        <f t="shared" si="87"/>
        <v/>
      </c>
      <c r="R655" s="61" t="str">
        <f t="shared" si="88"/>
        <v/>
      </c>
      <c r="S655" s="60" t="str">
        <f t="shared" si="89"/>
        <v/>
      </c>
    </row>
    <row r="656" spans="10:19">
      <c r="J656" s="44">
        <v>647</v>
      </c>
      <c r="K656" s="46"/>
      <c r="L656" s="31">
        <f t="shared" si="83"/>
        <v>13.444356834858494</v>
      </c>
      <c r="M656" s="40">
        <f t="shared" si="84"/>
        <v>5.503563004339504E-3</v>
      </c>
      <c r="N656" s="50">
        <f t="shared" si="82"/>
        <v>0.25132068460382939</v>
      </c>
      <c r="O656" s="51">
        <f t="shared" si="85"/>
        <v>0</v>
      </c>
      <c r="P656" s="59" t="str">
        <f t="shared" si="86"/>
        <v/>
      </c>
      <c r="Q656" s="60" t="str">
        <f t="shared" si="87"/>
        <v/>
      </c>
      <c r="R656" s="61" t="str">
        <f t="shared" si="88"/>
        <v/>
      </c>
      <c r="S656" s="60" t="str">
        <f t="shared" si="89"/>
        <v/>
      </c>
    </row>
    <row r="657" spans="10:19">
      <c r="J657" s="44">
        <v>648</v>
      </c>
      <c r="K657" s="46"/>
      <c r="L657" s="31">
        <f t="shared" si="83"/>
        <v>13.449850272477752</v>
      </c>
      <c r="M657" s="40">
        <f t="shared" si="84"/>
        <v>5.4833246608379689E-3</v>
      </c>
      <c r="N657" s="50">
        <f t="shared" si="82"/>
        <v>0.25039649888268123</v>
      </c>
      <c r="O657" s="51">
        <f t="shared" si="85"/>
        <v>0</v>
      </c>
      <c r="P657" s="59" t="str">
        <f t="shared" si="86"/>
        <v/>
      </c>
      <c r="Q657" s="60" t="str">
        <f t="shared" si="87"/>
        <v/>
      </c>
      <c r="R657" s="61" t="str">
        <f t="shared" si="88"/>
        <v/>
      </c>
      <c r="S657" s="60" t="str">
        <f t="shared" si="89"/>
        <v/>
      </c>
    </row>
    <row r="658" spans="10:19">
      <c r="J658" s="44">
        <v>649</v>
      </c>
      <c r="K658" s="46"/>
      <c r="L658" s="31">
        <f t="shared" si="83"/>
        <v>13.455323508987757</v>
      </c>
      <c r="M658" s="40">
        <f t="shared" si="84"/>
        <v>5.4631607401326035E-3</v>
      </c>
      <c r="N658" s="50">
        <f t="shared" si="82"/>
        <v>0.24947571168500993</v>
      </c>
      <c r="O658" s="51">
        <f t="shared" si="85"/>
        <v>0</v>
      </c>
      <c r="P658" s="59" t="str">
        <f t="shared" si="86"/>
        <v/>
      </c>
      <c r="Q658" s="60" t="str">
        <f t="shared" si="87"/>
        <v/>
      </c>
      <c r="R658" s="61" t="str">
        <f t="shared" si="88"/>
        <v/>
      </c>
      <c r="S658" s="60" t="str">
        <f t="shared" si="89"/>
        <v/>
      </c>
    </row>
    <row r="659" spans="10:19">
      <c r="J659" s="44">
        <v>650</v>
      </c>
      <c r="K659" s="46"/>
      <c r="L659" s="31">
        <f t="shared" si="83"/>
        <v>13.46077661867438</v>
      </c>
      <c r="M659" s="40">
        <f t="shared" si="84"/>
        <v>5.4430709685472254E-3</v>
      </c>
      <c r="N659" s="50">
        <f t="shared" si="82"/>
        <v>0.24855831051337063</v>
      </c>
      <c r="O659" s="51">
        <f t="shared" si="85"/>
        <v>0</v>
      </c>
      <c r="P659" s="59" t="str">
        <f t="shared" si="86"/>
        <v/>
      </c>
      <c r="Q659" s="60" t="str">
        <f t="shared" si="87"/>
        <v/>
      </c>
      <c r="R659" s="61" t="str">
        <f t="shared" si="88"/>
        <v/>
      </c>
      <c r="S659" s="60" t="str">
        <f t="shared" si="89"/>
        <v/>
      </c>
    </row>
    <row r="660" spans="10:19">
      <c r="J660" s="44">
        <v>651</v>
      </c>
      <c r="K660" s="46"/>
      <c r="L660" s="31">
        <f t="shared" si="83"/>
        <v>13.466209675550322</v>
      </c>
      <c r="M660" s="40">
        <f t="shared" si="84"/>
        <v>5.4230550734120494E-3</v>
      </c>
      <c r="N660" s="50">
        <f t="shared" si="82"/>
        <v>0.24764428291627461</v>
      </c>
      <c r="O660" s="51">
        <f t="shared" si="85"/>
        <v>0</v>
      </c>
      <c r="P660" s="59" t="str">
        <f t="shared" si="86"/>
        <v/>
      </c>
      <c r="Q660" s="60" t="str">
        <f t="shared" si="87"/>
        <v/>
      </c>
      <c r="R660" s="61" t="str">
        <f t="shared" si="88"/>
        <v/>
      </c>
      <c r="S660" s="60" t="str">
        <f t="shared" si="89"/>
        <v/>
      </c>
    </row>
    <row r="661" spans="10:19">
      <c r="J661" s="44">
        <v>652</v>
      </c>
      <c r="K661" s="46"/>
      <c r="L661" s="31">
        <f t="shared" si="83"/>
        <v>13.471622753356121</v>
      </c>
      <c r="M661" s="40">
        <f t="shared" si="84"/>
        <v>5.4031127830599778E-3</v>
      </c>
      <c r="N661" s="50">
        <f t="shared" si="82"/>
        <v>0.24673361648801695</v>
      </c>
      <c r="O661" s="51">
        <f t="shared" si="85"/>
        <v>0</v>
      </c>
      <c r="P661" s="59" t="str">
        <f t="shared" si="86"/>
        <v/>
      </c>
      <c r="Q661" s="60" t="str">
        <f t="shared" si="87"/>
        <v/>
      </c>
      <c r="R661" s="61" t="str">
        <f t="shared" si="88"/>
        <v/>
      </c>
      <c r="S661" s="60" t="str">
        <f t="shared" si="89"/>
        <v/>
      </c>
    </row>
    <row r="662" spans="10:19">
      <c r="J662" s="44">
        <v>653</v>
      </c>
      <c r="K662" s="46"/>
      <c r="L662" s="31">
        <f t="shared" si="83"/>
        <v>13.477015925561137</v>
      </c>
      <c r="M662" s="40">
        <f t="shared" si="84"/>
        <v>5.3832438268229185E-3</v>
      </c>
      <c r="N662" s="50">
        <f t="shared" si="82"/>
        <v>0.24582629886851848</v>
      </c>
      <c r="O662" s="51">
        <f t="shared" si="85"/>
        <v>0</v>
      </c>
      <c r="P662" s="59" t="str">
        <f t="shared" si="86"/>
        <v/>
      </c>
      <c r="Q662" s="60" t="str">
        <f t="shared" si="87"/>
        <v/>
      </c>
      <c r="R662" s="61" t="str">
        <f t="shared" si="88"/>
        <v/>
      </c>
      <c r="S662" s="60" t="str">
        <f t="shared" si="89"/>
        <v/>
      </c>
    </row>
    <row r="663" spans="10:19">
      <c r="J663" s="44">
        <v>654</v>
      </c>
      <c r="K663" s="46"/>
      <c r="L663" s="31">
        <f t="shared" si="83"/>
        <v>13.482389265364569</v>
      </c>
      <c r="M663" s="40">
        <f t="shared" si="84"/>
        <v>5.3634479350281204E-3</v>
      </c>
      <c r="N663" s="50">
        <f t="shared" si="82"/>
        <v>0.2449223177431481</v>
      </c>
      <c r="O663" s="51">
        <f t="shared" si="85"/>
        <v>0</v>
      </c>
      <c r="P663" s="59" t="str">
        <f t="shared" si="86"/>
        <v/>
      </c>
      <c r="Q663" s="60" t="str">
        <f t="shared" si="87"/>
        <v/>
      </c>
      <c r="R663" s="61" t="str">
        <f t="shared" si="88"/>
        <v/>
      </c>
      <c r="S663" s="60" t="str">
        <f t="shared" si="89"/>
        <v/>
      </c>
    </row>
    <row r="664" spans="10:19">
      <c r="J664" s="44">
        <v>655</v>
      </c>
      <c r="K664" s="46"/>
      <c r="L664" s="31">
        <f t="shared" si="83"/>
        <v>13.487742845696436</v>
      </c>
      <c r="M664" s="40">
        <f t="shared" si="84"/>
        <v>5.3437248389944939E-3</v>
      </c>
      <c r="N664" s="50">
        <f t="shared" si="82"/>
        <v>0.24402166084255761</v>
      </c>
      <c r="O664" s="51">
        <f t="shared" si="85"/>
        <v>0</v>
      </c>
      <c r="P664" s="59" t="str">
        <f t="shared" si="86"/>
        <v/>
      </c>
      <c r="Q664" s="60" t="str">
        <f t="shared" si="87"/>
        <v/>
      </c>
      <c r="R664" s="61" t="str">
        <f t="shared" si="88"/>
        <v/>
      </c>
      <c r="S664" s="60" t="str">
        <f t="shared" si="89"/>
        <v/>
      </c>
    </row>
    <row r="665" spans="10:19">
      <c r="J665" s="44">
        <v>656</v>
      </c>
      <c r="K665" s="46"/>
      <c r="L665" s="31">
        <f t="shared" si="83"/>
        <v>13.493076739218571</v>
      </c>
      <c r="M665" s="40">
        <f t="shared" si="84"/>
        <v>5.3240742710289777E-3</v>
      </c>
      <c r="N665" s="50">
        <f t="shared" si="82"/>
        <v>0.24312431594252537</v>
      </c>
      <c r="O665" s="51">
        <f t="shared" si="85"/>
        <v>0</v>
      </c>
      <c r="P665" s="59" t="str">
        <f t="shared" si="86"/>
        <v/>
      </c>
      <c r="Q665" s="60" t="str">
        <f t="shared" si="87"/>
        <v/>
      </c>
      <c r="R665" s="61" t="str">
        <f t="shared" si="88"/>
        <v/>
      </c>
      <c r="S665" s="60" t="str">
        <f t="shared" si="89"/>
        <v/>
      </c>
    </row>
    <row r="666" spans="10:19">
      <c r="J666" s="44">
        <v>657</v>
      </c>
      <c r="K666" s="46"/>
      <c r="L666" s="31">
        <f t="shared" si="83"/>
        <v>13.498391018325604</v>
      </c>
      <c r="M666" s="40">
        <f t="shared" si="84"/>
        <v>5.3044959644229098E-3</v>
      </c>
      <c r="N666" s="50">
        <f t="shared" si="82"/>
        <v>0.24223027086377513</v>
      </c>
      <c r="O666" s="51">
        <f t="shared" si="85"/>
        <v>0</v>
      </c>
      <c r="P666" s="59" t="str">
        <f t="shared" si="86"/>
        <v/>
      </c>
      <c r="Q666" s="60" t="str">
        <f t="shared" si="87"/>
        <v/>
      </c>
      <c r="R666" s="61" t="str">
        <f t="shared" si="88"/>
        <v/>
      </c>
      <c r="S666" s="60" t="str">
        <f t="shared" si="89"/>
        <v/>
      </c>
    </row>
    <row r="667" spans="10:19">
      <c r="J667" s="44">
        <v>658</v>
      </c>
      <c r="K667" s="46"/>
      <c r="L667" s="31">
        <f t="shared" si="83"/>
        <v>13.50368575514595</v>
      </c>
      <c r="M667" s="40">
        <f t="shared" si="84"/>
        <v>5.2849896534483886E-3</v>
      </c>
      <c r="N667" s="50">
        <f t="shared" si="82"/>
        <v>0.2413395134718197</v>
      </c>
      <c r="O667" s="51">
        <f t="shared" si="85"/>
        <v>0</v>
      </c>
      <c r="P667" s="59" t="str">
        <f t="shared" si="86"/>
        <v/>
      </c>
      <c r="Q667" s="60" t="str">
        <f t="shared" si="87"/>
        <v/>
      </c>
      <c r="R667" s="61" t="str">
        <f t="shared" si="88"/>
        <v/>
      </c>
      <c r="S667" s="60" t="str">
        <f t="shared" si="89"/>
        <v/>
      </c>
    </row>
    <row r="668" spans="10:19">
      <c r="J668" s="44">
        <v>659</v>
      </c>
      <c r="K668" s="46"/>
      <c r="L668" s="31">
        <f t="shared" si="83"/>
        <v>13.508961021542783</v>
      </c>
      <c r="M668" s="40">
        <f t="shared" si="84"/>
        <v>5.2655550733546911E-3</v>
      </c>
      <c r="N668" s="50">
        <f t="shared" si="82"/>
        <v>0.24045203167679396</v>
      </c>
      <c r="O668" s="51">
        <f t="shared" si="85"/>
        <v>0</v>
      </c>
      <c r="P668" s="59" t="str">
        <f t="shared" si="86"/>
        <v/>
      </c>
      <c r="Q668" s="60" t="str">
        <f t="shared" si="87"/>
        <v/>
      </c>
      <c r="R668" s="61" t="str">
        <f t="shared" si="88"/>
        <v/>
      </c>
      <c r="S668" s="60" t="str">
        <f t="shared" si="89"/>
        <v/>
      </c>
    </row>
    <row r="669" spans="10:19">
      <c r="J669" s="44">
        <v>660</v>
      </c>
      <c r="K669" s="46"/>
      <c r="L669" s="31">
        <f t="shared" si="83"/>
        <v>13.514216889115016</v>
      </c>
      <c r="M669" s="40">
        <f t="shared" si="84"/>
        <v>5.2461919603646557E-3</v>
      </c>
      <c r="N669" s="50">
        <f t="shared" si="82"/>
        <v>0.23956781343328792</v>
      </c>
      <c r="O669" s="51">
        <f t="shared" si="85"/>
        <v>0</v>
      </c>
      <c r="P669" s="59" t="str">
        <f t="shared" si="86"/>
        <v/>
      </c>
      <c r="Q669" s="60" t="str">
        <f t="shared" si="87"/>
        <v/>
      </c>
      <c r="R669" s="61" t="str">
        <f t="shared" si="88"/>
        <v/>
      </c>
      <c r="S669" s="60" t="str">
        <f t="shared" si="89"/>
        <v/>
      </c>
    </row>
    <row r="670" spans="10:19">
      <c r="J670" s="44">
        <v>661</v>
      </c>
      <c r="K670" s="46"/>
      <c r="L670" s="31">
        <f t="shared" si="83"/>
        <v>13.519453429198268</v>
      </c>
      <c r="M670" s="40">
        <f t="shared" si="84"/>
        <v>5.2269000516711149E-3</v>
      </c>
      <c r="N670" s="50">
        <f t="shared" si="82"/>
        <v>0.23868684674019214</v>
      </c>
      <c r="O670" s="51">
        <f t="shared" si="85"/>
        <v>0</v>
      </c>
      <c r="P670" s="59" t="str">
        <f t="shared" si="86"/>
        <v/>
      </c>
      <c r="Q670" s="60" t="str">
        <f t="shared" si="87"/>
        <v/>
      </c>
      <c r="R670" s="61" t="str">
        <f t="shared" si="88"/>
        <v/>
      </c>
      <c r="S670" s="60" t="str">
        <f t="shared" si="89"/>
        <v/>
      </c>
    </row>
    <row r="671" spans="10:19">
      <c r="J671" s="44">
        <v>662</v>
      </c>
      <c r="K671" s="46"/>
      <c r="L671" s="31">
        <f t="shared" si="83"/>
        <v>13.524670712865833</v>
      </c>
      <c r="M671" s="40">
        <f t="shared" si="84"/>
        <v>5.2076790854333329E-3</v>
      </c>
      <c r="N671" s="50">
        <f t="shared" si="82"/>
        <v>0.2378091196405272</v>
      </c>
      <c r="O671" s="51">
        <f t="shared" si="85"/>
        <v>0</v>
      </c>
      <c r="P671" s="59" t="str">
        <f t="shared" si="86"/>
        <v/>
      </c>
      <c r="Q671" s="60" t="str">
        <f t="shared" si="87"/>
        <v/>
      </c>
      <c r="R671" s="61" t="str">
        <f t="shared" si="88"/>
        <v/>
      </c>
      <c r="S671" s="60" t="str">
        <f t="shared" si="89"/>
        <v/>
      </c>
    </row>
    <row r="672" spans="10:19">
      <c r="J672" s="44">
        <v>663</v>
      </c>
      <c r="K672" s="46"/>
      <c r="L672" s="31">
        <f t="shared" si="83"/>
        <v>13.529868810929649</v>
      </c>
      <c r="M672" s="40">
        <f t="shared" si="84"/>
        <v>5.1885288007734393E-3</v>
      </c>
      <c r="N672" s="50">
        <f t="shared" si="82"/>
        <v>0.23693462022128031</v>
      </c>
      <c r="O672" s="51">
        <f t="shared" si="85"/>
        <v>0</v>
      </c>
      <c r="P672" s="59" t="str">
        <f t="shared" si="86"/>
        <v/>
      </c>
      <c r="Q672" s="60" t="str">
        <f t="shared" si="87"/>
        <v/>
      </c>
      <c r="R672" s="61" t="str">
        <f t="shared" si="88"/>
        <v/>
      </c>
      <c r="S672" s="60" t="str">
        <f t="shared" si="89"/>
        <v/>
      </c>
    </row>
    <row r="673" spans="10:19">
      <c r="J673" s="44">
        <v>664</v>
      </c>
      <c r="K673" s="46"/>
      <c r="L673" s="31">
        <f t="shared" si="83"/>
        <v>13.535047793941255</v>
      </c>
      <c r="M673" s="40">
        <f t="shared" si="84"/>
        <v>5.1694489377728924E-3</v>
      </c>
      <c r="N673" s="50">
        <f t="shared" si="82"/>
        <v>0.23606333661325074</v>
      </c>
      <c r="O673" s="51">
        <f t="shared" si="85"/>
        <v>0</v>
      </c>
      <c r="P673" s="59" t="str">
        <f t="shared" si="86"/>
        <v/>
      </c>
      <c r="Q673" s="60" t="str">
        <f t="shared" si="87"/>
        <v/>
      </c>
      <c r="R673" s="61" t="str">
        <f t="shared" si="88"/>
        <v/>
      </c>
      <c r="S673" s="60" t="str">
        <f t="shared" si="89"/>
        <v/>
      </c>
    </row>
    <row r="674" spans="10:19">
      <c r="J674" s="44">
        <v>665</v>
      </c>
      <c r="K674" s="46"/>
      <c r="L674" s="31">
        <f t="shared" si="83"/>
        <v>13.540207732192748</v>
      </c>
      <c r="M674" s="40">
        <f t="shared" si="84"/>
        <v>5.1504392374689609E-3</v>
      </c>
      <c r="N674" s="50">
        <f t="shared" si="82"/>
        <v>0.23519525699088106</v>
      </c>
      <c r="O674" s="51">
        <f t="shared" si="85"/>
        <v>0</v>
      </c>
      <c r="P674" s="59" t="str">
        <f t="shared" si="86"/>
        <v/>
      </c>
      <c r="Q674" s="60" t="str">
        <f t="shared" si="87"/>
        <v/>
      </c>
      <c r="R674" s="61" t="str">
        <f t="shared" si="88"/>
        <v/>
      </c>
      <c r="S674" s="60" t="str">
        <f t="shared" si="89"/>
        <v/>
      </c>
    </row>
    <row r="675" spans="10:19">
      <c r="J675" s="44">
        <v>666</v>
      </c>
      <c r="K675" s="46"/>
      <c r="L675" s="31">
        <f t="shared" si="83"/>
        <v>13.545348695717744</v>
      </c>
      <c r="M675" s="40">
        <f t="shared" si="84"/>
        <v>5.1314994418511957E-3</v>
      </c>
      <c r="N675" s="50">
        <f t="shared" si="82"/>
        <v>0.23433036957210263</v>
      </c>
      <c r="O675" s="51">
        <f t="shared" si="85"/>
        <v>0</v>
      </c>
      <c r="P675" s="59" t="str">
        <f t="shared" si="86"/>
        <v/>
      </c>
      <c r="Q675" s="60" t="str">
        <f t="shared" si="87"/>
        <v/>
      </c>
      <c r="R675" s="61" t="str">
        <f t="shared" si="88"/>
        <v/>
      </c>
      <c r="S675" s="60" t="str">
        <f t="shared" si="89"/>
        <v/>
      </c>
    </row>
    <row r="676" spans="10:19">
      <c r="J676" s="44">
        <v>667</v>
      </c>
      <c r="K676" s="46"/>
      <c r="L676" s="31">
        <f t="shared" si="83"/>
        <v>13.550470754292316</v>
      </c>
      <c r="M676" s="40">
        <f t="shared" si="84"/>
        <v>5.1126292938579333E-3</v>
      </c>
      <c r="N676" s="50">
        <f t="shared" si="82"/>
        <v>0.23346866261816679</v>
      </c>
      <c r="O676" s="51">
        <f t="shared" si="85"/>
        <v>0</v>
      </c>
      <c r="P676" s="59" t="str">
        <f t="shared" si="86"/>
        <v/>
      </c>
      <c r="Q676" s="60" t="str">
        <f t="shared" si="87"/>
        <v/>
      </c>
      <c r="R676" s="61" t="str">
        <f t="shared" si="88"/>
        <v/>
      </c>
      <c r="S676" s="60" t="str">
        <f t="shared" si="89"/>
        <v/>
      </c>
    </row>
    <row r="677" spans="10:19">
      <c r="J677" s="44">
        <v>668</v>
      </c>
      <c r="K677" s="46"/>
      <c r="L677" s="31">
        <f t="shared" si="83"/>
        <v>13.555573977435952</v>
      </c>
      <c r="M677" s="40">
        <f t="shared" si="84"/>
        <v>5.0938285373728119E-3</v>
      </c>
      <c r="N677" s="50">
        <f t="shared" si="82"/>
        <v>0.23261012443350815</v>
      </c>
      <c r="O677" s="51">
        <f t="shared" si="85"/>
        <v>0</v>
      </c>
      <c r="P677" s="59" t="str">
        <f t="shared" si="86"/>
        <v/>
      </c>
      <c r="Q677" s="60" t="str">
        <f t="shared" si="87"/>
        <v/>
      </c>
      <c r="R677" s="61" t="str">
        <f t="shared" si="88"/>
        <v/>
      </c>
      <c r="S677" s="60" t="str">
        <f t="shared" si="89"/>
        <v/>
      </c>
    </row>
    <row r="678" spans="10:19">
      <c r="J678" s="44">
        <v>669</v>
      </c>
      <c r="K678" s="46"/>
      <c r="L678" s="31">
        <f t="shared" si="83"/>
        <v>13.560658434412495</v>
      </c>
      <c r="M678" s="40">
        <f t="shared" si="84"/>
        <v>5.0750969172212862E-3</v>
      </c>
      <c r="N678" s="50">
        <f t="shared" si="82"/>
        <v>0.23175474336555268</v>
      </c>
      <c r="O678" s="51">
        <f t="shared" si="85"/>
        <v>0</v>
      </c>
      <c r="P678" s="59" t="str">
        <f t="shared" si="86"/>
        <v/>
      </c>
      <c r="Q678" s="60" t="str">
        <f t="shared" si="87"/>
        <v/>
      </c>
      <c r="R678" s="61" t="str">
        <f t="shared" si="88"/>
        <v/>
      </c>
      <c r="S678" s="60" t="str">
        <f t="shared" si="89"/>
        <v/>
      </c>
    </row>
    <row r="679" spans="10:19">
      <c r="J679" s="44">
        <v>670</v>
      </c>
      <c r="K679" s="46"/>
      <c r="L679" s="31">
        <f t="shared" si="83"/>
        <v>13.565724194231084</v>
      </c>
      <c r="M679" s="40">
        <f t="shared" si="84"/>
        <v>5.0564341791671684E-3</v>
      </c>
      <c r="N679" s="50">
        <f t="shared" si="82"/>
        <v>0.23090250780458099</v>
      </c>
      <c r="O679" s="51">
        <f t="shared" si="85"/>
        <v>0</v>
      </c>
      <c r="P679" s="59" t="str">
        <f t="shared" si="86"/>
        <v/>
      </c>
      <c r="Q679" s="60" t="str">
        <f t="shared" si="87"/>
        <v/>
      </c>
      <c r="R679" s="61" t="str">
        <f t="shared" si="88"/>
        <v/>
      </c>
      <c r="S679" s="60" t="str">
        <f t="shared" si="89"/>
        <v/>
      </c>
    </row>
    <row r="680" spans="10:19">
      <c r="J680" s="44">
        <v>671</v>
      </c>
      <c r="K680" s="46"/>
      <c r="L680" s="31">
        <f t="shared" si="83"/>
        <v>13.570771325647085</v>
      </c>
      <c r="M680" s="40">
        <f t="shared" si="84"/>
        <v>5.0378400699091835E-3</v>
      </c>
      <c r="N680" s="50">
        <f t="shared" si="82"/>
        <v>0.23005340618357017</v>
      </c>
      <c r="O680" s="51">
        <f t="shared" si="85"/>
        <v>0</v>
      </c>
      <c r="P680" s="59" t="str">
        <f t="shared" si="86"/>
        <v/>
      </c>
      <c r="Q680" s="60" t="str">
        <f t="shared" si="87"/>
        <v/>
      </c>
      <c r="R680" s="61" t="str">
        <f t="shared" si="88"/>
        <v/>
      </c>
      <c r="S680" s="60" t="str">
        <f t="shared" si="89"/>
        <v/>
      </c>
    </row>
    <row r="681" spans="10:19">
      <c r="J681" s="44">
        <v>672</v>
      </c>
      <c r="K681" s="46"/>
      <c r="L681" s="31">
        <f t="shared" si="83"/>
        <v>13.575799897163035</v>
      </c>
      <c r="M681" s="40">
        <f t="shared" si="84"/>
        <v>5.0193143370775182E-3</v>
      </c>
      <c r="N681" s="50">
        <f t="shared" si="82"/>
        <v>0.22920742697803043</v>
      </c>
      <c r="O681" s="51">
        <f t="shared" si="85"/>
        <v>0</v>
      </c>
      <c r="P681" s="59" t="str">
        <f t="shared" si="86"/>
        <v/>
      </c>
      <c r="Q681" s="60" t="str">
        <f t="shared" si="87"/>
        <v/>
      </c>
      <c r="R681" s="61" t="str">
        <f t="shared" si="88"/>
        <v/>
      </c>
      <c r="S681" s="60" t="str">
        <f t="shared" si="89"/>
        <v/>
      </c>
    </row>
    <row r="682" spans="10:19">
      <c r="J682" s="44">
        <v>673</v>
      </c>
      <c r="K682" s="46"/>
      <c r="L682" s="31">
        <f t="shared" si="83"/>
        <v>13.580809977029558</v>
      </c>
      <c r="M682" s="40">
        <f t="shared" si="84"/>
        <v>5.0008567292304093E-3</v>
      </c>
      <c r="N682" s="50">
        <f t="shared" si="82"/>
        <v>0.22836455870585581</v>
      </c>
      <c r="O682" s="51">
        <f t="shared" si="85"/>
        <v>0</v>
      </c>
      <c r="P682" s="59" t="str">
        <f t="shared" si="86"/>
        <v/>
      </c>
      <c r="Q682" s="60" t="str">
        <f t="shared" si="87"/>
        <v/>
      </c>
      <c r="R682" s="61" t="str">
        <f t="shared" si="88"/>
        <v/>
      </c>
      <c r="S682" s="60" t="str">
        <f t="shared" si="89"/>
        <v/>
      </c>
    </row>
    <row r="683" spans="10:19">
      <c r="J683" s="44">
        <v>674</v>
      </c>
      <c r="K683" s="46"/>
      <c r="L683" s="31">
        <f t="shared" si="83"/>
        <v>13.585801633246307</v>
      </c>
      <c r="M683" s="40">
        <f t="shared" si="84"/>
        <v>4.9824669958507192E-3</v>
      </c>
      <c r="N683" s="50">
        <f t="shared" si="82"/>
        <v>0.22752478992715197</v>
      </c>
      <c r="O683" s="51">
        <f t="shared" si="85"/>
        <v>0</v>
      </c>
      <c r="P683" s="59" t="str">
        <f t="shared" si="86"/>
        <v/>
      </c>
      <c r="Q683" s="60" t="str">
        <f t="shared" si="87"/>
        <v/>
      </c>
      <c r="R683" s="61" t="str">
        <f t="shared" si="88"/>
        <v/>
      </c>
      <c r="S683" s="60" t="str">
        <f t="shared" si="89"/>
        <v/>
      </c>
    </row>
    <row r="684" spans="10:19">
      <c r="J684" s="44">
        <v>675</v>
      </c>
      <c r="K684" s="46"/>
      <c r="L684" s="31">
        <f t="shared" si="83"/>
        <v>13.590774933562873</v>
      </c>
      <c r="M684" s="40">
        <f t="shared" si="84"/>
        <v>4.9641448873425408E-3</v>
      </c>
      <c r="N684" s="50">
        <f t="shared" si="82"/>
        <v>0.22668810924410643</v>
      </c>
      <c r="O684" s="51">
        <f t="shared" si="85"/>
        <v>0</v>
      </c>
      <c r="P684" s="59" t="str">
        <f t="shared" si="86"/>
        <v/>
      </c>
      <c r="Q684" s="60" t="str">
        <f t="shared" si="87"/>
        <v/>
      </c>
      <c r="R684" s="61" t="str">
        <f t="shared" si="88"/>
        <v/>
      </c>
      <c r="S684" s="60" t="str">
        <f t="shared" si="89"/>
        <v/>
      </c>
    </row>
    <row r="685" spans="10:19">
      <c r="J685" s="44">
        <v>676</v>
      </c>
      <c r="K685" s="46"/>
      <c r="L685" s="31">
        <f t="shared" si="83"/>
        <v>13.595729945479713</v>
      </c>
      <c r="M685" s="40">
        <f t="shared" si="84"/>
        <v>4.9458901550278175E-3</v>
      </c>
      <c r="N685" s="50">
        <f t="shared" si="82"/>
        <v>0.22585450530080919</v>
      </c>
      <c r="O685" s="51">
        <f t="shared" si="85"/>
        <v>0</v>
      </c>
      <c r="P685" s="59" t="str">
        <f t="shared" si="86"/>
        <v/>
      </c>
      <c r="Q685" s="60" t="str">
        <f t="shared" si="87"/>
        <v/>
      </c>
      <c r="R685" s="61" t="str">
        <f t="shared" si="88"/>
        <v/>
      </c>
      <c r="S685" s="60" t="str">
        <f t="shared" si="89"/>
        <v/>
      </c>
    </row>
    <row r="686" spans="10:19">
      <c r="J686" s="44">
        <v>677</v>
      </c>
      <c r="K686" s="46"/>
      <c r="L686" s="31">
        <f t="shared" si="83"/>
        <v>13.600666736249062</v>
      </c>
      <c r="M686" s="40">
        <f t="shared" si="84"/>
        <v>4.9277025511429541E-3</v>
      </c>
      <c r="N686" s="50">
        <f t="shared" si="82"/>
        <v>0.22502396678311776</v>
      </c>
      <c r="O686" s="51">
        <f t="shared" si="85"/>
        <v>0</v>
      </c>
      <c r="P686" s="59" t="str">
        <f t="shared" si="86"/>
        <v/>
      </c>
      <c r="Q686" s="60" t="str">
        <f t="shared" si="87"/>
        <v/>
      </c>
      <c r="R686" s="61" t="str">
        <f t="shared" si="88"/>
        <v/>
      </c>
      <c r="S686" s="60" t="str">
        <f t="shared" si="89"/>
        <v/>
      </c>
    </row>
    <row r="687" spans="10:19">
      <c r="J687" s="44">
        <v>678</v>
      </c>
      <c r="K687" s="46"/>
      <c r="L687" s="31">
        <f t="shared" si="83"/>
        <v>13.605585372875847</v>
      </c>
      <c r="M687" s="40">
        <f t="shared" si="84"/>
        <v>4.90958182883546E-3</v>
      </c>
      <c r="N687" s="50">
        <f t="shared" si="82"/>
        <v>0.22419648241849188</v>
      </c>
      <c r="O687" s="51">
        <f t="shared" si="85"/>
        <v>0</v>
      </c>
      <c r="P687" s="59" t="str">
        <f t="shared" si="86"/>
        <v/>
      </c>
      <c r="Q687" s="60" t="str">
        <f t="shared" si="87"/>
        <v/>
      </c>
      <c r="R687" s="61" t="str">
        <f t="shared" si="88"/>
        <v/>
      </c>
      <c r="S687" s="60" t="str">
        <f t="shared" si="89"/>
        <v/>
      </c>
    </row>
    <row r="688" spans="10:19">
      <c r="J688" s="44">
        <v>679</v>
      </c>
      <c r="K688" s="46"/>
      <c r="L688" s="31">
        <f t="shared" si="83"/>
        <v>13.610485922118601</v>
      </c>
      <c r="M688" s="40">
        <f t="shared" si="84"/>
        <v>4.8915277421606052E-3</v>
      </c>
      <c r="N688" s="50">
        <f t="shared" si="82"/>
        <v>0.22337204097583729</v>
      </c>
      <c r="O688" s="51">
        <f t="shared" si="85"/>
        <v>0</v>
      </c>
      <c r="P688" s="59" t="str">
        <f t="shared" si="86"/>
        <v/>
      </c>
      <c r="Q688" s="60" t="str">
        <f t="shared" si="87"/>
        <v/>
      </c>
      <c r="R688" s="61" t="str">
        <f t="shared" si="88"/>
        <v/>
      </c>
      <c r="S688" s="60" t="str">
        <f t="shared" si="89"/>
        <v/>
      </c>
    </row>
    <row r="689" spans="10:19">
      <c r="J689" s="44">
        <v>680</v>
      </c>
      <c r="K689" s="46"/>
      <c r="L689" s="31">
        <f t="shared" si="83"/>
        <v>13.615368450490356</v>
      </c>
      <c r="M689" s="40">
        <f t="shared" si="84"/>
        <v>4.873540046078071E-3</v>
      </c>
      <c r="N689" s="50">
        <f t="shared" si="82"/>
        <v>0.222550631265376</v>
      </c>
      <c r="O689" s="51">
        <f t="shared" si="85"/>
        <v>0</v>
      </c>
      <c r="P689" s="59" t="str">
        <f t="shared" si="86"/>
        <v/>
      </c>
      <c r="Q689" s="60" t="str">
        <f t="shared" si="87"/>
        <v/>
      </c>
      <c r="R689" s="61" t="str">
        <f t="shared" si="88"/>
        <v/>
      </c>
      <c r="S689" s="60" t="str">
        <f t="shared" si="89"/>
        <v/>
      </c>
    </row>
    <row r="690" spans="10:19">
      <c r="J690" s="44">
        <v>681</v>
      </c>
      <c r="K690" s="46"/>
      <c r="L690" s="31">
        <f t="shared" si="83"/>
        <v>13.620233024259564</v>
      </c>
      <c r="M690" s="40">
        <f t="shared" si="84"/>
        <v>4.8556184964486295E-3</v>
      </c>
      <c r="N690" s="50">
        <f t="shared" si="82"/>
        <v>0.22173224213846154</v>
      </c>
      <c r="O690" s="51">
        <f t="shared" si="85"/>
        <v>0</v>
      </c>
      <c r="P690" s="59" t="str">
        <f t="shared" si="86"/>
        <v/>
      </c>
      <c r="Q690" s="60" t="str">
        <f t="shared" si="87"/>
        <v/>
      </c>
      <c r="R690" s="61" t="str">
        <f t="shared" si="88"/>
        <v/>
      </c>
      <c r="S690" s="60" t="str">
        <f t="shared" si="89"/>
        <v/>
      </c>
    </row>
    <row r="691" spans="10:19">
      <c r="J691" s="44">
        <v>682</v>
      </c>
      <c r="K691" s="46"/>
      <c r="L691" s="31">
        <f t="shared" si="83"/>
        <v>13.625079709450981</v>
      </c>
      <c r="M691" s="40">
        <f t="shared" si="84"/>
        <v>4.8377628500308363E-3</v>
      </c>
      <c r="N691" s="50">
        <f t="shared" si="82"/>
        <v>0.22091686248745646</v>
      </c>
      <c r="O691" s="51">
        <f t="shared" si="85"/>
        <v>0</v>
      </c>
      <c r="P691" s="59" t="str">
        <f t="shared" si="86"/>
        <v/>
      </c>
      <c r="Q691" s="60" t="str">
        <f t="shared" si="87"/>
        <v/>
      </c>
      <c r="R691" s="61" t="str">
        <f t="shared" si="88"/>
        <v/>
      </c>
      <c r="S691" s="60" t="str">
        <f t="shared" si="89"/>
        <v/>
      </c>
    </row>
    <row r="692" spans="10:19">
      <c r="J692" s="44">
        <v>683</v>
      </c>
      <c r="K692" s="46"/>
      <c r="L692" s="31">
        <f t="shared" si="83"/>
        <v>13.62990857184657</v>
      </c>
      <c r="M692" s="40">
        <f t="shared" si="84"/>
        <v>4.8199728644777147E-3</v>
      </c>
      <c r="N692" s="50">
        <f t="shared" si="82"/>
        <v>0.22010448124556348</v>
      </c>
      <c r="O692" s="51">
        <f t="shared" si="85"/>
        <v>0</v>
      </c>
      <c r="P692" s="59" t="str">
        <f t="shared" si="86"/>
        <v/>
      </c>
      <c r="Q692" s="60" t="str">
        <f t="shared" si="87"/>
        <v/>
      </c>
      <c r="R692" s="61" t="str">
        <f t="shared" si="88"/>
        <v/>
      </c>
      <c r="S692" s="60" t="str">
        <f t="shared" si="89"/>
        <v/>
      </c>
    </row>
    <row r="693" spans="10:19">
      <c r="J693" s="44">
        <v>684</v>
      </c>
      <c r="K693" s="46"/>
      <c r="L693" s="31">
        <f t="shared" si="83"/>
        <v>13.634719676986396</v>
      </c>
      <c r="M693" s="40">
        <f t="shared" si="84"/>
        <v>4.802248298333478E-3</v>
      </c>
      <c r="N693" s="50">
        <f t="shared" si="82"/>
        <v>0.21929508738668346</v>
      </c>
      <c r="O693" s="51">
        <f t="shared" si="85"/>
        <v>0</v>
      </c>
      <c r="P693" s="59" t="str">
        <f t="shared" si="86"/>
        <v/>
      </c>
      <c r="Q693" s="60" t="str">
        <f t="shared" si="87"/>
        <v/>
      </c>
      <c r="R693" s="61" t="str">
        <f t="shared" si="88"/>
        <v/>
      </c>
      <c r="S693" s="60" t="str">
        <f t="shared" si="89"/>
        <v/>
      </c>
    </row>
    <row r="694" spans="10:19">
      <c r="J694" s="44">
        <v>685</v>
      </c>
      <c r="K694" s="46"/>
      <c r="L694" s="31">
        <f t="shared" si="83"/>
        <v>13.639513090169508</v>
      </c>
      <c r="M694" s="40">
        <f t="shared" si="84"/>
        <v>4.7845889110302514E-3</v>
      </c>
      <c r="N694" s="50">
        <f t="shared" si="82"/>
        <v>0.21848866992526084</v>
      </c>
      <c r="O694" s="51">
        <f t="shared" si="85"/>
        <v>0</v>
      </c>
      <c r="P694" s="59" t="str">
        <f t="shared" si="86"/>
        <v/>
      </c>
      <c r="Q694" s="60" t="str">
        <f t="shared" si="87"/>
        <v/>
      </c>
      <c r="R694" s="61" t="str">
        <f t="shared" si="88"/>
        <v/>
      </c>
      <c r="S694" s="60" t="str">
        <f t="shared" si="89"/>
        <v/>
      </c>
    </row>
    <row r="695" spans="10:19">
      <c r="J695" s="44">
        <v>686</v>
      </c>
      <c r="K695" s="46"/>
      <c r="L695" s="31">
        <f t="shared" si="83"/>
        <v>13.644288876454834</v>
      </c>
      <c r="M695" s="40">
        <f t="shared" si="84"/>
        <v>4.7669944628847992E-3</v>
      </c>
      <c r="N695" s="50">
        <f t="shared" si="82"/>
        <v>0.21768521791614504</v>
      </c>
      <c r="O695" s="51">
        <f t="shared" si="85"/>
        <v>0</v>
      </c>
      <c r="P695" s="59" t="str">
        <f t="shared" si="86"/>
        <v/>
      </c>
      <c r="Q695" s="60" t="str">
        <f t="shared" si="87"/>
        <v/>
      </c>
      <c r="R695" s="61" t="str">
        <f t="shared" si="88"/>
        <v/>
      </c>
      <c r="S695" s="60" t="str">
        <f t="shared" si="89"/>
        <v/>
      </c>
    </row>
    <row r="696" spans="10:19">
      <c r="J696" s="44">
        <v>687</v>
      </c>
      <c r="K696" s="46"/>
      <c r="L696" s="31">
        <f t="shared" si="83"/>
        <v>13.649047100662054</v>
      </c>
      <c r="M696" s="40">
        <f t="shared" si="84"/>
        <v>4.7494647150952835E-3</v>
      </c>
      <c r="N696" s="50">
        <f t="shared" si="82"/>
        <v>0.21688472045442353</v>
      </c>
      <c r="O696" s="51">
        <f t="shared" si="85"/>
        <v>0</v>
      </c>
      <c r="P696" s="59" t="str">
        <f t="shared" si="86"/>
        <v/>
      </c>
      <c r="Q696" s="60" t="str">
        <f t="shared" si="87"/>
        <v/>
      </c>
      <c r="R696" s="61" t="str">
        <f t="shared" si="88"/>
        <v/>
      </c>
      <c r="S696" s="60" t="str">
        <f t="shared" si="89"/>
        <v/>
      </c>
    </row>
    <row r="697" spans="10:19">
      <c r="J697" s="44">
        <v>688</v>
      </c>
      <c r="K697" s="46"/>
      <c r="L697" s="31">
        <f t="shared" si="83"/>
        <v>13.653787827372492</v>
      </c>
      <c r="M697" s="40">
        <f t="shared" si="84"/>
        <v>4.7319994297380106E-3</v>
      </c>
      <c r="N697" s="50">
        <f t="shared" si="82"/>
        <v>0.21608716667529393</v>
      </c>
      <c r="O697" s="51">
        <f t="shared" si="85"/>
        <v>0</v>
      </c>
      <c r="P697" s="59" t="str">
        <f t="shared" si="86"/>
        <v/>
      </c>
      <c r="Q697" s="60" t="str">
        <f t="shared" si="87"/>
        <v/>
      </c>
      <c r="R697" s="61" t="str">
        <f t="shared" si="88"/>
        <v/>
      </c>
      <c r="S697" s="60" t="str">
        <f t="shared" si="89"/>
        <v/>
      </c>
    </row>
    <row r="698" spans="10:19">
      <c r="J698" s="44">
        <v>689</v>
      </c>
      <c r="K698" s="46"/>
      <c r="L698" s="31">
        <f t="shared" si="83"/>
        <v>13.65851112092998</v>
      </c>
      <c r="M698" s="40">
        <f t="shared" si="84"/>
        <v>4.7145983697642066E-3</v>
      </c>
      <c r="N698" s="50">
        <f t="shared" si="82"/>
        <v>0.21529254575390411</v>
      </c>
      <c r="O698" s="51">
        <f t="shared" si="85"/>
        <v>0</v>
      </c>
      <c r="P698" s="59" t="str">
        <f t="shared" si="86"/>
        <v/>
      </c>
      <c r="Q698" s="60" t="str">
        <f t="shared" si="87"/>
        <v/>
      </c>
      <c r="R698" s="61" t="str">
        <f t="shared" si="88"/>
        <v/>
      </c>
      <c r="S698" s="60" t="str">
        <f t="shared" si="89"/>
        <v/>
      </c>
    </row>
    <row r="699" spans="10:19">
      <c r="J699" s="44">
        <v>690</v>
      </c>
      <c r="K699" s="46"/>
      <c r="L699" s="31">
        <f t="shared" si="83"/>
        <v>13.663217045441746</v>
      </c>
      <c r="M699" s="40">
        <f t="shared" si="84"/>
        <v>4.6972612989968085E-3</v>
      </c>
      <c r="N699" s="50">
        <f t="shared" si="82"/>
        <v>0.21450084690519944</v>
      </c>
      <c r="O699" s="51">
        <f t="shared" si="85"/>
        <v>0</v>
      </c>
      <c r="P699" s="59" t="str">
        <f t="shared" si="86"/>
        <v/>
      </c>
      <c r="Q699" s="60" t="str">
        <f t="shared" si="87"/>
        <v/>
      </c>
      <c r="R699" s="61" t="str">
        <f t="shared" si="88"/>
        <v/>
      </c>
      <c r="S699" s="60" t="str">
        <f t="shared" si="89"/>
        <v/>
      </c>
    </row>
    <row r="700" spans="10:19">
      <c r="J700" s="44">
        <v>691</v>
      </c>
      <c r="K700" s="46"/>
      <c r="L700" s="31">
        <f t="shared" si="83"/>
        <v>13.667905664779264</v>
      </c>
      <c r="M700" s="40">
        <f t="shared" si="84"/>
        <v>4.679987982127245E-3</v>
      </c>
      <c r="N700" s="50">
        <f t="shared" si="82"/>
        <v>0.21371205938380555</v>
      </c>
      <c r="O700" s="51">
        <f t="shared" si="85"/>
        <v>0</v>
      </c>
      <c r="P700" s="59" t="str">
        <f t="shared" si="86"/>
        <v/>
      </c>
      <c r="Q700" s="60" t="str">
        <f t="shared" si="87"/>
        <v/>
      </c>
      <c r="R700" s="61" t="str">
        <f t="shared" si="88"/>
        <v/>
      </c>
      <c r="S700" s="60" t="str">
        <f t="shared" si="89"/>
        <v/>
      </c>
    </row>
    <row r="701" spans="10:19">
      <c r="J701" s="44">
        <v>692</v>
      </c>
      <c r="K701" s="46"/>
      <c r="L701" s="31">
        <f t="shared" si="83"/>
        <v>13.672577042579142</v>
      </c>
      <c r="M701" s="40">
        <f t="shared" si="84"/>
        <v>4.6627781847122475E-3</v>
      </c>
      <c r="N701" s="50">
        <f t="shared" si="82"/>
        <v>0.21292617248384182</v>
      </c>
      <c r="O701" s="51">
        <f t="shared" si="85"/>
        <v>0</v>
      </c>
      <c r="P701" s="59" t="str">
        <f t="shared" si="86"/>
        <v/>
      </c>
      <c r="Q701" s="60" t="str">
        <f t="shared" si="87"/>
        <v/>
      </c>
      <c r="R701" s="61" t="str">
        <f t="shared" si="88"/>
        <v/>
      </c>
      <c r="S701" s="60" t="str">
        <f t="shared" si="89"/>
        <v/>
      </c>
    </row>
    <row r="702" spans="10:19">
      <c r="J702" s="44">
        <v>693</v>
      </c>
      <c r="K702" s="46"/>
      <c r="L702" s="31">
        <f t="shared" si="83"/>
        <v>13.67723124224397</v>
      </c>
      <c r="M702" s="40">
        <f t="shared" si="84"/>
        <v>4.6456316731706753E-3</v>
      </c>
      <c r="N702" s="50">
        <f t="shared" si="82"/>
        <v>0.21214317553881124</v>
      </c>
      <c r="O702" s="51">
        <f t="shared" si="85"/>
        <v>0</v>
      </c>
      <c r="P702" s="59" t="str">
        <f t="shared" si="86"/>
        <v/>
      </c>
      <c r="Q702" s="60" t="str">
        <f t="shared" si="87"/>
        <v/>
      </c>
      <c r="R702" s="61" t="str">
        <f t="shared" si="88"/>
        <v/>
      </c>
      <c r="S702" s="60" t="str">
        <f t="shared" si="89"/>
        <v/>
      </c>
    </row>
    <row r="703" spans="10:19">
      <c r="J703" s="44">
        <v>694</v>
      </c>
      <c r="K703" s="46"/>
      <c r="L703" s="31">
        <f t="shared" si="83"/>
        <v>13.68186832694319</v>
      </c>
      <c r="M703" s="40">
        <f t="shared" si="84"/>
        <v>4.6285482147803364E-3</v>
      </c>
      <c r="N703" s="50">
        <f t="shared" si="82"/>
        <v>0.21136305792142629</v>
      </c>
      <c r="O703" s="51">
        <f t="shared" si="85"/>
        <v>0</v>
      </c>
      <c r="P703" s="59" t="str">
        <f t="shared" si="86"/>
        <v/>
      </c>
      <c r="Q703" s="60" t="str">
        <f t="shared" si="87"/>
        <v/>
      </c>
      <c r="R703" s="61" t="str">
        <f t="shared" si="88"/>
        <v/>
      </c>
      <c r="S703" s="60" t="str">
        <f t="shared" si="89"/>
        <v/>
      </c>
    </row>
    <row r="704" spans="10:19">
      <c r="J704" s="44">
        <v>695</v>
      </c>
      <c r="K704" s="46"/>
      <c r="L704" s="31">
        <f t="shared" si="83"/>
        <v>13.68648835961395</v>
      </c>
      <c r="M704" s="40">
        <f t="shared" si="84"/>
        <v>4.6115275776748305E-3</v>
      </c>
      <c r="N704" s="50">
        <f t="shared" si="82"/>
        <v>0.21058580904349533</v>
      </c>
      <c r="O704" s="51">
        <f t="shared" si="85"/>
        <v>0</v>
      </c>
      <c r="P704" s="59" t="str">
        <f t="shared" si="86"/>
        <v/>
      </c>
      <c r="Q704" s="60" t="str">
        <f t="shared" si="87"/>
        <v/>
      </c>
      <c r="R704" s="61" t="str">
        <f t="shared" si="88"/>
        <v/>
      </c>
      <c r="S704" s="60" t="str">
        <f t="shared" si="89"/>
        <v/>
      </c>
    </row>
    <row r="705" spans="10:19">
      <c r="J705" s="44">
        <v>696</v>
      </c>
      <c r="K705" s="46"/>
      <c r="L705" s="31">
        <f t="shared" si="83"/>
        <v>13.691091402961955</v>
      </c>
      <c r="M705" s="40">
        <f t="shared" si="84"/>
        <v>4.594569530840407E-3</v>
      </c>
      <c r="N705" s="50">
        <f t="shared" si="82"/>
        <v>0.20981141835575201</v>
      </c>
      <c r="O705" s="51">
        <f t="shared" si="85"/>
        <v>0</v>
      </c>
      <c r="P705" s="59" t="str">
        <f t="shared" si="86"/>
        <v/>
      </c>
      <c r="Q705" s="60" t="str">
        <f t="shared" si="87"/>
        <v/>
      </c>
      <c r="R705" s="61" t="str">
        <f t="shared" si="88"/>
        <v/>
      </c>
      <c r="S705" s="60" t="str">
        <f t="shared" si="89"/>
        <v/>
      </c>
    </row>
    <row r="706" spans="10:19">
      <c r="J706" s="44">
        <v>697</v>
      </c>
      <c r="K706" s="46"/>
      <c r="L706" s="31">
        <f t="shared" si="83"/>
        <v>13.695677519462324</v>
      </c>
      <c r="M706" s="40">
        <f t="shared" si="84"/>
        <v>4.5776738441128213E-3</v>
      </c>
      <c r="N706" s="50">
        <f t="shared" si="82"/>
        <v>0.20903987534772561</v>
      </c>
      <c r="O706" s="51">
        <f t="shared" si="85"/>
        <v>0</v>
      </c>
      <c r="P706" s="59" t="str">
        <f t="shared" si="86"/>
        <v/>
      </c>
      <c r="Q706" s="60" t="str">
        <f t="shared" si="87"/>
        <v/>
      </c>
      <c r="R706" s="61" t="str">
        <f t="shared" si="88"/>
        <v/>
      </c>
      <c r="S706" s="60" t="str">
        <f t="shared" si="89"/>
        <v/>
      </c>
    </row>
    <row r="707" spans="10:19">
      <c r="J707" s="44">
        <v>698</v>
      </c>
      <c r="K707" s="46"/>
      <c r="L707" s="31">
        <f t="shared" si="83"/>
        <v>13.700246771360433</v>
      </c>
      <c r="M707" s="40">
        <f t="shared" si="84"/>
        <v>4.5608402881742232E-3</v>
      </c>
      <c r="N707" s="50">
        <f t="shared" si="82"/>
        <v>0.20827116954759894</v>
      </c>
      <c r="O707" s="51">
        <f t="shared" si="85"/>
        <v>0</v>
      </c>
      <c r="P707" s="59" t="str">
        <f t="shared" si="86"/>
        <v/>
      </c>
      <c r="Q707" s="60" t="str">
        <f t="shared" si="87"/>
        <v/>
      </c>
      <c r="R707" s="61" t="str">
        <f t="shared" si="88"/>
        <v/>
      </c>
      <c r="S707" s="60" t="str">
        <f t="shared" si="89"/>
        <v/>
      </c>
    </row>
    <row r="708" spans="10:19">
      <c r="J708" s="44">
        <v>699</v>
      </c>
      <c r="K708" s="46"/>
      <c r="L708" s="31">
        <f t="shared" si="83"/>
        <v>13.704799220672767</v>
      </c>
      <c r="M708" s="40">
        <f t="shared" si="84"/>
        <v>4.5440686345500289E-3</v>
      </c>
      <c r="N708" s="50">
        <f t="shared" si="82"/>
        <v>0.20750529052205557</v>
      </c>
      <c r="O708" s="51">
        <f t="shared" si="85"/>
        <v>0</v>
      </c>
      <c r="P708" s="59" t="str">
        <f t="shared" si="86"/>
        <v/>
      </c>
      <c r="Q708" s="60" t="str">
        <f t="shared" si="87"/>
        <v/>
      </c>
      <c r="R708" s="61" t="str">
        <f t="shared" si="88"/>
        <v/>
      </c>
      <c r="S708" s="60" t="str">
        <f t="shared" si="89"/>
        <v/>
      </c>
    </row>
    <row r="709" spans="10:19">
      <c r="J709" s="44">
        <v>700</v>
      </c>
      <c r="K709" s="46"/>
      <c r="L709" s="31">
        <f t="shared" si="83"/>
        <v>13.709334929187751</v>
      </c>
      <c r="M709" s="40">
        <f t="shared" si="84"/>
        <v>4.5273586556058296E-3</v>
      </c>
      <c r="N709" s="50">
        <f t="shared" si="82"/>
        <v>0.20674222787615548</v>
      </c>
      <c r="O709" s="51">
        <f t="shared" si="85"/>
        <v>0</v>
      </c>
      <c r="P709" s="59" t="str">
        <f t="shared" si="86"/>
        <v/>
      </c>
      <c r="Q709" s="60" t="str">
        <f t="shared" si="87"/>
        <v/>
      </c>
      <c r="R709" s="61" t="str">
        <f t="shared" si="88"/>
        <v/>
      </c>
      <c r="S709" s="60" t="str">
        <f t="shared" si="89"/>
        <v/>
      </c>
    </row>
    <row r="710" spans="10:19">
      <c r="J710" s="44">
        <v>701</v>
      </c>
      <c r="K710" s="46"/>
      <c r="L710" s="31">
        <f t="shared" si="83"/>
        <v>13.713853958466597</v>
      </c>
      <c r="M710" s="40">
        <f t="shared" si="84"/>
        <v>4.5107101245443048E-3</v>
      </c>
      <c r="N710" s="50">
        <f t="shared" si="82"/>
        <v>0.20598197125317697</v>
      </c>
      <c r="O710" s="51">
        <f t="shared" si="85"/>
        <v>0</v>
      </c>
      <c r="P710" s="59" t="str">
        <f t="shared" si="86"/>
        <v/>
      </c>
      <c r="Q710" s="60" t="str">
        <f t="shared" si="87"/>
        <v/>
      </c>
      <c r="R710" s="61" t="str">
        <f t="shared" si="88"/>
        <v/>
      </c>
      <c r="S710" s="60" t="str">
        <f t="shared" si="89"/>
        <v/>
      </c>
    </row>
    <row r="711" spans="10:19">
      <c r="J711" s="44">
        <v>702</v>
      </c>
      <c r="K711" s="46"/>
      <c r="L711" s="31">
        <f t="shared" si="83"/>
        <v>13.718356369844138</v>
      </c>
      <c r="M711" s="40">
        <f t="shared" si="84"/>
        <v>4.4941228154021361E-3</v>
      </c>
      <c r="N711" s="50">
        <f t="shared" si="82"/>
        <v>0.20522451033448341</v>
      </c>
      <c r="O711" s="51">
        <f t="shared" si="85"/>
        <v>0</v>
      </c>
      <c r="P711" s="59" t="str">
        <f t="shared" si="86"/>
        <v/>
      </c>
      <c r="Q711" s="60" t="str">
        <f t="shared" si="87"/>
        <v/>
      </c>
      <c r="R711" s="61" t="str">
        <f t="shared" si="88"/>
        <v/>
      </c>
      <c r="S711" s="60" t="str">
        <f t="shared" si="89"/>
        <v/>
      </c>
    </row>
    <row r="712" spans="10:19">
      <c r="J712" s="44">
        <v>703</v>
      </c>
      <c r="K712" s="46"/>
      <c r="L712" s="31">
        <f t="shared" si="83"/>
        <v>13.722842224429655</v>
      </c>
      <c r="M712" s="40">
        <f t="shared" si="84"/>
        <v>4.4775965030469421E-3</v>
      </c>
      <c r="N712" s="50">
        <f t="shared" si="82"/>
        <v>0.20446983483939007</v>
      </c>
      <c r="O712" s="51">
        <f t="shared" si="85"/>
        <v>0</v>
      </c>
      <c r="P712" s="59" t="str">
        <f t="shared" si="86"/>
        <v/>
      </c>
      <c r="Q712" s="60" t="str">
        <f t="shared" si="87"/>
        <v/>
      </c>
      <c r="R712" s="61" t="str">
        <f t="shared" si="88"/>
        <v/>
      </c>
      <c r="S712" s="60" t="str">
        <f t="shared" si="89"/>
        <v/>
      </c>
    </row>
    <row r="713" spans="10:19">
      <c r="J713" s="44">
        <v>704</v>
      </c>
      <c r="K713" s="46"/>
      <c r="L713" s="31">
        <f t="shared" si="83"/>
        <v>13.727311583107717</v>
      </c>
      <c r="M713" s="40">
        <f t="shared" si="84"/>
        <v>4.4611309631742294E-3</v>
      </c>
      <c r="N713" s="50">
        <f t="shared" ref="N713:N776" si="90">(L763-L713)</f>
        <v>0.20371793452500775</v>
      </c>
      <c r="O713" s="51">
        <f t="shared" si="85"/>
        <v>0</v>
      </c>
      <c r="P713" s="59" t="str">
        <f t="shared" si="86"/>
        <v/>
      </c>
      <c r="Q713" s="60" t="str">
        <f t="shared" si="87"/>
        <v/>
      </c>
      <c r="R713" s="61" t="str">
        <f t="shared" si="88"/>
        <v/>
      </c>
      <c r="S713" s="60" t="str">
        <f t="shared" si="89"/>
        <v/>
      </c>
    </row>
    <row r="714" spans="10:19">
      <c r="J714" s="44">
        <v>705</v>
      </c>
      <c r="K714" s="46"/>
      <c r="L714" s="31">
        <f t="shared" ref="L714:L777" si="91">$F$39*(1-EXP(-$F$40*(J714-$F$41)))-$F$42</f>
        <v>13.731764506538994</v>
      </c>
      <c r="M714" s="40">
        <f t="shared" ref="M714:M777" si="92">$F$39*$F$40*EXP(-$F$40*(J714-$F$41))</f>
        <v>4.4447259723043395E-3</v>
      </c>
      <c r="N714" s="50">
        <f t="shared" si="90"/>
        <v>0.20296879918612376</v>
      </c>
      <c r="O714" s="51">
        <f t="shared" ref="O714:O777" si="93">IF(N714&lt;=$B$49,1+O713,0)</f>
        <v>0</v>
      </c>
      <c r="P714" s="59" t="str">
        <f t="shared" ref="P714:P777" si="94">IF(J714&lt;=$F$41,J714,"")</f>
        <v/>
      </c>
      <c r="Q714" s="60" t="str">
        <f t="shared" ref="Q714:Q777" si="95">IF(J714&lt;=$F$41,L714,"")</f>
        <v/>
      </c>
      <c r="R714" s="61" t="str">
        <f t="shared" ref="R714:R777" si="96">IF(AND(J714&gt;=$F$41,J714&lt;=200),J714,"")</f>
        <v/>
      </c>
      <c r="S714" s="60" t="str">
        <f t="shared" ref="S714:S777" si="97">IF(AND(J714&gt;=$F$41,J714&lt;=200),L714,"")</f>
        <v/>
      </c>
    </row>
    <row r="715" spans="10:19">
      <c r="J715" s="44">
        <v>706</v>
      </c>
      <c r="K715" s="46"/>
      <c r="L715" s="31">
        <f t="shared" si="91"/>
        <v>13.736201055161096</v>
      </c>
      <c r="M715" s="40">
        <f t="shared" si="92"/>
        <v>4.4283813077794169E-3</v>
      </c>
      <c r="N715" s="50">
        <f t="shared" si="90"/>
        <v>0.20222241865504031</v>
      </c>
      <c r="O715" s="51">
        <f t="shared" si="93"/>
        <v>0</v>
      </c>
      <c r="P715" s="59" t="str">
        <f t="shared" si="94"/>
        <v/>
      </c>
      <c r="Q715" s="60" t="str">
        <f t="shared" si="95"/>
        <v/>
      </c>
      <c r="R715" s="61" t="str">
        <f t="shared" si="96"/>
        <v/>
      </c>
      <c r="S715" s="60" t="str">
        <f t="shared" si="97"/>
        <v/>
      </c>
    </row>
    <row r="716" spans="10:19">
      <c r="J716" s="44">
        <v>707</v>
      </c>
      <c r="K716" s="46"/>
      <c r="L716" s="31">
        <f t="shared" si="91"/>
        <v>13.740621289189379</v>
      </c>
      <c r="M716" s="40">
        <f t="shared" si="92"/>
        <v>4.4120967477603978E-3</v>
      </c>
      <c r="N716" s="50">
        <f t="shared" si="90"/>
        <v>0.20147878280146259</v>
      </c>
      <c r="O716" s="51">
        <f t="shared" si="93"/>
        <v>0</v>
      </c>
      <c r="P716" s="59" t="str">
        <f t="shared" si="94"/>
        <v/>
      </c>
      <c r="Q716" s="60" t="str">
        <f t="shared" si="95"/>
        <v/>
      </c>
      <c r="R716" s="61" t="str">
        <f t="shared" si="96"/>
        <v/>
      </c>
      <c r="S716" s="60" t="str">
        <f t="shared" si="97"/>
        <v/>
      </c>
    </row>
    <row r="717" spans="10:19">
      <c r="J717" s="44">
        <v>708</v>
      </c>
      <c r="K717" s="46"/>
      <c r="L717" s="31">
        <f t="shared" si="91"/>
        <v>13.74502526861777</v>
      </c>
      <c r="M717" s="40">
        <f t="shared" si="92"/>
        <v>4.3958720712239836E-3</v>
      </c>
      <c r="N717" s="50">
        <f t="shared" si="90"/>
        <v>0.20073788153233885</v>
      </c>
      <c r="O717" s="51">
        <f t="shared" si="93"/>
        <v>0</v>
      </c>
      <c r="P717" s="59" t="str">
        <f t="shared" si="94"/>
        <v/>
      </c>
      <c r="Q717" s="60" t="str">
        <f t="shared" si="95"/>
        <v/>
      </c>
      <c r="R717" s="61" t="str">
        <f t="shared" si="96"/>
        <v/>
      </c>
      <c r="S717" s="60" t="str">
        <f t="shared" si="97"/>
        <v/>
      </c>
    </row>
    <row r="718" spans="10:19">
      <c r="J718" s="44">
        <v>709</v>
      </c>
      <c r="K718" s="46"/>
      <c r="L718" s="31">
        <f t="shared" si="91"/>
        <v>13.749413053219577</v>
      </c>
      <c r="M718" s="40">
        <f t="shared" si="92"/>
        <v>4.3797070579596493E-3</v>
      </c>
      <c r="N718" s="50">
        <f t="shared" si="90"/>
        <v>0.19999970479174145</v>
      </c>
      <c r="O718" s="51">
        <f t="shared" si="93"/>
        <v>0</v>
      </c>
      <c r="P718" s="59" t="str">
        <f t="shared" si="94"/>
        <v/>
      </c>
      <c r="Q718" s="60" t="str">
        <f t="shared" si="95"/>
        <v/>
      </c>
      <c r="R718" s="61" t="str">
        <f t="shared" si="96"/>
        <v/>
      </c>
      <c r="S718" s="60" t="str">
        <f t="shared" si="97"/>
        <v/>
      </c>
    </row>
    <row r="719" spans="10:19">
      <c r="J719" s="44">
        <v>710</v>
      </c>
      <c r="K719" s="46"/>
      <c r="L719" s="31">
        <f t="shared" si="91"/>
        <v>13.753784702548304</v>
      </c>
      <c r="M719" s="40">
        <f t="shared" si="92"/>
        <v>4.3636014885666593E-3</v>
      </c>
      <c r="N719" s="50">
        <f t="shared" si="90"/>
        <v>0.19926424256071229</v>
      </c>
      <c r="O719" s="51">
        <f t="shared" si="93"/>
        <v>0</v>
      </c>
      <c r="P719" s="59" t="str">
        <f t="shared" si="94"/>
        <v/>
      </c>
      <c r="Q719" s="60" t="str">
        <f t="shared" si="95"/>
        <v/>
      </c>
      <c r="R719" s="61" t="str">
        <f t="shared" si="96"/>
        <v/>
      </c>
      <c r="S719" s="60" t="str">
        <f t="shared" si="97"/>
        <v/>
      </c>
    </row>
    <row r="720" spans="10:19">
      <c r="J720" s="44">
        <v>711</v>
      </c>
      <c r="K720" s="46"/>
      <c r="L720" s="31">
        <f t="shared" si="91"/>
        <v>13.758140275938461</v>
      </c>
      <c r="M720" s="40">
        <f t="shared" si="92"/>
        <v>4.3475551444510738E-3</v>
      </c>
      <c r="N720" s="50">
        <f t="shared" si="90"/>
        <v>0.19853148485714023</v>
      </c>
      <c r="O720" s="51">
        <f t="shared" si="93"/>
        <v>0</v>
      </c>
      <c r="P720" s="59" t="str">
        <f t="shared" si="94"/>
        <v/>
      </c>
      <c r="Q720" s="60" t="str">
        <f t="shared" si="95"/>
        <v/>
      </c>
      <c r="R720" s="61" t="str">
        <f t="shared" si="96"/>
        <v/>
      </c>
      <c r="S720" s="60" t="str">
        <f t="shared" si="97"/>
        <v/>
      </c>
    </row>
    <row r="721" spans="10:19">
      <c r="J721" s="44">
        <v>712</v>
      </c>
      <c r="K721" s="46"/>
      <c r="L721" s="31">
        <f t="shared" si="91"/>
        <v>13.76247983250636</v>
      </c>
      <c r="M721" s="40">
        <f t="shared" si="92"/>
        <v>4.3315678078228032E-3</v>
      </c>
      <c r="N721" s="50">
        <f t="shared" si="90"/>
        <v>0.19780142173562609</v>
      </c>
      <c r="O721" s="51">
        <f t="shared" si="93"/>
        <v>0</v>
      </c>
      <c r="P721" s="59" t="str">
        <f t="shared" si="94"/>
        <v/>
      </c>
      <c r="Q721" s="60" t="str">
        <f t="shared" si="95"/>
        <v/>
      </c>
      <c r="R721" s="61" t="str">
        <f t="shared" si="96"/>
        <v/>
      </c>
      <c r="S721" s="60" t="str">
        <f t="shared" si="97"/>
        <v/>
      </c>
    </row>
    <row r="722" spans="10:19">
      <c r="J722" s="44">
        <v>713</v>
      </c>
      <c r="K722" s="46"/>
      <c r="L722" s="31">
        <f t="shared" si="91"/>
        <v>13.76680343115093</v>
      </c>
      <c r="M722" s="40">
        <f t="shared" si="92"/>
        <v>4.315639261692635E-3</v>
      </c>
      <c r="N722" s="50">
        <f t="shared" si="90"/>
        <v>0.19707404328733169</v>
      </c>
      <c r="O722" s="51">
        <f t="shared" si="93"/>
        <v>0</v>
      </c>
      <c r="P722" s="59" t="str">
        <f t="shared" si="94"/>
        <v/>
      </c>
      <c r="Q722" s="60" t="str">
        <f t="shared" si="95"/>
        <v/>
      </c>
      <c r="R722" s="61" t="str">
        <f t="shared" si="96"/>
        <v/>
      </c>
      <c r="S722" s="60" t="str">
        <f t="shared" si="97"/>
        <v/>
      </c>
    </row>
    <row r="723" spans="10:19">
      <c r="J723" s="44">
        <v>714</v>
      </c>
      <c r="K723" s="46"/>
      <c r="L723" s="31">
        <f t="shared" si="91"/>
        <v>13.771111130554505</v>
      </c>
      <c r="M723" s="40">
        <f t="shared" si="92"/>
        <v>4.2997692898692919E-3</v>
      </c>
      <c r="N723" s="50">
        <f t="shared" si="90"/>
        <v>0.19634933963986789</v>
      </c>
      <c r="O723" s="51">
        <f t="shared" si="93"/>
        <v>0</v>
      </c>
      <c r="P723" s="59" t="str">
        <f t="shared" si="94"/>
        <v/>
      </c>
      <c r="Q723" s="60" t="str">
        <f t="shared" si="95"/>
        <v/>
      </c>
      <c r="R723" s="61" t="str">
        <f t="shared" si="96"/>
        <v/>
      </c>
      <c r="S723" s="60" t="str">
        <f t="shared" si="97"/>
        <v/>
      </c>
    </row>
    <row r="724" spans="10:19">
      <c r="J724" s="44">
        <v>715</v>
      </c>
      <c r="K724" s="46"/>
      <c r="L724" s="31">
        <f t="shared" si="91"/>
        <v>13.775402989183629</v>
      </c>
      <c r="M724" s="40">
        <f t="shared" si="92"/>
        <v>4.2839576769565096E-3</v>
      </c>
      <c r="N724" s="50">
        <f t="shared" si="90"/>
        <v>0.1956273009571472</v>
      </c>
      <c r="O724" s="51">
        <f t="shared" si="93"/>
        <v>0</v>
      </c>
      <c r="P724" s="59" t="str">
        <f t="shared" si="94"/>
        <v/>
      </c>
      <c r="Q724" s="60" t="str">
        <f t="shared" si="95"/>
        <v/>
      </c>
      <c r="R724" s="61" t="str">
        <f t="shared" si="96"/>
        <v/>
      </c>
      <c r="S724" s="60" t="str">
        <f t="shared" si="97"/>
        <v/>
      </c>
    </row>
    <row r="725" spans="10:19">
      <c r="J725" s="44">
        <v>716</v>
      </c>
      <c r="K725" s="46"/>
      <c r="L725" s="31">
        <f t="shared" si="91"/>
        <v>13.779679065289846</v>
      </c>
      <c r="M725" s="40">
        <f t="shared" si="92"/>
        <v>4.2682042083500953E-3</v>
      </c>
      <c r="N725" s="50">
        <f t="shared" si="90"/>
        <v>0.19490791743924518</v>
      </c>
      <c r="O725" s="51">
        <f t="shared" si="93"/>
        <v>0</v>
      </c>
      <c r="P725" s="59" t="str">
        <f t="shared" si="94"/>
        <v/>
      </c>
      <c r="Q725" s="60" t="str">
        <f t="shared" si="95"/>
        <v/>
      </c>
      <c r="R725" s="61" t="str">
        <f t="shared" si="96"/>
        <v/>
      </c>
      <c r="S725" s="60" t="str">
        <f t="shared" si="97"/>
        <v/>
      </c>
    </row>
    <row r="726" spans="10:19">
      <c r="J726" s="44">
        <v>717</v>
      </c>
      <c r="K726" s="46"/>
      <c r="L726" s="31">
        <f t="shared" si="91"/>
        <v>13.783939416910483</v>
      </c>
      <c r="M726" s="40">
        <f t="shared" si="92"/>
        <v>4.2525086702350258E-3</v>
      </c>
      <c r="N726" s="50">
        <f t="shared" si="90"/>
        <v>0.1941911793222868</v>
      </c>
      <c r="O726" s="51">
        <f t="shared" si="93"/>
        <v>0</v>
      </c>
      <c r="P726" s="59" t="str">
        <f t="shared" si="94"/>
        <v/>
      </c>
      <c r="Q726" s="60" t="str">
        <f t="shared" si="95"/>
        <v/>
      </c>
      <c r="R726" s="61" t="str">
        <f t="shared" si="96"/>
        <v/>
      </c>
      <c r="S726" s="60" t="str">
        <f t="shared" si="97"/>
        <v/>
      </c>
    </row>
    <row r="727" spans="10:19">
      <c r="J727" s="44">
        <v>718</v>
      </c>
      <c r="K727" s="46"/>
      <c r="L727" s="31">
        <f t="shared" si="91"/>
        <v>13.78818410186946</v>
      </c>
      <c r="M727" s="40">
        <f t="shared" si="92"/>
        <v>4.2368708495825469E-3</v>
      </c>
      <c r="N727" s="50">
        <f t="shared" si="90"/>
        <v>0.1934770768782883</v>
      </c>
      <c r="O727" s="51">
        <f t="shared" si="93"/>
        <v>0</v>
      </c>
      <c r="P727" s="59" t="str">
        <f t="shared" si="94"/>
        <v/>
      </c>
      <c r="Q727" s="60" t="str">
        <f t="shared" si="95"/>
        <v/>
      </c>
      <c r="R727" s="61" t="str">
        <f t="shared" si="96"/>
        <v/>
      </c>
      <c r="S727" s="60" t="str">
        <f t="shared" si="97"/>
        <v/>
      </c>
    </row>
    <row r="728" spans="10:19">
      <c r="J728" s="44">
        <v>719</v>
      </c>
      <c r="K728" s="46"/>
      <c r="L728" s="31">
        <f t="shared" si="91"/>
        <v>13.792413177778048</v>
      </c>
      <c r="M728" s="40">
        <f t="shared" si="92"/>
        <v>4.2212905341472767E-3</v>
      </c>
      <c r="N728" s="50">
        <f t="shared" si="90"/>
        <v>0.19276560041504887</v>
      </c>
      <c r="O728" s="51">
        <f t="shared" si="93"/>
        <v>0</v>
      </c>
      <c r="P728" s="59" t="str">
        <f t="shared" si="94"/>
        <v/>
      </c>
      <c r="Q728" s="60" t="str">
        <f t="shared" si="95"/>
        <v/>
      </c>
      <c r="R728" s="61" t="str">
        <f t="shared" si="96"/>
        <v/>
      </c>
      <c r="S728" s="60" t="str">
        <f t="shared" si="97"/>
        <v/>
      </c>
    </row>
    <row r="729" spans="10:19">
      <c r="J729" s="44">
        <v>720</v>
      </c>
      <c r="K729" s="46"/>
      <c r="L729" s="31">
        <f t="shared" si="91"/>
        <v>13.796626702035665</v>
      </c>
      <c r="M729" s="40">
        <f t="shared" si="92"/>
        <v>4.2057675124643236E-3</v>
      </c>
      <c r="N729" s="50">
        <f t="shared" si="90"/>
        <v>0.1920567402760085</v>
      </c>
      <c r="O729" s="51">
        <f t="shared" si="93"/>
        <v>0</v>
      </c>
      <c r="P729" s="59" t="str">
        <f t="shared" si="94"/>
        <v/>
      </c>
      <c r="Q729" s="60" t="str">
        <f t="shared" si="95"/>
        <v/>
      </c>
      <c r="R729" s="61" t="str">
        <f t="shared" si="96"/>
        <v/>
      </c>
      <c r="S729" s="60" t="str">
        <f t="shared" si="97"/>
        <v/>
      </c>
    </row>
    <row r="730" spans="10:19">
      <c r="J730" s="44">
        <v>721</v>
      </c>
      <c r="K730" s="46"/>
      <c r="L730" s="31">
        <f t="shared" si="91"/>
        <v>13.800824731830655</v>
      </c>
      <c r="M730" s="40">
        <f t="shared" si="92"/>
        <v>4.1903015738464248E-3</v>
      </c>
      <c r="N730" s="50">
        <f t="shared" si="90"/>
        <v>0.19135048684011302</v>
      </c>
      <c r="O730" s="51">
        <f t="shared" si="93"/>
        <v>0</v>
      </c>
      <c r="P730" s="59" t="str">
        <f t="shared" si="94"/>
        <v/>
      </c>
      <c r="Q730" s="60" t="str">
        <f t="shared" si="95"/>
        <v/>
      </c>
      <c r="R730" s="61" t="str">
        <f t="shared" si="96"/>
        <v/>
      </c>
      <c r="S730" s="60" t="str">
        <f t="shared" si="97"/>
        <v/>
      </c>
    </row>
    <row r="731" spans="10:19">
      <c r="J731" s="44">
        <v>722</v>
      </c>
      <c r="K731" s="46"/>
      <c r="L731" s="31">
        <f t="shared" si="91"/>
        <v>13.805007324141066</v>
      </c>
      <c r="M731" s="40">
        <f t="shared" si="92"/>
        <v>4.1748925083810772E-3</v>
      </c>
      <c r="N731" s="50">
        <f t="shared" si="90"/>
        <v>0.19064683052168618</v>
      </c>
      <c r="O731" s="51">
        <f t="shared" si="93"/>
        <v>0</v>
      </c>
      <c r="P731" s="59" t="str">
        <f t="shared" si="94"/>
        <v/>
      </c>
      <c r="Q731" s="60" t="str">
        <f t="shared" si="95"/>
        <v/>
      </c>
      <c r="R731" s="61" t="str">
        <f t="shared" si="96"/>
        <v/>
      </c>
      <c r="S731" s="60" t="str">
        <f t="shared" si="97"/>
        <v/>
      </c>
    </row>
    <row r="732" spans="10:19">
      <c r="J732" s="44">
        <v>723</v>
      </c>
      <c r="K732" s="46"/>
      <c r="L732" s="31">
        <f t="shared" si="91"/>
        <v>13.809174535735414</v>
      </c>
      <c r="M732" s="40">
        <f t="shared" si="92"/>
        <v>4.1595401069276939E-3</v>
      </c>
      <c r="N732" s="50">
        <f t="shared" si="90"/>
        <v>0.18994576177030886</v>
      </c>
      <c r="O732" s="51">
        <f t="shared" si="93"/>
        <v>0</v>
      </c>
      <c r="P732" s="59" t="str">
        <f t="shared" si="94"/>
        <v/>
      </c>
      <c r="Q732" s="60" t="str">
        <f t="shared" si="95"/>
        <v/>
      </c>
      <c r="R732" s="61" t="str">
        <f t="shared" si="96"/>
        <v/>
      </c>
      <c r="S732" s="60" t="str">
        <f t="shared" si="97"/>
        <v/>
      </c>
    </row>
    <row r="733" spans="10:19">
      <c r="J733" s="44">
        <v>724</v>
      </c>
      <c r="K733" s="46"/>
      <c r="L733" s="31">
        <f t="shared" si="91"/>
        <v>13.813326423173459</v>
      </c>
      <c r="M733" s="40">
        <f t="shared" si="92"/>
        <v>4.1442441611147648E-3</v>
      </c>
      <c r="N733" s="50">
        <f t="shared" si="90"/>
        <v>0.18924727107067696</v>
      </c>
      <c r="O733" s="51">
        <f t="shared" si="93"/>
        <v>0</v>
      </c>
      <c r="P733" s="59" t="str">
        <f t="shared" si="94"/>
        <v/>
      </c>
      <c r="Q733" s="60" t="str">
        <f t="shared" si="95"/>
        <v/>
      </c>
      <c r="R733" s="61" t="str">
        <f t="shared" si="96"/>
        <v/>
      </c>
      <c r="S733" s="60" t="str">
        <f t="shared" si="97"/>
        <v/>
      </c>
    </row>
    <row r="734" spans="10:19">
      <c r="J734" s="44">
        <v>725</v>
      </c>
      <c r="K734" s="46"/>
      <c r="L734" s="31">
        <f t="shared" si="91"/>
        <v>13.817463042806979</v>
      </c>
      <c r="M734" s="40">
        <f t="shared" si="92"/>
        <v>4.1290044633370245E-3</v>
      </c>
      <c r="N734" s="50">
        <f t="shared" si="90"/>
        <v>0.18855134894247705</v>
      </c>
      <c r="O734" s="51">
        <f t="shared" si="93"/>
        <v>0</v>
      </c>
      <c r="P734" s="59" t="str">
        <f t="shared" si="94"/>
        <v/>
      </c>
      <c r="Q734" s="60" t="str">
        <f t="shared" si="95"/>
        <v/>
      </c>
      <c r="R734" s="61" t="str">
        <f t="shared" si="96"/>
        <v/>
      </c>
      <c r="S734" s="60" t="str">
        <f t="shared" si="97"/>
        <v/>
      </c>
    </row>
    <row r="735" spans="10:19">
      <c r="J735" s="44">
        <v>726</v>
      </c>
      <c r="K735" s="46"/>
      <c r="L735" s="31">
        <f t="shared" si="91"/>
        <v>13.821584450780522</v>
      </c>
      <c r="M735" s="40">
        <f t="shared" si="92"/>
        <v>4.1138208067526454E-3</v>
      </c>
      <c r="N735" s="50">
        <f t="shared" si="90"/>
        <v>0.18785798594026382</v>
      </c>
      <c r="O735" s="51">
        <f t="shared" si="93"/>
        <v>0</v>
      </c>
      <c r="P735" s="59" t="str">
        <f t="shared" si="94"/>
        <v/>
      </c>
      <c r="Q735" s="60" t="str">
        <f t="shared" si="95"/>
        <v/>
      </c>
      <c r="R735" s="61" t="str">
        <f t="shared" si="96"/>
        <v/>
      </c>
      <c r="S735" s="60" t="str">
        <f t="shared" si="97"/>
        <v/>
      </c>
    </row>
    <row r="736" spans="10:19">
      <c r="J736" s="44">
        <v>727</v>
      </c>
      <c r="K736" s="46"/>
      <c r="L736" s="31">
        <f t="shared" si="91"/>
        <v>13.82569070303218</v>
      </c>
      <c r="M736" s="40">
        <f t="shared" si="92"/>
        <v>4.0986929852804138E-3</v>
      </c>
      <c r="N736" s="50">
        <f t="shared" si="90"/>
        <v>0.18716717265331084</v>
      </c>
      <c r="O736" s="51">
        <f t="shared" si="93"/>
        <v>0</v>
      </c>
      <c r="P736" s="59" t="str">
        <f t="shared" si="94"/>
        <v/>
      </c>
      <c r="Q736" s="60" t="str">
        <f t="shared" si="95"/>
        <v/>
      </c>
      <c r="R736" s="61" t="str">
        <f t="shared" si="96"/>
        <v/>
      </c>
      <c r="S736" s="60" t="str">
        <f t="shared" si="97"/>
        <v/>
      </c>
    </row>
    <row r="737" spans="10:19">
      <c r="J737" s="44">
        <v>728</v>
      </c>
      <c r="K737" s="46"/>
      <c r="L737" s="31">
        <f t="shared" si="91"/>
        <v>13.829781855294339</v>
      </c>
      <c r="M737" s="40">
        <f t="shared" si="92"/>
        <v>4.0836207935969456E-3</v>
      </c>
      <c r="N737" s="50">
        <f t="shared" si="90"/>
        <v>0.18647889970551645</v>
      </c>
      <c r="O737" s="51">
        <f t="shared" si="93"/>
        <v>0</v>
      </c>
      <c r="P737" s="59" t="str">
        <f t="shared" si="94"/>
        <v/>
      </c>
      <c r="Q737" s="60" t="str">
        <f t="shared" si="95"/>
        <v/>
      </c>
      <c r="R737" s="61" t="str">
        <f t="shared" si="96"/>
        <v/>
      </c>
      <c r="S737" s="60" t="str">
        <f t="shared" si="97"/>
        <v/>
      </c>
    </row>
    <row r="738" spans="10:19">
      <c r="J738" s="44">
        <v>729</v>
      </c>
      <c r="K738" s="46"/>
      <c r="L738" s="31">
        <f t="shared" si="91"/>
        <v>13.833857963094438</v>
      </c>
      <c r="M738" s="40">
        <f t="shared" si="92"/>
        <v>4.0686040271338993E-3</v>
      </c>
      <c r="N738" s="50">
        <f t="shared" si="90"/>
        <v>0.18579315775524918</v>
      </c>
      <c r="O738" s="51">
        <f t="shared" si="93"/>
        <v>0</v>
      </c>
      <c r="P738" s="59" t="str">
        <f t="shared" si="94"/>
        <v/>
      </c>
      <c r="Q738" s="60" t="str">
        <f t="shared" si="95"/>
        <v/>
      </c>
      <c r="R738" s="61" t="str">
        <f t="shared" si="96"/>
        <v/>
      </c>
      <c r="S738" s="60" t="str">
        <f t="shared" si="97"/>
        <v/>
      </c>
    </row>
    <row r="739" spans="10:19">
      <c r="J739" s="44">
        <v>730</v>
      </c>
      <c r="K739" s="46"/>
      <c r="L739" s="31">
        <f t="shared" si="91"/>
        <v>13.837919081755732</v>
      </c>
      <c r="M739" s="40">
        <f t="shared" si="92"/>
        <v>4.0536424820751911E-3</v>
      </c>
      <c r="N739" s="50">
        <f t="shared" si="90"/>
        <v>0.18510993749522342</v>
      </c>
      <c r="O739" s="51">
        <f t="shared" si="93"/>
        <v>0</v>
      </c>
      <c r="P739" s="59" t="str">
        <f t="shared" si="94"/>
        <v/>
      </c>
      <c r="Q739" s="60" t="str">
        <f t="shared" si="95"/>
        <v/>
      </c>
      <c r="R739" s="61" t="str">
        <f t="shared" si="96"/>
        <v/>
      </c>
      <c r="S739" s="60" t="str">
        <f t="shared" si="97"/>
        <v/>
      </c>
    </row>
    <row r="740" spans="10:19">
      <c r="J740" s="44">
        <v>731</v>
      </c>
      <c r="K740" s="46"/>
      <c r="L740" s="31">
        <f t="shared" si="91"/>
        <v>13.841965266398025</v>
      </c>
      <c r="M740" s="40">
        <f t="shared" si="92"/>
        <v>4.0387359553542323E-3</v>
      </c>
      <c r="N740" s="50">
        <f t="shared" si="90"/>
        <v>0.18442922965239283</v>
      </c>
      <c r="O740" s="51">
        <f t="shared" si="93"/>
        <v>0</v>
      </c>
      <c r="P740" s="59" t="str">
        <f t="shared" si="94"/>
        <v/>
      </c>
      <c r="Q740" s="60" t="str">
        <f t="shared" si="95"/>
        <v/>
      </c>
      <c r="R740" s="61" t="str">
        <f t="shared" si="96"/>
        <v/>
      </c>
      <c r="S740" s="60" t="str">
        <f t="shared" si="97"/>
        <v/>
      </c>
    </row>
    <row r="741" spans="10:19">
      <c r="J741" s="44">
        <v>732</v>
      </c>
      <c r="K741" s="46"/>
      <c r="L741" s="31">
        <f t="shared" si="91"/>
        <v>13.845996571938437</v>
      </c>
      <c r="M741" s="40">
        <f t="shared" si="92"/>
        <v>4.0238842446511823E-3</v>
      </c>
      <c r="N741" s="50">
        <f t="shared" si="90"/>
        <v>0.18375102498779761</v>
      </c>
      <c r="O741" s="51">
        <f t="shared" si="93"/>
        <v>0</v>
      </c>
      <c r="P741" s="59" t="str">
        <f t="shared" si="94"/>
        <v/>
      </c>
      <c r="Q741" s="60" t="str">
        <f t="shared" si="95"/>
        <v/>
      </c>
      <c r="R741" s="61" t="str">
        <f t="shared" si="96"/>
        <v/>
      </c>
      <c r="S741" s="60" t="str">
        <f t="shared" si="97"/>
        <v/>
      </c>
    </row>
    <row r="742" spans="10:19">
      <c r="J742" s="44">
        <v>733</v>
      </c>
      <c r="K742" s="46"/>
      <c r="L742" s="31">
        <f t="shared" si="91"/>
        <v>13.850013053092134</v>
      </c>
      <c r="M742" s="40">
        <f t="shared" si="92"/>
        <v>4.0090871483901861E-3</v>
      </c>
      <c r="N742" s="50">
        <f t="shared" si="90"/>
        <v>0.18307531429646318</v>
      </c>
      <c r="O742" s="51">
        <f t="shared" si="93"/>
        <v>0</v>
      </c>
      <c r="P742" s="59" t="str">
        <f t="shared" si="94"/>
        <v/>
      </c>
      <c r="Q742" s="60" t="str">
        <f t="shared" si="95"/>
        <v/>
      </c>
      <c r="R742" s="61" t="str">
        <f t="shared" si="96"/>
        <v/>
      </c>
      <c r="S742" s="60" t="str">
        <f t="shared" si="97"/>
        <v/>
      </c>
    </row>
    <row r="743" spans="10:19">
      <c r="J743" s="44">
        <v>734</v>
      </c>
      <c r="K743" s="46"/>
      <c r="L743" s="31">
        <f t="shared" si="91"/>
        <v>13.85401476437308</v>
      </c>
      <c r="M743" s="40">
        <f t="shared" si="92"/>
        <v>3.9943444657366493E-3</v>
      </c>
      <c r="N743" s="50">
        <f t="shared" si="90"/>
        <v>0.18240208840725991</v>
      </c>
      <c r="O743" s="51">
        <f t="shared" si="93"/>
        <v>0</v>
      </c>
      <c r="P743" s="59" t="str">
        <f t="shared" si="94"/>
        <v/>
      </c>
      <c r="Q743" s="60" t="str">
        <f t="shared" si="95"/>
        <v/>
      </c>
      <c r="R743" s="61" t="str">
        <f t="shared" si="96"/>
        <v/>
      </c>
      <c r="S743" s="60" t="str">
        <f t="shared" si="97"/>
        <v/>
      </c>
    </row>
    <row r="744" spans="10:19">
      <c r="J744" s="44">
        <v>735</v>
      </c>
      <c r="K744" s="46"/>
      <c r="L744" s="31">
        <f t="shared" si="91"/>
        <v>13.858001760094769</v>
      </c>
      <c r="M744" s="40">
        <f t="shared" si="92"/>
        <v>3.9796559965945147E-3</v>
      </c>
      <c r="N744" s="50">
        <f t="shared" si="90"/>
        <v>0.18173133818278409</v>
      </c>
      <c r="O744" s="51">
        <f t="shared" si="93"/>
        <v>0</v>
      </c>
      <c r="P744" s="59" t="str">
        <f t="shared" si="94"/>
        <v/>
      </c>
      <c r="Q744" s="60" t="str">
        <f t="shared" si="95"/>
        <v/>
      </c>
      <c r="R744" s="61" t="str">
        <f t="shared" si="96"/>
        <v/>
      </c>
      <c r="S744" s="60" t="str">
        <f t="shared" si="97"/>
        <v/>
      </c>
    </row>
    <row r="745" spans="10:19">
      <c r="J745" s="44">
        <v>736</v>
      </c>
      <c r="K745" s="46"/>
      <c r="L745" s="31">
        <f t="shared" si="91"/>
        <v>13.861974094370979</v>
      </c>
      <c r="M745" s="40">
        <f t="shared" si="92"/>
        <v>3.9650215416035355E-3</v>
      </c>
      <c r="N745" s="50">
        <f t="shared" si="90"/>
        <v>0.18106305451922822</v>
      </c>
      <c r="O745" s="51">
        <f t="shared" si="93"/>
        <v>0</v>
      </c>
      <c r="P745" s="59" t="str">
        <f t="shared" si="94"/>
        <v/>
      </c>
      <c r="Q745" s="60" t="str">
        <f t="shared" si="95"/>
        <v/>
      </c>
      <c r="R745" s="61" t="str">
        <f t="shared" si="96"/>
        <v/>
      </c>
      <c r="S745" s="60" t="str">
        <f t="shared" si="97"/>
        <v/>
      </c>
    </row>
    <row r="746" spans="10:19">
      <c r="J746" s="44">
        <v>737</v>
      </c>
      <c r="K746" s="46"/>
      <c r="L746" s="31">
        <f t="shared" si="91"/>
        <v>13.865931821116478</v>
      </c>
      <c r="M746" s="40">
        <f t="shared" si="92"/>
        <v>3.9504409021365768E-3</v>
      </c>
      <c r="N746" s="50">
        <f t="shared" si="90"/>
        <v>0.1803972283462727</v>
      </c>
      <c r="O746" s="51">
        <f t="shared" si="93"/>
        <v>0</v>
      </c>
      <c r="P746" s="59" t="str">
        <f t="shared" si="94"/>
        <v/>
      </c>
      <c r="Q746" s="60" t="str">
        <f t="shared" si="95"/>
        <v/>
      </c>
      <c r="R746" s="61" t="str">
        <f t="shared" si="96"/>
        <v/>
      </c>
      <c r="S746" s="60" t="str">
        <f t="shared" si="97"/>
        <v/>
      </c>
    </row>
    <row r="747" spans="10:19">
      <c r="J747" s="44">
        <v>738</v>
      </c>
      <c r="K747" s="46"/>
      <c r="L747" s="31">
        <f t="shared" si="91"/>
        <v>13.869874994047786</v>
      </c>
      <c r="M747" s="40">
        <f t="shared" si="92"/>
        <v>3.9359138802969214E-3</v>
      </c>
      <c r="N747" s="50">
        <f t="shared" si="90"/>
        <v>0.17973385062694547</v>
      </c>
      <c r="O747" s="51">
        <f t="shared" si="93"/>
        <v>0</v>
      </c>
      <c r="P747" s="59" t="str">
        <f t="shared" si="94"/>
        <v/>
      </c>
      <c r="Q747" s="60" t="str">
        <f t="shared" si="95"/>
        <v/>
      </c>
      <c r="R747" s="61" t="str">
        <f t="shared" si="96"/>
        <v/>
      </c>
      <c r="S747" s="60" t="str">
        <f t="shared" si="97"/>
        <v/>
      </c>
    </row>
    <row r="748" spans="10:19">
      <c r="J748" s="44">
        <v>739</v>
      </c>
      <c r="K748" s="46"/>
      <c r="L748" s="31">
        <f t="shared" si="91"/>
        <v>13.873803666683884</v>
      </c>
      <c r="M748" s="40">
        <f t="shared" si="92"/>
        <v>3.9214402789155773E-3</v>
      </c>
      <c r="N748" s="50">
        <f t="shared" si="90"/>
        <v>0.17907291235750478</v>
      </c>
      <c r="O748" s="51">
        <f t="shared" si="93"/>
        <v>0</v>
      </c>
      <c r="P748" s="59" t="str">
        <f t="shared" si="94"/>
        <v/>
      </c>
      <c r="Q748" s="60" t="str">
        <f t="shared" si="95"/>
        <v/>
      </c>
      <c r="R748" s="61" t="str">
        <f t="shared" si="96"/>
        <v/>
      </c>
      <c r="S748" s="60" t="str">
        <f t="shared" si="97"/>
        <v/>
      </c>
    </row>
    <row r="749" spans="10:19">
      <c r="J749" s="44">
        <v>740</v>
      </c>
      <c r="K749" s="46"/>
      <c r="L749" s="31">
        <f t="shared" si="91"/>
        <v>13.877717892346945</v>
      </c>
      <c r="M749" s="40">
        <f t="shared" si="92"/>
        <v>3.9070199015486112E-3</v>
      </c>
      <c r="N749" s="50">
        <f t="shared" si="90"/>
        <v>0.17841440456732549</v>
      </c>
      <c r="O749" s="51">
        <f t="shared" si="93"/>
        <v>0</v>
      </c>
      <c r="P749" s="59" t="str">
        <f t="shared" si="94"/>
        <v/>
      </c>
      <c r="Q749" s="60" t="str">
        <f t="shared" si="95"/>
        <v/>
      </c>
      <c r="R749" s="61" t="str">
        <f t="shared" si="96"/>
        <v/>
      </c>
      <c r="S749" s="60" t="str">
        <f t="shared" si="97"/>
        <v/>
      </c>
    </row>
    <row r="750" spans="10:19">
      <c r="J750" s="44">
        <v>741</v>
      </c>
      <c r="K750" s="46"/>
      <c r="L750" s="31">
        <f t="shared" si="91"/>
        <v>13.881617724163069</v>
      </c>
      <c r="M750" s="40">
        <f t="shared" si="92"/>
        <v>3.8926525524744693E-3</v>
      </c>
      <c r="N750" s="50">
        <f t="shared" si="90"/>
        <v>0.17775831831875877</v>
      </c>
      <c r="O750" s="51">
        <f t="shared" si="93"/>
        <v>0</v>
      </c>
      <c r="P750" s="59" t="str">
        <f t="shared" si="94"/>
        <v/>
      </c>
      <c r="Q750" s="60" t="str">
        <f t="shared" si="95"/>
        <v/>
      </c>
      <c r="R750" s="61" t="str">
        <f t="shared" si="96"/>
        <v/>
      </c>
      <c r="S750" s="60" t="str">
        <f t="shared" si="97"/>
        <v/>
      </c>
    </row>
    <row r="751" spans="10:19">
      <c r="J751" s="44">
        <v>742</v>
      </c>
      <c r="K751" s="46"/>
      <c r="L751" s="31">
        <f t="shared" si="91"/>
        <v>13.885503215062984</v>
      </c>
      <c r="M751" s="40">
        <f t="shared" si="92"/>
        <v>3.8783380366913308E-3</v>
      </c>
      <c r="N751" s="50">
        <f t="shared" si="90"/>
        <v>0.17710464470703791</v>
      </c>
      <c r="O751" s="51">
        <f t="shared" si="93"/>
        <v>0</v>
      </c>
      <c r="P751" s="59" t="str">
        <f t="shared" si="94"/>
        <v/>
      </c>
      <c r="Q751" s="60" t="str">
        <f t="shared" si="95"/>
        <v/>
      </c>
      <c r="R751" s="61" t="str">
        <f t="shared" si="96"/>
        <v/>
      </c>
      <c r="S751" s="60" t="str">
        <f t="shared" si="97"/>
        <v/>
      </c>
    </row>
    <row r="752" spans="10:19">
      <c r="J752" s="44">
        <v>743</v>
      </c>
      <c r="K752" s="46"/>
      <c r="L752" s="31">
        <f t="shared" si="91"/>
        <v>13.889374417782781</v>
      </c>
      <c r="M752" s="40">
        <f t="shared" si="92"/>
        <v>3.8640761599144612E-3</v>
      </c>
      <c r="N752" s="50">
        <f t="shared" si="90"/>
        <v>0.17645337486012558</v>
      </c>
      <c r="O752" s="51">
        <f t="shared" si="93"/>
        <v>0</v>
      </c>
      <c r="P752" s="59" t="str">
        <f t="shared" si="94"/>
        <v/>
      </c>
      <c r="Q752" s="60" t="str">
        <f t="shared" si="95"/>
        <v/>
      </c>
      <c r="R752" s="61" t="str">
        <f t="shared" si="96"/>
        <v/>
      </c>
      <c r="S752" s="60" t="str">
        <f t="shared" si="97"/>
        <v/>
      </c>
    </row>
    <row r="753" spans="10:19">
      <c r="J753" s="44">
        <v>744</v>
      </c>
      <c r="K753" s="46"/>
      <c r="L753" s="31">
        <f t="shared" si="91"/>
        <v>13.893231384864617</v>
      </c>
      <c r="M753" s="40">
        <f t="shared" si="92"/>
        <v>3.8498667285735678E-3</v>
      </c>
      <c r="N753" s="50">
        <f t="shared" si="90"/>
        <v>0.17580449993862501</v>
      </c>
      <c r="O753" s="51">
        <f t="shared" si="93"/>
        <v>0</v>
      </c>
      <c r="P753" s="59" t="str">
        <f t="shared" si="94"/>
        <v/>
      </c>
      <c r="Q753" s="60" t="str">
        <f t="shared" si="95"/>
        <v/>
      </c>
      <c r="R753" s="61" t="str">
        <f t="shared" si="96"/>
        <v/>
      </c>
      <c r="S753" s="60" t="str">
        <f t="shared" si="97"/>
        <v/>
      </c>
    </row>
    <row r="754" spans="10:19">
      <c r="J754" s="44">
        <v>745</v>
      </c>
      <c r="K754" s="46"/>
      <c r="L754" s="31">
        <f t="shared" si="91"/>
        <v>13.897074168657445</v>
      </c>
      <c r="M754" s="40">
        <f t="shared" si="92"/>
        <v>3.8357095498101771E-3</v>
      </c>
      <c r="N754" s="50">
        <f t="shared" si="90"/>
        <v>0.17515801113563079</v>
      </c>
      <c r="O754" s="51">
        <f t="shared" si="93"/>
        <v>0</v>
      </c>
      <c r="P754" s="59" t="str">
        <f t="shared" si="94"/>
        <v/>
      </c>
      <c r="Q754" s="60" t="str">
        <f t="shared" si="95"/>
        <v/>
      </c>
      <c r="R754" s="61" t="str">
        <f t="shared" si="96"/>
        <v/>
      </c>
      <c r="S754" s="60" t="str">
        <f t="shared" si="97"/>
        <v/>
      </c>
    </row>
    <row r="755" spans="10:19">
      <c r="J755" s="44">
        <v>746</v>
      </c>
      <c r="K755" s="46"/>
      <c r="L755" s="31">
        <f t="shared" si="91"/>
        <v>13.900902821317707</v>
      </c>
      <c r="M755" s="40">
        <f t="shared" si="92"/>
        <v>3.8216044314750243E-3</v>
      </c>
      <c r="N755" s="50">
        <f t="shared" si="90"/>
        <v>0.17451389967663111</v>
      </c>
      <c r="O755" s="51">
        <f t="shared" si="93"/>
        <v>0</v>
      </c>
      <c r="P755" s="59" t="str">
        <f t="shared" si="94"/>
        <v/>
      </c>
      <c r="Q755" s="60" t="str">
        <f t="shared" si="95"/>
        <v/>
      </c>
      <c r="R755" s="61" t="str">
        <f t="shared" si="96"/>
        <v/>
      </c>
      <c r="S755" s="60" t="str">
        <f t="shared" si="97"/>
        <v/>
      </c>
    </row>
    <row r="756" spans="10:19">
      <c r="J756" s="44">
        <v>747</v>
      </c>
      <c r="K756" s="46"/>
      <c r="L756" s="31">
        <f t="shared" si="91"/>
        <v>13.904717394810049</v>
      </c>
      <c r="M756" s="40">
        <f t="shared" si="92"/>
        <v>3.8075511821254312E-3</v>
      </c>
      <c r="N756" s="50">
        <f t="shared" si="90"/>
        <v>0.17387215681938528</v>
      </c>
      <c r="O756" s="51">
        <f t="shared" si="93"/>
        <v>0</v>
      </c>
      <c r="P756" s="59" t="str">
        <f t="shared" si="94"/>
        <v/>
      </c>
      <c r="Q756" s="60" t="str">
        <f t="shared" si="95"/>
        <v/>
      </c>
      <c r="R756" s="61" t="str">
        <f t="shared" si="96"/>
        <v/>
      </c>
      <c r="S756" s="60" t="str">
        <f t="shared" si="97"/>
        <v/>
      </c>
    </row>
    <row r="757" spans="10:19">
      <c r="J757" s="44">
        <v>748</v>
      </c>
      <c r="K757" s="46"/>
      <c r="L757" s="31">
        <f t="shared" si="91"/>
        <v>13.908517940908032</v>
      </c>
      <c r="M757" s="40">
        <f t="shared" si="92"/>
        <v>3.7935496110227136E-3</v>
      </c>
      <c r="N757" s="50">
        <f t="shared" si="90"/>
        <v>0.17323277385378866</v>
      </c>
      <c r="O757" s="51">
        <f t="shared" si="93"/>
        <v>0</v>
      </c>
      <c r="P757" s="59" t="str">
        <f t="shared" si="94"/>
        <v/>
      </c>
      <c r="Q757" s="60" t="str">
        <f t="shared" si="95"/>
        <v/>
      </c>
      <c r="R757" s="61" t="str">
        <f t="shared" si="96"/>
        <v/>
      </c>
      <c r="S757" s="60" t="str">
        <f t="shared" si="97"/>
        <v/>
      </c>
    </row>
    <row r="758" spans="10:19">
      <c r="J758" s="44">
        <v>749</v>
      </c>
      <c r="K758" s="46"/>
      <c r="L758" s="31">
        <f t="shared" si="91"/>
        <v>13.912304511194822</v>
      </c>
      <c r="M758" s="40">
        <f t="shared" si="92"/>
        <v>3.7795995281296032E-3</v>
      </c>
      <c r="N758" s="50">
        <f t="shared" si="90"/>
        <v>0.17259574210177675</v>
      </c>
      <c r="O758" s="51">
        <f t="shared" si="93"/>
        <v>0</v>
      </c>
      <c r="P758" s="59" t="str">
        <f t="shared" si="94"/>
        <v/>
      </c>
      <c r="Q758" s="60" t="str">
        <f t="shared" si="95"/>
        <v/>
      </c>
      <c r="R758" s="61" t="str">
        <f t="shared" si="96"/>
        <v/>
      </c>
      <c r="S758" s="60" t="str">
        <f t="shared" si="97"/>
        <v/>
      </c>
    </row>
    <row r="759" spans="10:19">
      <c r="J759" s="44">
        <v>750</v>
      </c>
      <c r="K759" s="46"/>
      <c r="L759" s="31">
        <f t="shared" si="91"/>
        <v>13.916077157063906</v>
      </c>
      <c r="M759" s="40">
        <f t="shared" si="92"/>
        <v>3.7657007441076495E-3</v>
      </c>
      <c r="N759" s="50">
        <f t="shared" si="90"/>
        <v>0.17196105291718489</v>
      </c>
      <c r="O759" s="51">
        <f t="shared" si="93"/>
        <v>0</v>
      </c>
      <c r="P759" s="59" t="str">
        <f t="shared" si="94"/>
        <v/>
      </c>
      <c r="Q759" s="60" t="str">
        <f t="shared" si="95"/>
        <v/>
      </c>
      <c r="R759" s="61" t="str">
        <f t="shared" si="96"/>
        <v/>
      </c>
      <c r="S759" s="60" t="str">
        <f t="shared" si="97"/>
        <v/>
      </c>
    </row>
    <row r="760" spans="10:19">
      <c r="J760" s="44">
        <v>751</v>
      </c>
      <c r="K760" s="46"/>
      <c r="L760" s="31">
        <f t="shared" si="91"/>
        <v>13.919835929719774</v>
      </c>
      <c r="M760" s="40">
        <f t="shared" si="92"/>
        <v>3.751853070314662E-3</v>
      </c>
      <c r="N760" s="50">
        <f t="shared" si="90"/>
        <v>0.17132869768565939</v>
      </c>
      <c r="O760" s="51">
        <f t="shared" si="93"/>
        <v>0</v>
      </c>
      <c r="P760" s="59" t="str">
        <f t="shared" si="94"/>
        <v/>
      </c>
      <c r="Q760" s="60" t="str">
        <f t="shared" si="95"/>
        <v/>
      </c>
      <c r="R760" s="61" t="str">
        <f t="shared" si="96"/>
        <v/>
      </c>
      <c r="S760" s="60" t="str">
        <f t="shared" si="97"/>
        <v/>
      </c>
    </row>
    <row r="761" spans="10:19">
      <c r="J761" s="44">
        <v>752</v>
      </c>
      <c r="K761" s="46"/>
      <c r="L761" s="31">
        <f t="shared" si="91"/>
        <v>13.923580880178621</v>
      </c>
      <c r="M761" s="40">
        <f t="shared" si="92"/>
        <v>3.7380563188021509E-3</v>
      </c>
      <c r="N761" s="50">
        <f t="shared" si="90"/>
        <v>0.17069866782451371</v>
      </c>
      <c r="O761" s="51">
        <f t="shared" si="93"/>
        <v>0</v>
      </c>
      <c r="P761" s="59" t="str">
        <f t="shared" si="94"/>
        <v/>
      </c>
      <c r="Q761" s="60" t="str">
        <f t="shared" si="95"/>
        <v/>
      </c>
      <c r="R761" s="61" t="str">
        <f t="shared" si="96"/>
        <v/>
      </c>
      <c r="S761" s="60" t="str">
        <f t="shared" si="97"/>
        <v/>
      </c>
    </row>
    <row r="762" spans="10:19">
      <c r="J762" s="44">
        <v>753</v>
      </c>
      <c r="K762" s="46"/>
      <c r="L762" s="31">
        <f t="shared" si="91"/>
        <v>13.927312059269045</v>
      </c>
      <c r="M762" s="40">
        <f t="shared" si="92"/>
        <v>3.7243103023127675E-3</v>
      </c>
      <c r="N762" s="50">
        <f t="shared" si="90"/>
        <v>0.1700709547826218</v>
      </c>
      <c r="O762" s="51">
        <f t="shared" si="93"/>
        <v>0</v>
      </c>
      <c r="P762" s="59" t="str">
        <f t="shared" si="94"/>
        <v/>
      </c>
      <c r="Q762" s="60" t="str">
        <f t="shared" si="95"/>
        <v/>
      </c>
      <c r="R762" s="61" t="str">
        <f t="shared" si="96"/>
        <v/>
      </c>
      <c r="S762" s="60" t="str">
        <f t="shared" si="97"/>
        <v/>
      </c>
    </row>
    <row r="763" spans="10:19">
      <c r="J763" s="44">
        <v>754</v>
      </c>
      <c r="K763" s="46"/>
      <c r="L763" s="31">
        <f t="shared" si="91"/>
        <v>13.931029517632725</v>
      </c>
      <c r="M763" s="40">
        <f t="shared" si="92"/>
        <v>3.7106148342777728E-3</v>
      </c>
      <c r="N763" s="50">
        <f t="shared" si="90"/>
        <v>0.16944555004031159</v>
      </c>
      <c r="O763" s="51">
        <f t="shared" si="93"/>
        <v>0</v>
      </c>
      <c r="P763" s="59" t="str">
        <f t="shared" si="94"/>
        <v/>
      </c>
      <c r="Q763" s="60" t="str">
        <f t="shared" si="95"/>
        <v/>
      </c>
      <c r="R763" s="61" t="str">
        <f t="shared" si="96"/>
        <v/>
      </c>
      <c r="S763" s="60" t="str">
        <f t="shared" si="97"/>
        <v/>
      </c>
    </row>
    <row r="764" spans="10:19">
      <c r="J764" s="44">
        <v>755</v>
      </c>
      <c r="K764" s="46"/>
      <c r="L764" s="31">
        <f t="shared" si="91"/>
        <v>13.934733305725118</v>
      </c>
      <c r="M764" s="40">
        <f t="shared" si="92"/>
        <v>3.6969697288144949E-3</v>
      </c>
      <c r="N764" s="50">
        <f t="shared" si="90"/>
        <v>0.16882244510922817</v>
      </c>
      <c r="O764" s="51">
        <f t="shared" si="93"/>
        <v>0</v>
      </c>
      <c r="P764" s="59" t="str">
        <f t="shared" si="94"/>
        <v/>
      </c>
      <c r="Q764" s="60" t="str">
        <f t="shared" si="95"/>
        <v/>
      </c>
      <c r="R764" s="61" t="str">
        <f t="shared" si="96"/>
        <v/>
      </c>
      <c r="S764" s="60" t="str">
        <f t="shared" si="97"/>
        <v/>
      </c>
    </row>
    <row r="765" spans="10:19">
      <c r="J765" s="44">
        <v>756</v>
      </c>
      <c r="K765" s="46"/>
      <c r="L765" s="31">
        <f t="shared" si="91"/>
        <v>13.938423473816137</v>
      </c>
      <c r="M765" s="40">
        <f t="shared" si="92"/>
        <v>3.6833748007238125E-3</v>
      </c>
      <c r="N765" s="50">
        <f t="shared" si="90"/>
        <v>0.16820163153224321</v>
      </c>
      <c r="O765" s="51">
        <f t="shared" si="93"/>
        <v>0</v>
      </c>
      <c r="P765" s="59" t="str">
        <f t="shared" si="94"/>
        <v/>
      </c>
      <c r="Q765" s="60" t="str">
        <f t="shared" si="95"/>
        <v/>
      </c>
      <c r="R765" s="61" t="str">
        <f t="shared" si="96"/>
        <v/>
      </c>
      <c r="S765" s="60" t="str">
        <f t="shared" si="97"/>
        <v/>
      </c>
    </row>
    <row r="766" spans="10:19">
      <c r="J766" s="44">
        <v>757</v>
      </c>
      <c r="K766" s="46"/>
      <c r="L766" s="31">
        <f t="shared" si="91"/>
        <v>13.942100071990842</v>
      </c>
      <c r="M766" s="40">
        <f t="shared" si="92"/>
        <v>3.6698298654876441E-3</v>
      </c>
      <c r="N766" s="50">
        <f t="shared" si="90"/>
        <v>0.16758310088331996</v>
      </c>
      <c r="O766" s="51">
        <f t="shared" si="93"/>
        <v>0</v>
      </c>
      <c r="P766" s="59" t="str">
        <f t="shared" si="94"/>
        <v/>
      </c>
      <c r="Q766" s="60" t="str">
        <f t="shared" si="95"/>
        <v/>
      </c>
      <c r="R766" s="61" t="str">
        <f t="shared" si="96"/>
        <v/>
      </c>
      <c r="S766" s="60" t="str">
        <f t="shared" si="97"/>
        <v/>
      </c>
    </row>
    <row r="767" spans="10:19">
      <c r="J767" s="44">
        <v>758</v>
      </c>
      <c r="K767" s="46"/>
      <c r="L767" s="31">
        <f t="shared" si="91"/>
        <v>13.945763150150109</v>
      </c>
      <c r="M767" s="40">
        <f t="shared" si="92"/>
        <v>3.6563347392664365E-3</v>
      </c>
      <c r="N767" s="50">
        <f t="shared" si="90"/>
        <v>0.16696684476741019</v>
      </c>
      <c r="O767" s="51">
        <f t="shared" si="93"/>
        <v>0</v>
      </c>
      <c r="P767" s="59" t="str">
        <f t="shared" si="94"/>
        <v/>
      </c>
      <c r="Q767" s="60" t="str">
        <f t="shared" si="95"/>
        <v/>
      </c>
      <c r="R767" s="61" t="str">
        <f t="shared" si="96"/>
        <v/>
      </c>
      <c r="S767" s="60" t="str">
        <f t="shared" si="97"/>
        <v/>
      </c>
    </row>
    <row r="768" spans="10:19">
      <c r="J768" s="44">
        <v>759</v>
      </c>
      <c r="K768" s="46"/>
      <c r="L768" s="31">
        <f t="shared" si="91"/>
        <v>13.949412758011318</v>
      </c>
      <c r="M768" s="40">
        <f t="shared" si="92"/>
        <v>3.6428892388966701E-3</v>
      </c>
      <c r="N768" s="50">
        <f t="shared" si="90"/>
        <v>0.16635285482033169</v>
      </c>
      <c r="O768" s="51">
        <f t="shared" si="93"/>
        <v>0</v>
      </c>
      <c r="P768" s="59" t="str">
        <f t="shared" si="94"/>
        <v/>
      </c>
      <c r="Q768" s="60" t="str">
        <f t="shared" si="95"/>
        <v/>
      </c>
      <c r="R768" s="61" t="str">
        <f t="shared" si="96"/>
        <v/>
      </c>
      <c r="S768" s="60" t="str">
        <f t="shared" si="97"/>
        <v/>
      </c>
    </row>
    <row r="769" spans="10:19">
      <c r="J769" s="44">
        <v>760</v>
      </c>
      <c r="K769" s="46"/>
      <c r="L769" s="31">
        <f t="shared" si="91"/>
        <v>13.953048945109016</v>
      </c>
      <c r="M769" s="40">
        <f t="shared" si="92"/>
        <v>3.6294931818883817E-3</v>
      </c>
      <c r="N769" s="50">
        <f t="shared" si="90"/>
        <v>0.1657411227086687</v>
      </c>
      <c r="O769" s="51">
        <f t="shared" si="93"/>
        <v>0</v>
      </c>
      <c r="P769" s="59" t="str">
        <f t="shared" si="94"/>
        <v/>
      </c>
      <c r="Q769" s="60" t="str">
        <f t="shared" si="95"/>
        <v/>
      </c>
      <c r="R769" s="61" t="str">
        <f t="shared" si="96"/>
        <v/>
      </c>
      <c r="S769" s="60" t="str">
        <f t="shared" si="97"/>
        <v/>
      </c>
    </row>
    <row r="770" spans="10:19">
      <c r="J770" s="44">
        <v>761</v>
      </c>
      <c r="K770" s="46"/>
      <c r="L770" s="31">
        <f t="shared" si="91"/>
        <v>13.956671760795601</v>
      </c>
      <c r="M770" s="40">
        <f t="shared" si="92"/>
        <v>3.6161463864226766E-3</v>
      </c>
      <c r="N770" s="50">
        <f t="shared" si="90"/>
        <v>0.16513164012964587</v>
      </c>
      <c r="O770" s="51">
        <f t="shared" si="93"/>
        <v>0</v>
      </c>
      <c r="P770" s="59" t="str">
        <f t="shared" si="94"/>
        <v/>
      </c>
      <c r="Q770" s="60" t="str">
        <f t="shared" si="95"/>
        <v/>
      </c>
      <c r="R770" s="61" t="str">
        <f t="shared" si="96"/>
        <v/>
      </c>
      <c r="S770" s="60" t="str">
        <f t="shared" si="97"/>
        <v/>
      </c>
    </row>
    <row r="771" spans="10:19">
      <c r="J771" s="44">
        <v>762</v>
      </c>
      <c r="K771" s="46"/>
      <c r="L771" s="31">
        <f t="shared" si="91"/>
        <v>13.960281254241986</v>
      </c>
      <c r="M771" s="40">
        <f t="shared" si="92"/>
        <v>3.6028486713492671E-3</v>
      </c>
      <c r="N771" s="50">
        <f t="shared" si="90"/>
        <v>0.16452439881101277</v>
      </c>
      <c r="O771" s="51">
        <f t="shared" si="93"/>
        <v>0</v>
      </c>
      <c r="P771" s="59" t="str">
        <f t="shared" si="94"/>
        <v/>
      </c>
      <c r="Q771" s="60" t="str">
        <f t="shared" si="95"/>
        <v/>
      </c>
      <c r="R771" s="61" t="str">
        <f t="shared" si="96"/>
        <v/>
      </c>
      <c r="S771" s="60" t="str">
        <f t="shared" si="97"/>
        <v/>
      </c>
    </row>
    <row r="772" spans="10:19">
      <c r="J772" s="44">
        <v>763</v>
      </c>
      <c r="K772" s="46"/>
      <c r="L772" s="31">
        <f t="shared" si="91"/>
        <v>13.963877474438261</v>
      </c>
      <c r="M772" s="40">
        <f t="shared" si="92"/>
        <v>3.5895998561840141E-3</v>
      </c>
      <c r="N772" s="50">
        <f t="shared" si="90"/>
        <v>0.16391939051095683</v>
      </c>
      <c r="O772" s="51">
        <f t="shared" si="93"/>
        <v>0</v>
      </c>
      <c r="P772" s="59" t="str">
        <f t="shared" si="94"/>
        <v/>
      </c>
      <c r="Q772" s="60" t="str">
        <f t="shared" si="95"/>
        <v/>
      </c>
      <c r="R772" s="61" t="str">
        <f t="shared" si="96"/>
        <v/>
      </c>
      <c r="S772" s="60" t="str">
        <f t="shared" si="97"/>
        <v/>
      </c>
    </row>
    <row r="773" spans="10:19">
      <c r="J773" s="44">
        <v>764</v>
      </c>
      <c r="K773" s="46"/>
      <c r="L773" s="31">
        <f t="shared" si="91"/>
        <v>13.967460470194373</v>
      </c>
      <c r="M773" s="40">
        <f t="shared" si="92"/>
        <v>3.5763997611064739E-3</v>
      </c>
      <c r="N773" s="50">
        <f t="shared" si="90"/>
        <v>0.16331660701795236</v>
      </c>
      <c r="O773" s="51">
        <f t="shared" si="93"/>
        <v>0</v>
      </c>
      <c r="P773" s="59" t="str">
        <f t="shared" si="94"/>
        <v/>
      </c>
      <c r="Q773" s="60" t="str">
        <f t="shared" si="95"/>
        <v/>
      </c>
      <c r="R773" s="61" t="str">
        <f t="shared" si="96"/>
        <v/>
      </c>
      <c r="S773" s="60" t="str">
        <f t="shared" si="97"/>
        <v/>
      </c>
    </row>
    <row r="774" spans="10:19">
      <c r="J774" s="44">
        <v>765</v>
      </c>
      <c r="K774" s="46"/>
      <c r="L774" s="31">
        <f t="shared" si="91"/>
        <v>13.971030290140776</v>
      </c>
      <c r="M774" s="40">
        <f t="shared" si="92"/>
        <v>3.5632482069574579E-3</v>
      </c>
      <c r="N774" s="50">
        <f t="shared" si="90"/>
        <v>0.16271604015068242</v>
      </c>
      <c r="O774" s="51">
        <f t="shared" si="93"/>
        <v>0</v>
      </c>
      <c r="P774" s="59" t="str">
        <f t="shared" si="94"/>
        <v/>
      </c>
      <c r="Q774" s="60" t="str">
        <f t="shared" si="95"/>
        <v/>
      </c>
      <c r="R774" s="61" t="str">
        <f t="shared" si="96"/>
        <v/>
      </c>
      <c r="S774" s="60" t="str">
        <f t="shared" si="97"/>
        <v/>
      </c>
    </row>
    <row r="775" spans="10:19">
      <c r="J775" s="44">
        <v>766</v>
      </c>
      <c r="K775" s="46"/>
      <c r="L775" s="31">
        <f t="shared" si="91"/>
        <v>13.974586982729091</v>
      </c>
      <c r="M775" s="40">
        <f t="shared" si="92"/>
        <v>3.5501450152366082E-3</v>
      </c>
      <c r="N775" s="50">
        <f t="shared" si="90"/>
        <v>0.16211768175791441</v>
      </c>
      <c r="O775" s="51">
        <f t="shared" si="93"/>
        <v>0</v>
      </c>
      <c r="P775" s="59" t="str">
        <f t="shared" si="94"/>
        <v/>
      </c>
      <c r="Q775" s="60" t="str">
        <f t="shared" si="95"/>
        <v/>
      </c>
      <c r="R775" s="61" t="str">
        <f t="shared" si="96"/>
        <v/>
      </c>
      <c r="S775" s="60" t="str">
        <f t="shared" si="97"/>
        <v/>
      </c>
    </row>
    <row r="776" spans="10:19">
      <c r="J776" s="44">
        <v>767</v>
      </c>
      <c r="K776" s="46"/>
      <c r="L776" s="31">
        <f t="shared" si="91"/>
        <v>13.97813059623277</v>
      </c>
      <c r="M776" s="40">
        <f t="shared" si="92"/>
        <v>3.5370900080999627E-3</v>
      </c>
      <c r="N776" s="50">
        <f t="shared" si="90"/>
        <v>0.16152152371838469</v>
      </c>
      <c r="O776" s="51">
        <f t="shared" si="93"/>
        <v>0</v>
      </c>
      <c r="P776" s="59" t="str">
        <f t="shared" si="94"/>
        <v/>
      </c>
      <c r="Q776" s="60" t="str">
        <f t="shared" si="95"/>
        <v/>
      </c>
      <c r="R776" s="61" t="str">
        <f t="shared" si="96"/>
        <v/>
      </c>
      <c r="S776" s="60" t="str">
        <f t="shared" si="97"/>
        <v/>
      </c>
    </row>
    <row r="777" spans="10:19">
      <c r="J777" s="44">
        <v>768</v>
      </c>
      <c r="K777" s="46"/>
      <c r="L777" s="31">
        <f t="shared" si="91"/>
        <v>13.981661178747748</v>
      </c>
      <c r="M777" s="40">
        <f t="shared" si="92"/>
        <v>3.5240830083575537E-3</v>
      </c>
      <c r="N777" s="50">
        <f t="shared" ref="N777:N840" si="98">(L827-L777)</f>
        <v>0.16092755794070257</v>
      </c>
      <c r="O777" s="51">
        <f t="shared" si="93"/>
        <v>0</v>
      </c>
      <c r="P777" s="59" t="str">
        <f t="shared" si="94"/>
        <v/>
      </c>
      <c r="Q777" s="60" t="str">
        <f t="shared" si="95"/>
        <v/>
      </c>
      <c r="R777" s="61" t="str">
        <f t="shared" si="96"/>
        <v/>
      </c>
      <c r="S777" s="60" t="str">
        <f t="shared" si="97"/>
        <v/>
      </c>
    </row>
    <row r="778" spans="10:19">
      <c r="J778" s="44">
        <v>769</v>
      </c>
      <c r="K778" s="46"/>
      <c r="L778" s="31">
        <f t="shared" ref="L778:L841" si="99">$F$39*(1-EXP(-$F$40*(J778-$F$41)))-$F$42</f>
        <v>13.985178778193097</v>
      </c>
      <c r="M778" s="40">
        <f t="shared" ref="M778:M841" si="100">$F$39*$F$40*EXP(-$F$40*(J778-$F$41))</f>
        <v>3.5111238394709924E-3</v>
      </c>
      <c r="N778" s="50">
        <f t="shared" si="98"/>
        <v>0.16033577636322249</v>
      </c>
      <c r="O778" s="51">
        <f t="shared" ref="O778:O841" si="101">IF(N778&lt;=$B$49,1+O777,0)</f>
        <v>0</v>
      </c>
      <c r="P778" s="59" t="str">
        <f t="shared" ref="P778:P841" si="102">IF(J778&lt;=$F$41,J778,"")</f>
        <v/>
      </c>
      <c r="Q778" s="60" t="str">
        <f t="shared" ref="Q778:Q841" si="103">IF(J778&lt;=$F$41,L778,"")</f>
        <v/>
      </c>
      <c r="R778" s="61" t="str">
        <f t="shared" ref="R778:R841" si="104">IF(AND(J778&gt;=$F$41,J778&lt;=200),J778,"")</f>
        <v/>
      </c>
      <c r="S778" s="60" t="str">
        <f t="shared" ref="S778:S841" si="105">IF(AND(J778&gt;=$F$41,J778&lt;=200),L778,"")</f>
        <v/>
      </c>
    </row>
    <row r="779" spans="10:19">
      <c r="J779" s="44">
        <v>770</v>
      </c>
      <c r="K779" s="46"/>
      <c r="L779" s="31">
        <f t="shared" si="99"/>
        <v>13.988683442311673</v>
      </c>
      <c r="M779" s="40">
        <f t="shared" si="100"/>
        <v>3.4982123255510788E-3</v>
      </c>
      <c r="N779" s="50">
        <f t="shared" si="98"/>
        <v>0.15974617095394983</v>
      </c>
      <c r="O779" s="51">
        <f t="shared" si="101"/>
        <v>0</v>
      </c>
      <c r="P779" s="59" t="str">
        <f t="shared" si="102"/>
        <v/>
      </c>
      <c r="Q779" s="60" t="str">
        <f t="shared" si="103"/>
        <v/>
      </c>
      <c r="R779" s="61" t="str">
        <f t="shared" si="104"/>
        <v/>
      </c>
      <c r="S779" s="60" t="str">
        <f t="shared" si="105"/>
        <v/>
      </c>
    </row>
    <row r="780" spans="10:19">
      <c r="J780" s="44">
        <v>771</v>
      </c>
      <c r="K780" s="46"/>
      <c r="L780" s="31">
        <f t="shared" si="99"/>
        <v>13.992175218670768</v>
      </c>
      <c r="M780" s="40">
        <f t="shared" si="100"/>
        <v>3.4853482913554156E-3</v>
      </c>
      <c r="N780" s="50">
        <f t="shared" si="98"/>
        <v>0.15915873371042721</v>
      </c>
      <c r="O780" s="51">
        <f t="shared" si="101"/>
        <v>0</v>
      </c>
      <c r="P780" s="59" t="str">
        <f t="shared" si="102"/>
        <v/>
      </c>
      <c r="Q780" s="60" t="str">
        <f t="shared" si="103"/>
        <v/>
      </c>
      <c r="R780" s="61" t="str">
        <f t="shared" si="104"/>
        <v/>
      </c>
      <c r="S780" s="60" t="str">
        <f t="shared" si="105"/>
        <v/>
      </c>
    </row>
    <row r="781" spans="10:19">
      <c r="J781" s="44">
        <v>772</v>
      </c>
      <c r="K781" s="46"/>
      <c r="L781" s="31">
        <f t="shared" si="99"/>
        <v>13.995654154662752</v>
      </c>
      <c r="M781" s="40">
        <f t="shared" si="100"/>
        <v>3.4725315622860251E-3</v>
      </c>
      <c r="N781" s="50">
        <f t="shared" si="98"/>
        <v>0.15857345665962264</v>
      </c>
      <c r="O781" s="51">
        <f t="shared" si="101"/>
        <v>0</v>
      </c>
      <c r="P781" s="59" t="str">
        <f t="shared" si="102"/>
        <v/>
      </c>
      <c r="Q781" s="60" t="str">
        <f t="shared" si="103"/>
        <v/>
      </c>
      <c r="R781" s="61" t="str">
        <f t="shared" si="104"/>
        <v/>
      </c>
      <c r="S781" s="60" t="str">
        <f t="shared" si="105"/>
        <v/>
      </c>
    </row>
    <row r="782" spans="10:19">
      <c r="J782" s="44">
        <v>773</v>
      </c>
      <c r="K782" s="46"/>
      <c r="L782" s="31">
        <f t="shared" si="99"/>
        <v>13.999120297505723</v>
      </c>
      <c r="M782" s="40">
        <f t="shared" si="100"/>
        <v>3.4597619643869796E-3</v>
      </c>
      <c r="N782" s="50">
        <f t="shared" si="98"/>
        <v>0.15799033185782108</v>
      </c>
      <c r="O782" s="51">
        <f t="shared" si="101"/>
        <v>0</v>
      </c>
      <c r="P782" s="59" t="str">
        <f t="shared" si="102"/>
        <v/>
      </c>
      <c r="Q782" s="60" t="str">
        <f t="shared" si="103"/>
        <v/>
      </c>
      <c r="R782" s="61" t="str">
        <f t="shared" si="104"/>
        <v/>
      </c>
      <c r="S782" s="60" t="str">
        <f t="shared" si="105"/>
        <v/>
      </c>
    </row>
    <row r="783" spans="10:19">
      <c r="J783" s="44">
        <v>774</v>
      </c>
      <c r="K783" s="46"/>
      <c r="L783" s="31">
        <f t="shared" si="99"/>
        <v>14.002573694244136</v>
      </c>
      <c r="M783" s="40">
        <f t="shared" si="100"/>
        <v>3.4470393243420487E-3</v>
      </c>
      <c r="N783" s="50">
        <f t="shared" si="98"/>
        <v>0.15740935139052503</v>
      </c>
      <c r="O783" s="51">
        <f t="shared" si="101"/>
        <v>0</v>
      </c>
      <c r="P783" s="59" t="str">
        <f t="shared" si="102"/>
        <v/>
      </c>
      <c r="Q783" s="60" t="str">
        <f t="shared" si="103"/>
        <v/>
      </c>
      <c r="R783" s="61" t="str">
        <f t="shared" si="104"/>
        <v/>
      </c>
      <c r="S783" s="60" t="str">
        <f t="shared" si="105"/>
        <v/>
      </c>
    </row>
    <row r="784" spans="10:19">
      <c r="J784" s="44">
        <v>775</v>
      </c>
      <c r="K784" s="46"/>
      <c r="L784" s="31">
        <f t="shared" si="99"/>
        <v>14.006014391749456</v>
      </c>
      <c r="M784" s="40">
        <f t="shared" si="100"/>
        <v>3.4343634694723349E-3</v>
      </c>
      <c r="N784" s="50">
        <f t="shared" si="98"/>
        <v>0.1568305073723355</v>
      </c>
      <c r="O784" s="51">
        <f t="shared" si="101"/>
        <v>0</v>
      </c>
      <c r="P784" s="59" t="str">
        <f t="shared" si="102"/>
        <v/>
      </c>
      <c r="Q784" s="60" t="str">
        <f t="shared" si="103"/>
        <v/>
      </c>
      <c r="R784" s="61" t="str">
        <f t="shared" si="104"/>
        <v/>
      </c>
      <c r="S784" s="60" t="str">
        <f t="shared" si="105"/>
        <v/>
      </c>
    </row>
    <row r="785" spans="10:19">
      <c r="J785" s="44">
        <v>776</v>
      </c>
      <c r="K785" s="46"/>
      <c r="L785" s="31">
        <f t="shared" si="99"/>
        <v>14.009442436720786</v>
      </c>
      <c r="M785" s="40">
        <f t="shared" si="100"/>
        <v>3.4217342277339355E-3</v>
      </c>
      <c r="N785" s="50">
        <f t="shared" si="98"/>
        <v>0.15625379194685074</v>
      </c>
      <c r="O785" s="51">
        <f t="shared" si="101"/>
        <v>0</v>
      </c>
      <c r="P785" s="59" t="str">
        <f t="shared" si="102"/>
        <v/>
      </c>
      <c r="Q785" s="60" t="str">
        <f t="shared" si="103"/>
        <v/>
      </c>
      <c r="R785" s="61" t="str">
        <f t="shared" si="104"/>
        <v/>
      </c>
      <c r="S785" s="60" t="str">
        <f t="shared" si="105"/>
        <v/>
      </c>
    </row>
    <row r="786" spans="10:19">
      <c r="J786" s="44">
        <v>777</v>
      </c>
      <c r="K786" s="46"/>
      <c r="L786" s="31">
        <f t="shared" si="99"/>
        <v>14.012857875685491</v>
      </c>
      <c r="M786" s="40">
        <f t="shared" si="100"/>
        <v>3.4091514277156129E-3</v>
      </c>
      <c r="N786" s="50">
        <f t="shared" si="98"/>
        <v>0.15567919728656676</v>
      </c>
      <c r="O786" s="51">
        <f t="shared" si="101"/>
        <v>0</v>
      </c>
      <c r="P786" s="59" t="str">
        <f t="shared" si="102"/>
        <v/>
      </c>
      <c r="Q786" s="60" t="str">
        <f t="shared" si="103"/>
        <v/>
      </c>
      <c r="R786" s="61" t="str">
        <f t="shared" si="104"/>
        <v/>
      </c>
      <c r="S786" s="60" t="str">
        <f t="shared" si="105"/>
        <v/>
      </c>
    </row>
    <row r="787" spans="10:19">
      <c r="J787" s="44">
        <v>778</v>
      </c>
      <c r="K787" s="46"/>
      <c r="L787" s="31">
        <f t="shared" si="99"/>
        <v>14.016260754999855</v>
      </c>
      <c r="M787" s="40">
        <f t="shared" si="100"/>
        <v>3.3966148986364587E-3</v>
      </c>
      <c r="N787" s="50">
        <f t="shared" si="98"/>
        <v>0.15510671559275302</v>
      </c>
      <c r="O787" s="51">
        <f t="shared" si="101"/>
        <v>0</v>
      </c>
      <c r="P787" s="59" t="str">
        <f t="shared" si="102"/>
        <v/>
      </c>
      <c r="Q787" s="60" t="str">
        <f t="shared" si="103"/>
        <v/>
      </c>
      <c r="R787" s="61" t="str">
        <f t="shared" si="104"/>
        <v/>
      </c>
      <c r="S787" s="60" t="str">
        <f t="shared" si="105"/>
        <v/>
      </c>
    </row>
    <row r="788" spans="10:19">
      <c r="J788" s="44">
        <v>779</v>
      </c>
      <c r="K788" s="46"/>
      <c r="L788" s="31">
        <f t="shared" si="99"/>
        <v>14.019651120849687</v>
      </c>
      <c r="M788" s="40">
        <f t="shared" si="100"/>
        <v>3.3841244703435797E-3</v>
      </c>
      <c r="N788" s="50">
        <f t="shared" si="98"/>
        <v>0.15453633909536535</v>
      </c>
      <c r="O788" s="51">
        <f t="shared" si="101"/>
        <v>0</v>
      </c>
      <c r="P788" s="59" t="str">
        <f t="shared" si="102"/>
        <v/>
      </c>
      <c r="Q788" s="60" t="str">
        <f t="shared" si="103"/>
        <v/>
      </c>
      <c r="R788" s="61" t="str">
        <f t="shared" si="104"/>
        <v/>
      </c>
      <c r="S788" s="60" t="str">
        <f t="shared" si="105"/>
        <v/>
      </c>
    </row>
    <row r="789" spans="10:19">
      <c r="J789" s="44">
        <v>780</v>
      </c>
      <c r="K789" s="46"/>
      <c r="L789" s="31">
        <f t="shared" si="99"/>
        <v>14.023029019250956</v>
      </c>
      <c r="M789" s="40">
        <f t="shared" si="100"/>
        <v>3.371679973309792E-3</v>
      </c>
      <c r="N789" s="50">
        <f t="shared" si="98"/>
        <v>0.15396806005293051</v>
      </c>
      <c r="O789" s="51">
        <f t="shared" si="101"/>
        <v>0</v>
      </c>
      <c r="P789" s="59" t="str">
        <f t="shared" si="102"/>
        <v/>
      </c>
      <c r="Q789" s="60" t="str">
        <f t="shared" si="103"/>
        <v/>
      </c>
      <c r="R789" s="61" t="str">
        <f t="shared" si="104"/>
        <v/>
      </c>
      <c r="S789" s="60" t="str">
        <f t="shared" si="105"/>
        <v/>
      </c>
    </row>
    <row r="790" spans="10:19">
      <c r="J790" s="44">
        <v>781</v>
      </c>
      <c r="K790" s="46"/>
      <c r="L790" s="31">
        <f t="shared" si="99"/>
        <v>14.026394496050418</v>
      </c>
      <c r="M790" s="40">
        <f t="shared" si="100"/>
        <v>3.3592812386313126E-3</v>
      </c>
      <c r="N790" s="50">
        <f t="shared" si="98"/>
        <v>0.15340187075244316</v>
      </c>
      <c r="O790" s="51">
        <f t="shared" si="101"/>
        <v>0</v>
      </c>
      <c r="P790" s="59" t="str">
        <f t="shared" si="102"/>
        <v/>
      </c>
      <c r="Q790" s="60" t="str">
        <f t="shared" si="103"/>
        <v/>
      </c>
      <c r="R790" s="61" t="str">
        <f t="shared" si="104"/>
        <v/>
      </c>
      <c r="S790" s="60" t="str">
        <f t="shared" si="105"/>
        <v/>
      </c>
    </row>
    <row r="791" spans="10:19">
      <c r="J791" s="44">
        <v>782</v>
      </c>
      <c r="K791" s="46"/>
      <c r="L791" s="31">
        <f t="shared" si="99"/>
        <v>14.029747596926235</v>
      </c>
      <c r="M791" s="40">
        <f t="shared" si="100"/>
        <v>3.3469280980254765E-3</v>
      </c>
      <c r="N791" s="50">
        <f t="shared" si="98"/>
        <v>0.15283776350926104</v>
      </c>
      <c r="O791" s="51">
        <f t="shared" si="101"/>
        <v>0</v>
      </c>
      <c r="P791" s="59" t="str">
        <f t="shared" si="102"/>
        <v/>
      </c>
      <c r="Q791" s="60" t="str">
        <f t="shared" si="103"/>
        <v/>
      </c>
      <c r="R791" s="61" t="str">
        <f t="shared" si="104"/>
        <v/>
      </c>
      <c r="S791" s="60" t="str">
        <f t="shared" si="105"/>
        <v/>
      </c>
    </row>
    <row r="792" spans="10:19">
      <c r="J792" s="44">
        <v>783</v>
      </c>
      <c r="K792" s="46"/>
      <c r="L792" s="31">
        <f t="shared" si="99"/>
        <v>14.033088367388597</v>
      </c>
      <c r="M792" s="40">
        <f t="shared" si="100"/>
        <v>3.3346203838284425E-3</v>
      </c>
      <c r="N792" s="50">
        <f t="shared" si="98"/>
        <v>0.15227573066699662</v>
      </c>
      <c r="O792" s="51">
        <f t="shared" si="101"/>
        <v>0</v>
      </c>
      <c r="P792" s="59" t="str">
        <f t="shared" si="102"/>
        <v/>
      </c>
      <c r="Q792" s="60" t="str">
        <f t="shared" si="103"/>
        <v/>
      </c>
      <c r="R792" s="61" t="str">
        <f t="shared" si="104"/>
        <v/>
      </c>
      <c r="S792" s="60" t="str">
        <f t="shared" si="105"/>
        <v/>
      </c>
    </row>
    <row r="793" spans="10:19">
      <c r="J793" s="44">
        <v>784</v>
      </c>
      <c r="K793" s="46"/>
      <c r="L793" s="31">
        <f t="shared" si="99"/>
        <v>14.03641685278034</v>
      </c>
      <c r="M793" s="40">
        <f t="shared" si="100"/>
        <v>3.3223579289929227E-3</v>
      </c>
      <c r="N793" s="50">
        <f t="shared" si="98"/>
        <v>0.15171576459742475</v>
      </c>
      <c r="O793" s="51">
        <f t="shared" si="101"/>
        <v>0</v>
      </c>
      <c r="P793" s="59" t="str">
        <f t="shared" si="102"/>
        <v/>
      </c>
      <c r="Q793" s="60" t="str">
        <f t="shared" si="103"/>
        <v/>
      </c>
      <c r="R793" s="61" t="str">
        <f t="shared" si="104"/>
        <v/>
      </c>
      <c r="S793" s="60" t="str">
        <f t="shared" si="105"/>
        <v/>
      </c>
    </row>
    <row r="794" spans="10:19">
      <c r="J794" s="44">
        <v>785</v>
      </c>
      <c r="K794" s="46"/>
      <c r="L794" s="31">
        <f t="shared" si="99"/>
        <v>14.039733098277553</v>
      </c>
      <c r="M794" s="40">
        <f t="shared" si="100"/>
        <v>3.3101405670859195E-3</v>
      </c>
      <c r="N794" s="50">
        <f t="shared" si="98"/>
        <v>0.15115785770036538</v>
      </c>
      <c r="O794" s="51">
        <f t="shared" si="101"/>
        <v>0</v>
      </c>
      <c r="P794" s="59" t="str">
        <f t="shared" si="102"/>
        <v/>
      </c>
      <c r="Q794" s="60" t="str">
        <f t="shared" si="103"/>
        <v/>
      </c>
      <c r="R794" s="61" t="str">
        <f t="shared" si="104"/>
        <v/>
      </c>
      <c r="S794" s="60" t="str">
        <f t="shared" si="105"/>
        <v/>
      </c>
    </row>
    <row r="795" spans="10:19">
      <c r="J795" s="44">
        <v>786</v>
      </c>
      <c r="K795" s="46"/>
      <c r="L795" s="31">
        <f t="shared" si="99"/>
        <v>14.043037148890207</v>
      </c>
      <c r="M795" s="40">
        <f t="shared" si="100"/>
        <v>3.2979681322864579E-3</v>
      </c>
      <c r="N795" s="50">
        <f t="shared" si="98"/>
        <v>0.15060200240358945</v>
      </c>
      <c r="O795" s="51">
        <f t="shared" si="101"/>
        <v>0</v>
      </c>
      <c r="P795" s="59" t="str">
        <f t="shared" si="102"/>
        <v/>
      </c>
      <c r="Q795" s="60" t="str">
        <f t="shared" si="103"/>
        <v/>
      </c>
      <c r="R795" s="61" t="str">
        <f t="shared" si="104"/>
        <v/>
      </c>
      <c r="S795" s="60" t="str">
        <f t="shared" si="105"/>
        <v/>
      </c>
    </row>
    <row r="796" spans="10:19">
      <c r="J796" s="44">
        <v>787</v>
      </c>
      <c r="K796" s="46"/>
      <c r="L796" s="31">
        <f t="shared" si="99"/>
        <v>14.04632904946275</v>
      </c>
      <c r="M796" s="40">
        <f t="shared" si="100"/>
        <v>3.2858404593833386E-3</v>
      </c>
      <c r="N796" s="50">
        <f t="shared" si="98"/>
        <v>0.15004819116271761</v>
      </c>
      <c r="O796" s="51">
        <f t="shared" si="101"/>
        <v>0</v>
      </c>
      <c r="P796" s="59" t="str">
        <f t="shared" si="102"/>
        <v/>
      </c>
      <c r="Q796" s="60" t="str">
        <f t="shared" si="103"/>
        <v/>
      </c>
      <c r="R796" s="61" t="str">
        <f t="shared" si="104"/>
        <v/>
      </c>
      <c r="S796" s="60" t="str">
        <f t="shared" si="105"/>
        <v/>
      </c>
    </row>
    <row r="797" spans="10:19">
      <c r="J797" s="44">
        <v>788</v>
      </c>
      <c r="K797" s="46"/>
      <c r="L797" s="31">
        <f t="shared" si="99"/>
        <v>14.049608844674731</v>
      </c>
      <c r="M797" s="40">
        <f t="shared" si="100"/>
        <v>3.2737573837729006E-3</v>
      </c>
      <c r="N797" s="50">
        <f t="shared" si="98"/>
        <v>0.14949641646110123</v>
      </c>
      <c r="O797" s="51">
        <f t="shared" si="101"/>
        <v>0</v>
      </c>
      <c r="P797" s="59" t="str">
        <f t="shared" si="102"/>
        <v/>
      </c>
      <c r="Q797" s="60" t="str">
        <f t="shared" si="103"/>
        <v/>
      </c>
      <c r="R797" s="61" t="str">
        <f t="shared" si="104"/>
        <v/>
      </c>
      <c r="S797" s="60" t="str">
        <f t="shared" si="105"/>
        <v/>
      </c>
    </row>
    <row r="798" spans="10:19">
      <c r="J798" s="44">
        <v>789</v>
      </c>
      <c r="K798" s="46"/>
      <c r="L798" s="31">
        <f t="shared" si="99"/>
        <v>14.052876579041389</v>
      </c>
      <c r="M798" s="40">
        <f t="shared" si="100"/>
        <v>3.2617187414567786E-3</v>
      </c>
      <c r="N798" s="50">
        <f t="shared" si="98"/>
        <v>0.14894667080974777</v>
      </c>
      <c r="O798" s="51">
        <f t="shared" si="101"/>
        <v>0</v>
      </c>
      <c r="P798" s="59" t="str">
        <f t="shared" si="102"/>
        <v/>
      </c>
      <c r="Q798" s="60" t="str">
        <f t="shared" si="103"/>
        <v/>
      </c>
      <c r="R798" s="61" t="str">
        <f t="shared" si="104"/>
        <v/>
      </c>
      <c r="S798" s="60" t="str">
        <f t="shared" si="105"/>
        <v/>
      </c>
    </row>
    <row r="799" spans="10:19">
      <c r="J799" s="44">
        <v>790</v>
      </c>
      <c r="K799" s="46"/>
      <c r="L799" s="31">
        <f t="shared" si="99"/>
        <v>14.056132296914271</v>
      </c>
      <c r="M799" s="40">
        <f t="shared" si="100"/>
        <v>3.2497243690396815E-3</v>
      </c>
      <c r="N799" s="50">
        <f t="shared" si="98"/>
        <v>0.14839894674719467</v>
      </c>
      <c r="O799" s="51">
        <f t="shared" si="101"/>
        <v>0</v>
      </c>
      <c r="P799" s="59" t="str">
        <f t="shared" si="102"/>
        <v/>
      </c>
      <c r="Q799" s="60" t="str">
        <f t="shared" si="103"/>
        <v/>
      </c>
      <c r="R799" s="61" t="str">
        <f t="shared" si="104"/>
        <v/>
      </c>
      <c r="S799" s="60" t="str">
        <f t="shared" si="105"/>
        <v/>
      </c>
    </row>
    <row r="800" spans="10:19">
      <c r="J800" s="44">
        <v>791</v>
      </c>
      <c r="K800" s="46"/>
      <c r="L800" s="31">
        <f t="shared" si="99"/>
        <v>14.059376042481828</v>
      </c>
      <c r="M800" s="40">
        <f t="shared" si="100"/>
        <v>3.237774103727178E-3</v>
      </c>
      <c r="N800" s="50">
        <f t="shared" si="98"/>
        <v>0.14785323683942053</v>
      </c>
      <c r="O800" s="51">
        <f t="shared" si="101"/>
        <v>0</v>
      </c>
      <c r="P800" s="59" t="str">
        <f t="shared" si="102"/>
        <v/>
      </c>
      <c r="Q800" s="60" t="str">
        <f t="shared" si="103"/>
        <v/>
      </c>
      <c r="R800" s="61" t="str">
        <f t="shared" si="104"/>
        <v/>
      </c>
      <c r="S800" s="60" t="str">
        <f t="shared" si="105"/>
        <v/>
      </c>
    </row>
    <row r="801" spans="10:19">
      <c r="J801" s="44">
        <v>792</v>
      </c>
      <c r="K801" s="46"/>
      <c r="L801" s="31">
        <f t="shared" si="99"/>
        <v>14.062607859770022</v>
      </c>
      <c r="M801" s="40">
        <f t="shared" si="100"/>
        <v>3.2258677833234793E-3</v>
      </c>
      <c r="N801" s="50">
        <f t="shared" si="98"/>
        <v>0.14730953367973498</v>
      </c>
      <c r="O801" s="51">
        <f t="shared" si="101"/>
        <v>0</v>
      </c>
      <c r="P801" s="59" t="str">
        <f t="shared" si="102"/>
        <v/>
      </c>
      <c r="Q801" s="60" t="str">
        <f t="shared" si="103"/>
        <v/>
      </c>
      <c r="R801" s="61" t="str">
        <f t="shared" si="104"/>
        <v/>
      </c>
      <c r="S801" s="60" t="str">
        <f t="shared" si="105"/>
        <v/>
      </c>
    </row>
    <row r="802" spans="10:19">
      <c r="J802" s="44">
        <v>793</v>
      </c>
      <c r="K802" s="46"/>
      <c r="L802" s="31">
        <f t="shared" si="99"/>
        <v>14.065827792642907</v>
      </c>
      <c r="M802" s="40">
        <f t="shared" si="100"/>
        <v>3.214005246229243E-3</v>
      </c>
      <c r="N802" s="50">
        <f t="shared" si="98"/>
        <v>0.14676782988869874</v>
      </c>
      <c r="O802" s="51">
        <f t="shared" si="101"/>
        <v>0</v>
      </c>
      <c r="P802" s="59" t="str">
        <f t="shared" si="102"/>
        <v/>
      </c>
      <c r="Q802" s="60" t="str">
        <f t="shared" si="103"/>
        <v/>
      </c>
      <c r="R802" s="61" t="str">
        <f t="shared" si="104"/>
        <v/>
      </c>
      <c r="S802" s="60" t="str">
        <f t="shared" si="105"/>
        <v/>
      </c>
    </row>
    <row r="803" spans="10:19">
      <c r="J803" s="44">
        <v>794</v>
      </c>
      <c r="K803" s="46"/>
      <c r="L803" s="31">
        <f t="shared" si="99"/>
        <v>14.069035884803242</v>
      </c>
      <c r="M803" s="40">
        <f t="shared" si="100"/>
        <v>3.2021863314393812E-3</v>
      </c>
      <c r="N803" s="50">
        <f t="shared" si="98"/>
        <v>0.14622811811399572</v>
      </c>
      <c r="O803" s="51">
        <f t="shared" si="101"/>
        <v>0</v>
      </c>
      <c r="P803" s="59" t="str">
        <f t="shared" si="102"/>
        <v/>
      </c>
      <c r="Q803" s="60" t="str">
        <f t="shared" si="103"/>
        <v/>
      </c>
      <c r="R803" s="61" t="str">
        <f t="shared" si="104"/>
        <v/>
      </c>
      <c r="S803" s="60" t="str">
        <f t="shared" si="105"/>
        <v/>
      </c>
    </row>
    <row r="804" spans="10:19">
      <c r="J804" s="44">
        <v>795</v>
      </c>
      <c r="K804" s="46"/>
      <c r="L804" s="31">
        <f t="shared" si="99"/>
        <v>14.072232179793076</v>
      </c>
      <c r="M804" s="40">
        <f t="shared" si="100"/>
        <v>3.190410878540868E-3</v>
      </c>
      <c r="N804" s="50">
        <f t="shared" si="98"/>
        <v>0.14569039103035131</v>
      </c>
      <c r="O804" s="51">
        <f t="shared" si="101"/>
        <v>0</v>
      </c>
      <c r="P804" s="59" t="str">
        <f t="shared" si="102"/>
        <v/>
      </c>
      <c r="Q804" s="60" t="str">
        <f t="shared" si="103"/>
        <v/>
      </c>
      <c r="R804" s="61" t="str">
        <f t="shared" si="104"/>
        <v/>
      </c>
      <c r="S804" s="60" t="str">
        <f t="shared" si="105"/>
        <v/>
      </c>
    </row>
    <row r="805" spans="10:19">
      <c r="J805" s="44">
        <v>796</v>
      </c>
      <c r="K805" s="46"/>
      <c r="L805" s="31">
        <f t="shared" si="99"/>
        <v>14.075416720994339</v>
      </c>
      <c r="M805" s="40">
        <f t="shared" si="100"/>
        <v>3.1786787277105722E-3</v>
      </c>
      <c r="N805" s="50">
        <f t="shared" si="98"/>
        <v>0.14515464133943112</v>
      </c>
      <c r="O805" s="51">
        <f t="shared" si="101"/>
        <v>0</v>
      </c>
      <c r="P805" s="59" t="str">
        <f t="shared" si="102"/>
        <v/>
      </c>
      <c r="Q805" s="60" t="str">
        <f t="shared" si="103"/>
        <v/>
      </c>
      <c r="R805" s="61" t="str">
        <f t="shared" si="104"/>
        <v/>
      </c>
      <c r="S805" s="60" t="str">
        <f t="shared" si="105"/>
        <v/>
      </c>
    </row>
    <row r="806" spans="10:19">
      <c r="J806" s="44">
        <v>797</v>
      </c>
      <c r="K806" s="46"/>
      <c r="L806" s="31">
        <f t="shared" si="99"/>
        <v>14.078589551629435</v>
      </c>
      <c r="M806" s="40">
        <f t="shared" si="100"/>
        <v>3.1669897197130793E-3</v>
      </c>
      <c r="N806" s="50">
        <f t="shared" si="98"/>
        <v>0.14462086176973088</v>
      </c>
      <c r="O806" s="51">
        <f t="shared" si="101"/>
        <v>0</v>
      </c>
      <c r="P806" s="59" t="str">
        <f t="shared" si="102"/>
        <v/>
      </c>
      <c r="Q806" s="60" t="str">
        <f t="shared" si="103"/>
        <v/>
      </c>
      <c r="R806" s="61" t="str">
        <f t="shared" si="104"/>
        <v/>
      </c>
      <c r="S806" s="60" t="str">
        <f t="shared" si="105"/>
        <v/>
      </c>
    </row>
    <row r="807" spans="10:19">
      <c r="J807" s="44">
        <v>798</v>
      </c>
      <c r="K807" s="46"/>
      <c r="L807" s="31">
        <f t="shared" si="99"/>
        <v>14.081750714761821</v>
      </c>
      <c r="M807" s="40">
        <f t="shared" si="100"/>
        <v>3.1553436958985334E-3</v>
      </c>
      <c r="N807" s="50">
        <f t="shared" si="98"/>
        <v>0.14408904507649289</v>
      </c>
      <c r="O807" s="51">
        <f t="shared" si="101"/>
        <v>0</v>
      </c>
      <c r="P807" s="59" t="str">
        <f t="shared" si="102"/>
        <v/>
      </c>
      <c r="Q807" s="60" t="str">
        <f t="shared" si="103"/>
        <v/>
      </c>
      <c r="R807" s="61" t="str">
        <f t="shared" si="104"/>
        <v/>
      </c>
      <c r="S807" s="60" t="str">
        <f t="shared" si="105"/>
        <v/>
      </c>
    </row>
    <row r="808" spans="10:19">
      <c r="J808" s="44">
        <v>799</v>
      </c>
      <c r="K808" s="46"/>
      <c r="L808" s="31">
        <f t="shared" si="99"/>
        <v>14.084900253296599</v>
      </c>
      <c r="M808" s="40">
        <f t="shared" si="100"/>
        <v>3.1437404982004881E-3</v>
      </c>
      <c r="N808" s="50">
        <f t="shared" si="98"/>
        <v>0.14355918404160128</v>
      </c>
      <c r="O808" s="51">
        <f t="shared" si="101"/>
        <v>0</v>
      </c>
      <c r="P808" s="59" t="str">
        <f t="shared" si="102"/>
        <v/>
      </c>
      <c r="Q808" s="60" t="str">
        <f t="shared" si="103"/>
        <v/>
      </c>
      <c r="R808" s="61" t="str">
        <f t="shared" si="104"/>
        <v/>
      </c>
      <c r="S808" s="60" t="str">
        <f t="shared" si="105"/>
        <v/>
      </c>
    </row>
    <row r="809" spans="10:19">
      <c r="J809" s="44">
        <v>800</v>
      </c>
      <c r="K809" s="45">
        <f>B26</f>
        <v>13.6</v>
      </c>
      <c r="L809" s="31">
        <f t="shared" si="99"/>
        <v>14.088038209981091</v>
      </c>
      <c r="M809" s="40">
        <f t="shared" si="100"/>
        <v>3.1321799691337538E-3</v>
      </c>
      <c r="N809" s="50">
        <f t="shared" si="98"/>
        <v>0.14303127147348427</v>
      </c>
      <c r="O809" s="51">
        <f t="shared" si="101"/>
        <v>0</v>
      </c>
      <c r="P809" s="59" t="str">
        <f t="shared" si="102"/>
        <v/>
      </c>
      <c r="Q809" s="60" t="str">
        <f t="shared" si="103"/>
        <v/>
      </c>
      <c r="R809" s="61" t="str">
        <f t="shared" si="104"/>
        <v/>
      </c>
      <c r="S809" s="60" t="str">
        <f t="shared" si="105"/>
        <v/>
      </c>
    </row>
    <row r="810" spans="10:19">
      <c r="J810" s="44">
        <v>801</v>
      </c>
      <c r="K810" s="46"/>
      <c r="L810" s="31">
        <f t="shared" si="99"/>
        <v>14.091164627405433</v>
      </c>
      <c r="M810" s="40">
        <f t="shared" si="100"/>
        <v>3.1206619517922638E-3</v>
      </c>
      <c r="N810" s="50">
        <f t="shared" si="98"/>
        <v>0.14250530020700403</v>
      </c>
      <c r="O810" s="51">
        <f t="shared" si="101"/>
        <v>0</v>
      </c>
      <c r="P810" s="59" t="str">
        <f t="shared" si="102"/>
        <v/>
      </c>
      <c r="Q810" s="60" t="str">
        <f t="shared" si="103"/>
        <v/>
      </c>
      <c r="R810" s="61" t="str">
        <f t="shared" si="104"/>
        <v/>
      </c>
      <c r="S810" s="60" t="str">
        <f t="shared" si="105"/>
        <v/>
      </c>
    </row>
    <row r="811" spans="10:19">
      <c r="J811" s="44">
        <v>802</v>
      </c>
      <c r="K811" s="46"/>
      <c r="L811" s="31">
        <f t="shared" si="99"/>
        <v>14.094279548003135</v>
      </c>
      <c r="M811" s="40">
        <f t="shared" si="100"/>
        <v>3.1091862898469484E-3</v>
      </c>
      <c r="N811" s="50">
        <f t="shared" si="98"/>
        <v>0.14198126310338566</v>
      </c>
      <c r="O811" s="51">
        <f t="shared" si="101"/>
        <v>0</v>
      </c>
      <c r="P811" s="59" t="str">
        <f t="shared" si="102"/>
        <v/>
      </c>
      <c r="Q811" s="60" t="str">
        <f t="shared" si="103"/>
        <v/>
      </c>
      <c r="R811" s="61" t="str">
        <f t="shared" si="104"/>
        <v/>
      </c>
      <c r="S811" s="60" t="str">
        <f t="shared" si="105"/>
        <v/>
      </c>
    </row>
    <row r="812" spans="10:19">
      <c r="J812" s="44">
        <v>803</v>
      </c>
      <c r="K812" s="46"/>
      <c r="L812" s="31">
        <f t="shared" si="99"/>
        <v>14.097383014051667</v>
      </c>
      <c r="M812" s="40">
        <f t="shared" si="100"/>
        <v>3.0977528275436057E-3</v>
      </c>
      <c r="N812" s="50">
        <f t="shared" si="98"/>
        <v>0.14145915305009815</v>
      </c>
      <c r="O812" s="51">
        <f t="shared" si="101"/>
        <v>0</v>
      </c>
      <c r="P812" s="59" t="str">
        <f t="shared" si="102"/>
        <v/>
      </c>
      <c r="Q812" s="60" t="str">
        <f t="shared" si="103"/>
        <v/>
      </c>
      <c r="R812" s="61" t="str">
        <f t="shared" si="104"/>
        <v/>
      </c>
      <c r="S812" s="60" t="str">
        <f t="shared" si="105"/>
        <v/>
      </c>
    </row>
    <row r="813" spans="10:19">
      <c r="J813" s="44">
        <v>804</v>
      </c>
      <c r="K813" s="46"/>
      <c r="L813" s="31">
        <f t="shared" si="99"/>
        <v>14.100475067673036</v>
      </c>
      <c r="M813" s="40">
        <f t="shared" si="100"/>
        <v>3.0863614097007908E-3</v>
      </c>
      <c r="N813" s="50">
        <f t="shared" si="98"/>
        <v>0.14093896296076558</v>
      </c>
      <c r="O813" s="51">
        <f t="shared" si="101"/>
        <v>0</v>
      </c>
      <c r="P813" s="59" t="str">
        <f t="shared" si="102"/>
        <v/>
      </c>
      <c r="Q813" s="60" t="str">
        <f t="shared" si="103"/>
        <v/>
      </c>
      <c r="R813" s="61" t="str">
        <f t="shared" si="104"/>
        <v/>
      </c>
      <c r="S813" s="60" t="str">
        <f t="shared" si="105"/>
        <v/>
      </c>
    </row>
    <row r="814" spans="10:19">
      <c r="J814" s="44">
        <v>805</v>
      </c>
      <c r="K814" s="46"/>
      <c r="L814" s="31">
        <f t="shared" si="99"/>
        <v>14.103555750834346</v>
      </c>
      <c r="M814" s="40">
        <f t="shared" si="100"/>
        <v>3.075011881707715E-3</v>
      </c>
      <c r="N814" s="50">
        <f t="shared" si="98"/>
        <v>0.14042068577507827</v>
      </c>
      <c r="O814" s="51">
        <f t="shared" si="101"/>
        <v>0</v>
      </c>
      <c r="P814" s="59" t="str">
        <f t="shared" si="102"/>
        <v/>
      </c>
      <c r="Q814" s="60" t="str">
        <f t="shared" si="103"/>
        <v/>
      </c>
      <c r="R814" s="61" t="str">
        <f t="shared" si="104"/>
        <v/>
      </c>
      <c r="S814" s="60" t="str">
        <f t="shared" si="105"/>
        <v/>
      </c>
    </row>
    <row r="815" spans="10:19">
      <c r="J815" s="44">
        <v>806</v>
      </c>
      <c r="K815" s="46"/>
      <c r="L815" s="31">
        <f t="shared" si="99"/>
        <v>14.10662510534838</v>
      </c>
      <c r="M815" s="40">
        <f t="shared" si="100"/>
        <v>3.0637040895221375E-3</v>
      </c>
      <c r="N815" s="50">
        <f t="shared" si="98"/>
        <v>0.13990431445867912</v>
      </c>
      <c r="O815" s="51">
        <f t="shared" si="101"/>
        <v>0</v>
      </c>
      <c r="P815" s="59" t="str">
        <f t="shared" si="102"/>
        <v/>
      </c>
      <c r="Q815" s="60" t="str">
        <f t="shared" si="103"/>
        <v/>
      </c>
      <c r="R815" s="61" t="str">
        <f t="shared" si="104"/>
        <v/>
      </c>
      <c r="S815" s="60" t="str">
        <f t="shared" si="105"/>
        <v/>
      </c>
    </row>
    <row r="816" spans="10:19">
      <c r="J816" s="44">
        <v>807</v>
      </c>
      <c r="K816" s="46"/>
      <c r="L816" s="31">
        <f t="shared" si="99"/>
        <v>14.109683172874162</v>
      </c>
      <c r="M816" s="40">
        <f t="shared" si="100"/>
        <v>3.0524378796682799E-3</v>
      </c>
      <c r="N816" s="50">
        <f t="shared" si="98"/>
        <v>0.13938984200308369</v>
      </c>
      <c r="O816" s="51">
        <f t="shared" si="101"/>
        <v>0</v>
      </c>
      <c r="P816" s="59" t="str">
        <f t="shared" si="102"/>
        <v/>
      </c>
      <c r="Q816" s="60" t="str">
        <f t="shared" si="103"/>
        <v/>
      </c>
      <c r="R816" s="61" t="str">
        <f t="shared" si="104"/>
        <v/>
      </c>
      <c r="S816" s="60" t="str">
        <f t="shared" si="105"/>
        <v/>
      </c>
    </row>
    <row r="817" spans="10:19">
      <c r="J817" s="44">
        <v>808</v>
      </c>
      <c r="K817" s="46"/>
      <c r="L817" s="31">
        <f t="shared" si="99"/>
        <v>14.112729994917519</v>
      </c>
      <c r="M817" s="40">
        <f t="shared" si="100"/>
        <v>3.0412130992347472E-3</v>
      </c>
      <c r="N817" s="50">
        <f t="shared" si="98"/>
        <v>0.13887726142558066</v>
      </c>
      <c r="O817" s="51">
        <f t="shared" si="101"/>
        <v>0</v>
      </c>
      <c r="P817" s="59" t="str">
        <f t="shared" si="102"/>
        <v/>
      </c>
      <c r="Q817" s="60" t="str">
        <f t="shared" si="103"/>
        <v/>
      </c>
      <c r="R817" s="61" t="str">
        <f t="shared" si="104"/>
        <v/>
      </c>
      <c r="S817" s="60" t="str">
        <f t="shared" si="105"/>
        <v/>
      </c>
    </row>
    <row r="818" spans="10:19">
      <c r="J818" s="44">
        <v>809</v>
      </c>
      <c r="K818" s="46"/>
      <c r="L818" s="31">
        <f t="shared" si="99"/>
        <v>14.11576561283165</v>
      </c>
      <c r="M818" s="40">
        <f t="shared" si="100"/>
        <v>3.0300295958724417E-3</v>
      </c>
      <c r="N818" s="50">
        <f t="shared" si="98"/>
        <v>0.13836656576913597</v>
      </c>
      <c r="O818" s="51">
        <f t="shared" si="101"/>
        <v>0</v>
      </c>
      <c r="P818" s="59" t="str">
        <f t="shared" si="102"/>
        <v/>
      </c>
      <c r="Q818" s="60" t="str">
        <f t="shared" si="103"/>
        <v/>
      </c>
      <c r="R818" s="61" t="str">
        <f t="shared" si="104"/>
        <v/>
      </c>
      <c r="S818" s="60" t="str">
        <f t="shared" si="105"/>
        <v/>
      </c>
    </row>
    <row r="819" spans="10:19">
      <c r="J819" s="44">
        <v>810</v>
      </c>
      <c r="K819" s="46"/>
      <c r="L819" s="31">
        <f t="shared" si="99"/>
        <v>14.118790067817685</v>
      </c>
      <c r="M819" s="40">
        <f t="shared" si="100"/>
        <v>3.018887217792508E-3</v>
      </c>
      <c r="N819" s="50">
        <f t="shared" si="98"/>
        <v>0.13785774810229867</v>
      </c>
      <c r="O819" s="51">
        <f t="shared" si="101"/>
        <v>0</v>
      </c>
      <c r="P819" s="59" t="str">
        <f t="shared" si="102"/>
        <v/>
      </c>
      <c r="Q819" s="60" t="str">
        <f t="shared" si="103"/>
        <v/>
      </c>
      <c r="R819" s="61" t="str">
        <f t="shared" si="104"/>
        <v/>
      </c>
      <c r="S819" s="60" t="str">
        <f t="shared" si="105"/>
        <v/>
      </c>
    </row>
    <row r="820" spans="10:19">
      <c r="J820" s="44">
        <v>811</v>
      </c>
      <c r="K820" s="46"/>
      <c r="L820" s="31">
        <f t="shared" si="99"/>
        <v>14.121803400925247</v>
      </c>
      <c r="M820" s="40">
        <f t="shared" si="100"/>
        <v>3.0077858137642624E-3</v>
      </c>
      <c r="N820" s="50">
        <f t="shared" si="98"/>
        <v>0.13735080151910317</v>
      </c>
      <c r="O820" s="51">
        <f t="shared" si="101"/>
        <v>0</v>
      </c>
      <c r="P820" s="59" t="str">
        <f t="shared" si="102"/>
        <v/>
      </c>
      <c r="Q820" s="60" t="str">
        <f t="shared" si="103"/>
        <v/>
      </c>
      <c r="R820" s="61" t="str">
        <f t="shared" si="104"/>
        <v/>
      </c>
      <c r="S820" s="60" t="str">
        <f t="shared" si="105"/>
        <v/>
      </c>
    </row>
    <row r="821" spans="10:19">
      <c r="J821" s="44">
        <v>812</v>
      </c>
      <c r="K821" s="46"/>
      <c r="L821" s="31">
        <f t="shared" si="99"/>
        <v>14.124805653052999</v>
      </c>
      <c r="M821" s="40">
        <f t="shared" si="100"/>
        <v>2.9967252331131429E-3</v>
      </c>
      <c r="N821" s="50">
        <f t="shared" si="98"/>
        <v>0.13684571913898758</v>
      </c>
      <c r="O821" s="51">
        <f t="shared" si="101"/>
        <v>0</v>
      </c>
      <c r="P821" s="59" t="str">
        <f t="shared" si="102"/>
        <v/>
      </c>
      <c r="Q821" s="60" t="str">
        <f t="shared" si="103"/>
        <v/>
      </c>
      <c r="R821" s="61" t="str">
        <f t="shared" si="104"/>
        <v/>
      </c>
      <c r="S821" s="60" t="str">
        <f t="shared" si="105"/>
        <v/>
      </c>
    </row>
    <row r="822" spans="10:19">
      <c r="J822" s="44">
        <v>813</v>
      </c>
      <c r="K822" s="46"/>
      <c r="L822" s="31">
        <f t="shared" si="99"/>
        <v>14.127796864949218</v>
      </c>
      <c r="M822" s="40">
        <f t="shared" si="100"/>
        <v>2.9857053257186712E-3</v>
      </c>
      <c r="N822" s="50">
        <f t="shared" si="98"/>
        <v>0.13634249410668353</v>
      </c>
      <c r="O822" s="51">
        <f t="shared" si="101"/>
        <v>0</v>
      </c>
      <c r="P822" s="59" t="str">
        <f t="shared" si="102"/>
        <v/>
      </c>
      <c r="Q822" s="60" t="str">
        <f t="shared" si="103"/>
        <v/>
      </c>
      <c r="R822" s="61" t="str">
        <f t="shared" si="104"/>
        <v/>
      </c>
      <c r="S822" s="60" t="str">
        <f t="shared" si="105"/>
        <v/>
      </c>
    </row>
    <row r="823" spans="10:19">
      <c r="J823" s="44">
        <v>814</v>
      </c>
      <c r="K823" s="46"/>
      <c r="L823" s="31">
        <f t="shared" si="99"/>
        <v>14.130777077212326</v>
      </c>
      <c r="M823" s="40">
        <f t="shared" si="100"/>
        <v>2.974725942012404E-3</v>
      </c>
      <c r="N823" s="50">
        <f t="shared" si="98"/>
        <v>0.13584111959213629</v>
      </c>
      <c r="O823" s="51">
        <f t="shared" si="101"/>
        <v>0</v>
      </c>
      <c r="P823" s="59" t="str">
        <f t="shared" si="102"/>
        <v/>
      </c>
      <c r="Q823" s="60" t="str">
        <f t="shared" si="103"/>
        <v/>
      </c>
      <c r="R823" s="61" t="str">
        <f t="shared" si="104"/>
        <v/>
      </c>
      <c r="S823" s="60" t="str">
        <f t="shared" si="105"/>
        <v/>
      </c>
    </row>
    <row r="824" spans="10:19">
      <c r="J824" s="44">
        <v>815</v>
      </c>
      <c r="K824" s="46"/>
      <c r="L824" s="31">
        <f t="shared" si="99"/>
        <v>14.133746330291459</v>
      </c>
      <c r="M824" s="40">
        <f t="shared" si="100"/>
        <v>2.96378693297591E-3</v>
      </c>
      <c r="N824" s="50">
        <f t="shared" si="98"/>
        <v>0.13534158879040525</v>
      </c>
      <c r="O824" s="51">
        <f t="shared" si="101"/>
        <v>0</v>
      </c>
      <c r="P824" s="59" t="str">
        <f t="shared" si="102"/>
        <v/>
      </c>
      <c r="Q824" s="60" t="str">
        <f t="shared" si="103"/>
        <v/>
      </c>
      <c r="R824" s="61" t="str">
        <f t="shared" si="104"/>
        <v/>
      </c>
      <c r="S824" s="60" t="str">
        <f t="shared" si="105"/>
        <v/>
      </c>
    </row>
    <row r="825" spans="10:19">
      <c r="J825" s="44">
        <v>816</v>
      </c>
      <c r="K825" s="46"/>
      <c r="L825" s="31">
        <f t="shared" si="99"/>
        <v>14.136704664487006</v>
      </c>
      <c r="M825" s="40">
        <f t="shared" si="100"/>
        <v>2.9528881501387494E-3</v>
      </c>
      <c r="N825" s="50">
        <f t="shared" si="98"/>
        <v>0.13484389492157334</v>
      </c>
      <c r="O825" s="51">
        <f t="shared" si="101"/>
        <v>0</v>
      </c>
      <c r="P825" s="59" t="str">
        <f t="shared" si="102"/>
        <v/>
      </c>
      <c r="Q825" s="60" t="str">
        <f t="shared" si="103"/>
        <v/>
      </c>
      <c r="R825" s="61" t="str">
        <f t="shared" si="104"/>
        <v/>
      </c>
      <c r="S825" s="60" t="str">
        <f t="shared" si="105"/>
        <v/>
      </c>
    </row>
    <row r="826" spans="10:19">
      <c r="J826" s="44">
        <v>817</v>
      </c>
      <c r="K826" s="46"/>
      <c r="L826" s="31">
        <f t="shared" si="99"/>
        <v>14.139652119951155</v>
      </c>
      <c r="M826" s="40">
        <f t="shared" si="100"/>
        <v>2.9420294455764504E-3</v>
      </c>
      <c r="N826" s="50">
        <f t="shared" si="98"/>
        <v>0.13434803123065819</v>
      </c>
      <c r="O826" s="51">
        <f t="shared" si="101"/>
        <v>0</v>
      </c>
      <c r="P826" s="59" t="str">
        <f t="shared" si="102"/>
        <v/>
      </c>
      <c r="Q826" s="60" t="str">
        <f t="shared" si="103"/>
        <v/>
      </c>
      <c r="R826" s="61" t="str">
        <f t="shared" si="104"/>
        <v/>
      </c>
      <c r="S826" s="60" t="str">
        <f t="shared" si="105"/>
        <v/>
      </c>
    </row>
    <row r="827" spans="10:19">
      <c r="J827" s="44">
        <v>818</v>
      </c>
      <c r="K827" s="46"/>
      <c r="L827" s="31">
        <f t="shared" si="99"/>
        <v>14.142588736688451</v>
      </c>
      <c r="M827" s="40">
        <f t="shared" si="100"/>
        <v>2.9312106719085072E-3</v>
      </c>
      <c r="N827" s="50">
        <f t="shared" si="98"/>
        <v>0.13385399098751805</v>
      </c>
      <c r="O827" s="51">
        <f t="shared" si="101"/>
        <v>0</v>
      </c>
      <c r="P827" s="59" t="str">
        <f t="shared" si="102"/>
        <v/>
      </c>
      <c r="Q827" s="60" t="str">
        <f t="shared" si="103"/>
        <v/>
      </c>
      <c r="R827" s="61" t="str">
        <f t="shared" si="104"/>
        <v/>
      </c>
      <c r="S827" s="60" t="str">
        <f t="shared" si="105"/>
        <v/>
      </c>
    </row>
    <row r="828" spans="10:19">
      <c r="J828" s="44">
        <v>819</v>
      </c>
      <c r="K828" s="46"/>
      <c r="L828" s="31">
        <f t="shared" si="99"/>
        <v>14.145514554556319</v>
      </c>
      <c r="M828" s="40">
        <f t="shared" si="100"/>
        <v>2.9204316822963815E-3</v>
      </c>
      <c r="N828" s="50">
        <f t="shared" si="98"/>
        <v>0.13336176748675577</v>
      </c>
      <c r="O828" s="51">
        <f t="shared" si="101"/>
        <v>0</v>
      </c>
      <c r="P828" s="59" t="str">
        <f t="shared" si="102"/>
        <v/>
      </c>
      <c r="Q828" s="60" t="str">
        <f t="shared" si="103"/>
        <v/>
      </c>
      <c r="R828" s="61" t="str">
        <f t="shared" si="104"/>
        <v/>
      </c>
      <c r="S828" s="60" t="str">
        <f t="shared" si="105"/>
        <v/>
      </c>
    </row>
    <row r="829" spans="10:19">
      <c r="J829" s="44">
        <v>820</v>
      </c>
      <c r="K829" s="46"/>
      <c r="L829" s="31">
        <f t="shared" si="99"/>
        <v>14.148429613265623</v>
      </c>
      <c r="M829" s="40">
        <f t="shared" si="100"/>
        <v>2.9096923304415055E-3</v>
      </c>
      <c r="N829" s="50">
        <f t="shared" si="98"/>
        <v>0.13287135404763717</v>
      </c>
      <c r="O829" s="51">
        <f t="shared" si="101"/>
        <v>0</v>
      </c>
      <c r="P829" s="59" t="str">
        <f t="shared" si="102"/>
        <v/>
      </c>
      <c r="Q829" s="60" t="str">
        <f t="shared" si="103"/>
        <v/>
      </c>
      <c r="R829" s="61" t="str">
        <f t="shared" si="104"/>
        <v/>
      </c>
      <c r="S829" s="60" t="str">
        <f t="shared" si="105"/>
        <v/>
      </c>
    </row>
    <row r="830" spans="10:19">
      <c r="J830" s="44">
        <v>821</v>
      </c>
      <c r="K830" s="46"/>
      <c r="L830" s="31">
        <f t="shared" si="99"/>
        <v>14.151333952381195</v>
      </c>
      <c r="M830" s="40">
        <f t="shared" si="100"/>
        <v>2.898992470583295E-3</v>
      </c>
      <c r="N830" s="50">
        <f t="shared" si="98"/>
        <v>0.13238274401398975</v>
      </c>
      <c r="O830" s="51">
        <f t="shared" si="101"/>
        <v>0</v>
      </c>
      <c r="P830" s="59" t="str">
        <f t="shared" si="102"/>
        <v/>
      </c>
      <c r="Q830" s="60" t="str">
        <f t="shared" si="103"/>
        <v/>
      </c>
      <c r="R830" s="61" t="str">
        <f t="shared" si="104"/>
        <v/>
      </c>
      <c r="S830" s="60" t="str">
        <f t="shared" si="105"/>
        <v/>
      </c>
    </row>
    <row r="831" spans="10:19">
      <c r="J831" s="44">
        <v>822</v>
      </c>
      <c r="K831" s="46"/>
      <c r="L831" s="31">
        <f t="shared" si="99"/>
        <v>14.154227611322375</v>
      </c>
      <c r="M831" s="40">
        <f t="shared" si="100"/>
        <v>2.888331957497178E-3</v>
      </c>
      <c r="N831" s="50">
        <f t="shared" si="98"/>
        <v>0.13189593075412098</v>
      </c>
      <c r="O831" s="51">
        <f t="shared" si="101"/>
        <v>0</v>
      </c>
      <c r="P831" s="59" t="str">
        <f t="shared" si="102"/>
        <v/>
      </c>
      <c r="Q831" s="60" t="str">
        <f t="shared" si="103"/>
        <v/>
      </c>
      <c r="R831" s="61" t="str">
        <f t="shared" si="104"/>
        <v/>
      </c>
      <c r="S831" s="60" t="str">
        <f t="shared" si="105"/>
        <v/>
      </c>
    </row>
    <row r="832" spans="10:19">
      <c r="J832" s="44">
        <v>823</v>
      </c>
      <c r="K832" s="46"/>
      <c r="L832" s="31">
        <f t="shared" si="99"/>
        <v>14.157110629363544</v>
      </c>
      <c r="M832" s="40">
        <f t="shared" si="100"/>
        <v>2.877710646492615E-3</v>
      </c>
      <c r="N832" s="50">
        <f t="shared" si="98"/>
        <v>0.13141090766072772</v>
      </c>
      <c r="O832" s="51">
        <f t="shared" si="101"/>
        <v>0</v>
      </c>
      <c r="P832" s="59" t="str">
        <f t="shared" si="102"/>
        <v/>
      </c>
      <c r="Q832" s="60" t="str">
        <f t="shared" si="103"/>
        <v/>
      </c>
      <c r="R832" s="61" t="str">
        <f t="shared" si="104"/>
        <v/>
      </c>
      <c r="S832" s="60" t="str">
        <f t="shared" si="105"/>
        <v/>
      </c>
    </row>
    <row r="833" spans="10:19">
      <c r="J833" s="44">
        <v>824</v>
      </c>
      <c r="K833" s="46"/>
      <c r="L833" s="31">
        <f t="shared" si="99"/>
        <v>14.159983045634661</v>
      </c>
      <c r="M833" s="40">
        <f t="shared" si="100"/>
        <v>2.867128393411144E-3</v>
      </c>
      <c r="N833" s="50">
        <f t="shared" si="98"/>
        <v>0.13092766815079671</v>
      </c>
      <c r="O833" s="51">
        <f t="shared" si="101"/>
        <v>0</v>
      </c>
      <c r="P833" s="59" t="str">
        <f t="shared" si="102"/>
        <v/>
      </c>
      <c r="Q833" s="60" t="str">
        <f t="shared" si="103"/>
        <v/>
      </c>
      <c r="R833" s="61" t="str">
        <f t="shared" si="104"/>
        <v/>
      </c>
      <c r="S833" s="60" t="str">
        <f t="shared" si="105"/>
        <v/>
      </c>
    </row>
    <row r="834" spans="10:19">
      <c r="J834" s="44">
        <v>825</v>
      </c>
      <c r="K834" s="46"/>
      <c r="L834" s="31">
        <f t="shared" si="99"/>
        <v>14.162844899121792</v>
      </c>
      <c r="M834" s="40">
        <f t="shared" si="100"/>
        <v>2.8565850546244144E-3</v>
      </c>
      <c r="N834" s="50">
        <f t="shared" si="98"/>
        <v>0.13044620566553</v>
      </c>
      <c r="O834" s="51">
        <f t="shared" si="101"/>
        <v>0</v>
      </c>
      <c r="P834" s="59" t="str">
        <f t="shared" si="102"/>
        <v/>
      </c>
      <c r="Q834" s="60" t="str">
        <f t="shared" si="103"/>
        <v/>
      </c>
      <c r="R834" s="61" t="str">
        <f t="shared" si="104"/>
        <v/>
      </c>
      <c r="S834" s="60" t="str">
        <f t="shared" si="105"/>
        <v/>
      </c>
    </row>
    <row r="835" spans="10:19">
      <c r="J835" s="44">
        <v>826</v>
      </c>
      <c r="K835" s="46"/>
      <c r="L835" s="31">
        <f t="shared" si="99"/>
        <v>14.165696228667636</v>
      </c>
      <c r="M835" s="40">
        <f t="shared" si="100"/>
        <v>2.8460804870322448E-3</v>
      </c>
      <c r="N835" s="50">
        <f t="shared" si="98"/>
        <v>0.12996651367024548</v>
      </c>
      <c r="O835" s="51">
        <f t="shared" si="101"/>
        <v>0</v>
      </c>
      <c r="P835" s="59" t="str">
        <f t="shared" si="102"/>
        <v/>
      </c>
      <c r="Q835" s="60" t="str">
        <f t="shared" si="103"/>
        <v/>
      </c>
      <c r="R835" s="61" t="str">
        <f t="shared" si="104"/>
        <v/>
      </c>
      <c r="S835" s="60" t="str">
        <f t="shared" si="105"/>
        <v/>
      </c>
    </row>
    <row r="836" spans="10:19">
      <c r="J836" s="44">
        <v>827</v>
      </c>
      <c r="K836" s="46"/>
      <c r="L836" s="31">
        <f t="shared" si="99"/>
        <v>14.168537072972057</v>
      </c>
      <c r="M836" s="40">
        <f t="shared" si="100"/>
        <v>2.8356145480606808E-3</v>
      </c>
      <c r="N836" s="50">
        <f t="shared" si="98"/>
        <v>0.129488585654288</v>
      </c>
      <c r="O836" s="51">
        <f t="shared" si="101"/>
        <v>0</v>
      </c>
      <c r="P836" s="59" t="str">
        <f t="shared" si="102"/>
        <v/>
      </c>
      <c r="Q836" s="60" t="str">
        <f t="shared" si="103"/>
        <v/>
      </c>
      <c r="R836" s="61" t="str">
        <f t="shared" si="104"/>
        <v/>
      </c>
      <c r="S836" s="60" t="str">
        <f t="shared" si="105"/>
        <v/>
      </c>
    </row>
    <row r="837" spans="10:19">
      <c r="J837" s="44">
        <v>828</v>
      </c>
      <c r="K837" s="46"/>
      <c r="L837" s="31">
        <f t="shared" si="99"/>
        <v>14.171367470592608</v>
      </c>
      <c r="M837" s="40">
        <f t="shared" si="100"/>
        <v>2.8251870956600535E-3</v>
      </c>
      <c r="N837" s="50">
        <f t="shared" si="98"/>
        <v>0.1290124151309513</v>
      </c>
      <c r="O837" s="51">
        <f t="shared" si="101"/>
        <v>0</v>
      </c>
      <c r="P837" s="59" t="str">
        <f t="shared" si="102"/>
        <v/>
      </c>
      <c r="Q837" s="60" t="str">
        <f t="shared" si="103"/>
        <v/>
      </c>
      <c r="R837" s="61" t="str">
        <f t="shared" si="104"/>
        <v/>
      </c>
      <c r="S837" s="60" t="str">
        <f t="shared" si="105"/>
        <v/>
      </c>
    </row>
    <row r="838" spans="10:19">
      <c r="J838" s="44">
        <v>829</v>
      </c>
      <c r="K838" s="46"/>
      <c r="L838" s="31">
        <f t="shared" si="99"/>
        <v>14.174187459945053</v>
      </c>
      <c r="M838" s="40">
        <f t="shared" si="100"/>
        <v>2.8147979883030561E-3</v>
      </c>
      <c r="N838" s="50">
        <f t="shared" si="98"/>
        <v>0.12853799563737489</v>
      </c>
      <c r="O838" s="51">
        <f t="shared" si="101"/>
        <v>0</v>
      </c>
      <c r="P838" s="59" t="str">
        <f t="shared" si="102"/>
        <v/>
      </c>
      <c r="Q838" s="60" t="str">
        <f t="shared" si="103"/>
        <v/>
      </c>
      <c r="R838" s="61" t="str">
        <f t="shared" si="104"/>
        <v/>
      </c>
      <c r="S838" s="60" t="str">
        <f t="shared" si="105"/>
        <v/>
      </c>
    </row>
    <row r="839" spans="10:19">
      <c r="J839" s="44">
        <v>830</v>
      </c>
      <c r="K839" s="46"/>
      <c r="L839" s="31">
        <f t="shared" si="99"/>
        <v>14.176997079303886</v>
      </c>
      <c r="M839" s="40">
        <f t="shared" si="100"/>
        <v>2.8044470849828266E-3</v>
      </c>
      <c r="N839" s="50">
        <f t="shared" si="98"/>
        <v>0.1280653207344713</v>
      </c>
      <c r="O839" s="51">
        <f t="shared" si="101"/>
        <v>0</v>
      </c>
      <c r="P839" s="59" t="str">
        <f t="shared" si="102"/>
        <v/>
      </c>
      <c r="Q839" s="60" t="str">
        <f t="shared" si="103"/>
        <v/>
      </c>
      <c r="R839" s="61" t="str">
        <f t="shared" si="104"/>
        <v/>
      </c>
      <c r="S839" s="60" t="str">
        <f t="shared" si="105"/>
        <v/>
      </c>
    </row>
    <row r="840" spans="10:19">
      <c r="J840" s="44">
        <v>831</v>
      </c>
      <c r="K840" s="46"/>
      <c r="L840" s="31">
        <f t="shared" si="99"/>
        <v>14.179796366802861</v>
      </c>
      <c r="M840" s="40">
        <f t="shared" si="100"/>
        <v>2.7941342452110266E-3</v>
      </c>
      <c r="N840" s="50">
        <f t="shared" si="98"/>
        <v>0.12759438400682477</v>
      </c>
      <c r="O840" s="51">
        <f t="shared" si="101"/>
        <v>0</v>
      </c>
      <c r="P840" s="59" t="str">
        <f t="shared" si="102"/>
        <v/>
      </c>
      <c r="Q840" s="60" t="str">
        <f t="shared" si="103"/>
        <v/>
      </c>
      <c r="R840" s="61" t="str">
        <f t="shared" si="104"/>
        <v/>
      </c>
      <c r="S840" s="60" t="str">
        <f t="shared" si="105"/>
        <v/>
      </c>
    </row>
    <row r="841" spans="10:19">
      <c r="J841" s="44">
        <v>832</v>
      </c>
      <c r="K841" s="46"/>
      <c r="L841" s="31">
        <f t="shared" si="99"/>
        <v>14.182585360435496</v>
      </c>
      <c r="M841" s="40">
        <f t="shared" si="100"/>
        <v>2.7838593290159357E-3</v>
      </c>
      <c r="N841" s="50">
        <f t="shared" ref="N841:N904" si="106">(L891-L841)</f>
        <v>0.12712517906261667</v>
      </c>
      <c r="O841" s="51">
        <f t="shared" si="101"/>
        <v>0</v>
      </c>
      <c r="P841" s="59" t="str">
        <f t="shared" si="102"/>
        <v/>
      </c>
      <c r="Q841" s="60" t="str">
        <f t="shared" si="103"/>
        <v/>
      </c>
      <c r="R841" s="61" t="str">
        <f t="shared" si="104"/>
        <v/>
      </c>
      <c r="S841" s="60" t="str">
        <f t="shared" si="105"/>
        <v/>
      </c>
    </row>
    <row r="842" spans="10:19">
      <c r="J842" s="44">
        <v>833</v>
      </c>
      <c r="K842" s="46"/>
      <c r="L842" s="31">
        <f t="shared" ref="L842:L905" si="107">$F$39*(1-EXP(-$F$40*(J842-$F$41)))-$F$42</f>
        <v>14.185364098055594</v>
      </c>
      <c r="M842" s="40">
        <f t="shared" ref="M842:M905" si="108">$F$39*$F$40*EXP(-$F$40*(J842-$F$41))</f>
        <v>2.7736221969405592E-3</v>
      </c>
      <c r="N842" s="50">
        <f t="shared" si="106"/>
        <v>0.12665769953353134</v>
      </c>
      <c r="O842" s="51">
        <f t="shared" ref="O842:O905" si="109">IF(N842&lt;=$B$49,1+O841,0)</f>
        <v>0</v>
      </c>
      <c r="P842" s="59" t="str">
        <f t="shared" ref="P842:P905" si="110">IF(J842&lt;=$F$41,J842,"")</f>
        <v/>
      </c>
      <c r="Q842" s="60" t="str">
        <f t="shared" ref="Q842:Q905" si="111">IF(J842&lt;=$F$41,L842,"")</f>
        <v/>
      </c>
      <c r="R842" s="61" t="str">
        <f t="shared" ref="R842:R905" si="112">IF(AND(J842&gt;=$F$41,J842&lt;=200),J842,"")</f>
        <v/>
      </c>
      <c r="S842" s="60" t="str">
        <f t="shared" ref="S842:S905" si="113">IF(AND(J842&gt;=$F$41,J842&lt;=200),L842,"")</f>
        <v/>
      </c>
    </row>
    <row r="843" spans="10:19">
      <c r="J843" s="44">
        <v>834</v>
      </c>
      <c r="K843" s="46"/>
      <c r="L843" s="31">
        <f t="shared" si="107"/>
        <v>14.188132617377764</v>
      </c>
      <c r="M843" s="40">
        <f t="shared" si="108"/>
        <v>2.7634227100407261E-3</v>
      </c>
      <c r="N843" s="50">
        <f t="shared" si="106"/>
        <v>0.1261919390746673</v>
      </c>
      <c r="O843" s="51">
        <f t="shared" si="109"/>
        <v>0</v>
      </c>
      <c r="P843" s="59" t="str">
        <f t="shared" si="110"/>
        <v/>
      </c>
      <c r="Q843" s="60" t="str">
        <f t="shared" si="111"/>
        <v/>
      </c>
      <c r="R843" s="61" t="str">
        <f t="shared" si="112"/>
        <v/>
      </c>
      <c r="S843" s="60" t="str">
        <f t="shared" si="113"/>
        <v/>
      </c>
    </row>
    <row r="844" spans="10:19">
      <c r="J844" s="44">
        <v>835</v>
      </c>
      <c r="K844" s="46"/>
      <c r="L844" s="31">
        <f t="shared" si="107"/>
        <v>14.190890955977919</v>
      </c>
      <c r="M844" s="40">
        <f t="shared" si="108"/>
        <v>2.7532607298832068E-3</v>
      </c>
      <c r="N844" s="50">
        <f t="shared" si="106"/>
        <v>0.12572789136446438</v>
      </c>
      <c r="O844" s="51">
        <f t="shared" si="109"/>
        <v>0</v>
      </c>
      <c r="P844" s="59" t="str">
        <f t="shared" si="110"/>
        <v/>
      </c>
      <c r="Q844" s="60" t="str">
        <f t="shared" si="111"/>
        <v/>
      </c>
      <c r="R844" s="61" t="str">
        <f t="shared" si="112"/>
        <v/>
      </c>
      <c r="S844" s="60" t="str">
        <f t="shared" si="113"/>
        <v/>
      </c>
    </row>
    <row r="845" spans="10:19">
      <c r="J845" s="44">
        <v>836</v>
      </c>
      <c r="K845" s="46"/>
      <c r="L845" s="31">
        <f t="shared" si="107"/>
        <v>14.193639151293796</v>
      </c>
      <c r="M845" s="40">
        <f t="shared" si="108"/>
        <v>2.7431361185438381E-3</v>
      </c>
      <c r="N845" s="50">
        <f t="shared" si="106"/>
        <v>0.12526555010460427</v>
      </c>
      <c r="O845" s="51">
        <f t="shared" si="109"/>
        <v>0</v>
      </c>
      <c r="P845" s="59" t="str">
        <f t="shared" si="110"/>
        <v/>
      </c>
      <c r="Q845" s="60" t="str">
        <f t="shared" si="111"/>
        <v/>
      </c>
      <c r="R845" s="61" t="str">
        <f t="shared" si="112"/>
        <v/>
      </c>
      <c r="S845" s="60" t="str">
        <f t="shared" si="113"/>
        <v/>
      </c>
    </row>
    <row r="846" spans="10:19">
      <c r="J846" s="44">
        <v>837</v>
      </c>
      <c r="K846" s="46"/>
      <c r="L846" s="31">
        <f t="shared" si="107"/>
        <v>14.196377240625468</v>
      </c>
      <c r="M846" s="40">
        <f t="shared" si="108"/>
        <v>2.7330487386056433E-3</v>
      </c>
      <c r="N846" s="50">
        <f t="shared" si="106"/>
        <v>0.12480490901992169</v>
      </c>
      <c r="O846" s="51">
        <f t="shared" si="109"/>
        <v>0</v>
      </c>
      <c r="P846" s="59" t="str">
        <f t="shared" si="110"/>
        <v/>
      </c>
      <c r="Q846" s="60" t="str">
        <f t="shared" si="111"/>
        <v/>
      </c>
      <c r="R846" s="61" t="str">
        <f t="shared" si="112"/>
        <v/>
      </c>
      <c r="S846" s="60" t="str">
        <f t="shared" si="113"/>
        <v/>
      </c>
    </row>
    <row r="847" spans="10:19">
      <c r="J847" s="44">
        <v>838</v>
      </c>
      <c r="K847" s="46"/>
      <c r="L847" s="31">
        <f t="shared" si="107"/>
        <v>14.199105261135832</v>
      </c>
      <c r="M847" s="40">
        <f t="shared" si="108"/>
        <v>2.7229984531569758E-3</v>
      </c>
      <c r="N847" s="50">
        <f t="shared" si="106"/>
        <v>0.12434596185834224</v>
      </c>
      <c r="O847" s="51">
        <f t="shared" si="109"/>
        <v>0</v>
      </c>
      <c r="P847" s="59" t="str">
        <f t="shared" si="110"/>
        <v/>
      </c>
      <c r="Q847" s="60" t="str">
        <f t="shared" si="111"/>
        <v/>
      </c>
      <c r="R847" s="61" t="str">
        <f t="shared" si="112"/>
        <v/>
      </c>
      <c r="S847" s="60" t="str">
        <f t="shared" si="113"/>
        <v/>
      </c>
    </row>
    <row r="848" spans="10:19">
      <c r="J848" s="44">
        <v>839</v>
      </c>
      <c r="K848" s="46"/>
      <c r="L848" s="31">
        <f t="shared" si="107"/>
        <v>14.201823249851136</v>
      </c>
      <c r="M848" s="40">
        <f t="shared" si="108"/>
        <v>2.7129851257896524E-3</v>
      </c>
      <c r="N848" s="50">
        <f t="shared" si="106"/>
        <v>0.12388870239076866</v>
      </c>
      <c r="O848" s="51">
        <f t="shared" si="109"/>
        <v>0</v>
      </c>
      <c r="P848" s="59" t="str">
        <f t="shared" si="110"/>
        <v/>
      </c>
      <c r="Q848" s="60" t="str">
        <f t="shared" si="111"/>
        <v/>
      </c>
      <c r="R848" s="61" t="str">
        <f t="shared" si="112"/>
        <v/>
      </c>
      <c r="S848" s="60" t="str">
        <f t="shared" si="113"/>
        <v/>
      </c>
    </row>
    <row r="849" spans="10:19">
      <c r="J849" s="44">
        <v>840</v>
      </c>
      <c r="K849" s="46"/>
      <c r="L849" s="31">
        <f t="shared" si="107"/>
        <v>14.204531243661465</v>
      </c>
      <c r="M849" s="40">
        <f t="shared" si="108"/>
        <v>2.7030086205971069E-3</v>
      </c>
      <c r="N849" s="50">
        <f t="shared" si="106"/>
        <v>0.12343312441101695</v>
      </c>
      <c r="O849" s="51">
        <f t="shared" si="109"/>
        <v>0</v>
      </c>
      <c r="P849" s="59" t="str">
        <f t="shared" si="110"/>
        <v/>
      </c>
      <c r="Q849" s="60" t="str">
        <f t="shared" si="111"/>
        <v/>
      </c>
      <c r="R849" s="61" t="str">
        <f t="shared" si="112"/>
        <v/>
      </c>
      <c r="S849" s="60" t="str">
        <f t="shared" si="113"/>
        <v/>
      </c>
    </row>
    <row r="850" spans="10:19">
      <c r="J850" s="44">
        <v>841</v>
      </c>
      <c r="K850" s="46"/>
      <c r="L850" s="31">
        <f t="shared" si="107"/>
        <v>14.207229279321249</v>
      </c>
      <c r="M850" s="40">
        <f t="shared" si="108"/>
        <v>2.6930688021725474E-3</v>
      </c>
      <c r="N850" s="50">
        <f t="shared" si="106"/>
        <v>0.12297922173572751</v>
      </c>
      <c r="O850" s="51">
        <f t="shared" si="109"/>
        <v>0</v>
      </c>
      <c r="P850" s="59" t="str">
        <f t="shared" si="110"/>
        <v/>
      </c>
      <c r="Q850" s="60" t="str">
        <f t="shared" si="111"/>
        <v/>
      </c>
      <c r="R850" s="61" t="str">
        <f t="shared" si="112"/>
        <v/>
      </c>
      <c r="S850" s="60" t="str">
        <f t="shared" si="113"/>
        <v/>
      </c>
    </row>
    <row r="851" spans="10:19">
      <c r="J851" s="44">
        <v>842</v>
      </c>
      <c r="K851" s="46"/>
      <c r="L851" s="31">
        <f t="shared" si="107"/>
        <v>14.209917393449757</v>
      </c>
      <c r="M851" s="40">
        <f t="shared" si="108"/>
        <v>2.6831655356071133E-3</v>
      </c>
      <c r="N851" s="50">
        <f t="shared" si="106"/>
        <v>0.12252698820427277</v>
      </c>
      <c r="O851" s="51">
        <f t="shared" si="109"/>
        <v>0</v>
      </c>
      <c r="P851" s="59" t="str">
        <f t="shared" si="110"/>
        <v/>
      </c>
      <c r="Q851" s="60" t="str">
        <f t="shared" si="111"/>
        <v/>
      </c>
      <c r="R851" s="61" t="str">
        <f t="shared" si="112"/>
        <v/>
      </c>
      <c r="S851" s="60" t="str">
        <f t="shared" si="113"/>
        <v/>
      </c>
    </row>
    <row r="852" spans="10:19">
      <c r="J852" s="44">
        <v>843</v>
      </c>
      <c r="K852" s="46"/>
      <c r="L852" s="31">
        <f t="shared" si="107"/>
        <v>14.212595622531605</v>
      </c>
      <c r="M852" s="40">
        <f t="shared" si="108"/>
        <v>2.673298686488045E-3</v>
      </c>
      <c r="N852" s="50">
        <f t="shared" si="106"/>
        <v>0.1220764176786826</v>
      </c>
      <c r="O852" s="51">
        <f t="shared" si="109"/>
        <v>0</v>
      </c>
      <c r="P852" s="59" t="str">
        <f t="shared" si="110"/>
        <v/>
      </c>
      <c r="Q852" s="60" t="str">
        <f t="shared" si="111"/>
        <v/>
      </c>
      <c r="R852" s="61" t="str">
        <f t="shared" si="112"/>
        <v/>
      </c>
      <c r="S852" s="60" t="str">
        <f t="shared" si="113"/>
        <v/>
      </c>
    </row>
    <row r="853" spans="10:19">
      <c r="J853" s="44">
        <v>844</v>
      </c>
      <c r="K853" s="46"/>
      <c r="L853" s="31">
        <f t="shared" si="107"/>
        <v>14.215264002917237</v>
      </c>
      <c r="M853" s="40">
        <f t="shared" si="108"/>
        <v>2.6634681208968654E-3</v>
      </c>
      <c r="N853" s="50">
        <f t="shared" si="106"/>
        <v>0.12162750404355727</v>
      </c>
      <c r="O853" s="51">
        <f t="shared" si="109"/>
        <v>0</v>
      </c>
      <c r="P853" s="59" t="str">
        <f t="shared" si="110"/>
        <v/>
      </c>
      <c r="Q853" s="60" t="str">
        <f t="shared" si="111"/>
        <v/>
      </c>
      <c r="R853" s="61" t="str">
        <f t="shared" si="112"/>
        <v/>
      </c>
      <c r="S853" s="60" t="str">
        <f t="shared" si="113"/>
        <v/>
      </c>
    </row>
    <row r="854" spans="10:19">
      <c r="J854" s="44">
        <v>845</v>
      </c>
      <c r="K854" s="46"/>
      <c r="L854" s="31">
        <f t="shared" si="107"/>
        <v>14.217922570823427</v>
      </c>
      <c r="M854" s="40">
        <f t="shared" si="108"/>
        <v>2.6536737054075545E-3</v>
      </c>
      <c r="N854" s="50">
        <f t="shared" si="106"/>
        <v>0.12118024120598747</v>
      </c>
      <c r="O854" s="51">
        <f t="shared" si="109"/>
        <v>0</v>
      </c>
      <c r="P854" s="59" t="str">
        <f t="shared" si="110"/>
        <v/>
      </c>
      <c r="Q854" s="60" t="str">
        <f t="shared" si="111"/>
        <v/>
      </c>
      <c r="R854" s="61" t="str">
        <f t="shared" si="112"/>
        <v/>
      </c>
      <c r="S854" s="60" t="str">
        <f t="shared" si="113"/>
        <v/>
      </c>
    </row>
    <row r="855" spans="10:19">
      <c r="J855" s="44">
        <v>846</v>
      </c>
      <c r="K855" s="46"/>
      <c r="L855" s="31">
        <f t="shared" si="107"/>
        <v>14.22057136233377</v>
      </c>
      <c r="M855" s="40">
        <f t="shared" si="108"/>
        <v>2.6439153070847423E-3</v>
      </c>
      <c r="N855" s="50">
        <f t="shared" si="106"/>
        <v>0.12073462309546557</v>
      </c>
      <c r="O855" s="51">
        <f t="shared" si="109"/>
        <v>0</v>
      </c>
      <c r="P855" s="59" t="str">
        <f t="shared" si="110"/>
        <v/>
      </c>
      <c r="Q855" s="60" t="str">
        <f t="shared" si="111"/>
        <v/>
      </c>
      <c r="R855" s="61" t="str">
        <f t="shared" si="112"/>
        <v/>
      </c>
      <c r="S855" s="60" t="str">
        <f t="shared" si="113"/>
        <v/>
      </c>
    </row>
    <row r="856" spans="10:19">
      <c r="J856" s="44">
        <v>847</v>
      </c>
      <c r="K856" s="46"/>
      <c r="L856" s="31">
        <f t="shared" si="107"/>
        <v>14.223210413399165</v>
      </c>
      <c r="M856" s="40">
        <f t="shared" si="108"/>
        <v>2.6341927934819078E-3</v>
      </c>
      <c r="N856" s="50">
        <f t="shared" si="106"/>
        <v>0.1202906436638127</v>
      </c>
      <c r="O856" s="51">
        <f t="shared" si="109"/>
        <v>0</v>
      </c>
      <c r="P856" s="59" t="str">
        <f t="shared" si="110"/>
        <v/>
      </c>
      <c r="Q856" s="60" t="str">
        <f t="shared" si="111"/>
        <v/>
      </c>
      <c r="R856" s="61" t="str">
        <f t="shared" si="112"/>
        <v/>
      </c>
      <c r="S856" s="60" t="str">
        <f t="shared" si="113"/>
        <v/>
      </c>
    </row>
    <row r="857" spans="10:19">
      <c r="J857" s="44">
        <v>848</v>
      </c>
      <c r="K857" s="46"/>
      <c r="L857" s="31">
        <f t="shared" si="107"/>
        <v>14.225839759838314</v>
      </c>
      <c r="M857" s="40">
        <f t="shared" si="108"/>
        <v>2.6245060326395733E-3</v>
      </c>
      <c r="N857" s="50">
        <f t="shared" si="106"/>
        <v>0.11984829688508647</v>
      </c>
      <c r="O857" s="51">
        <f t="shared" si="109"/>
        <v>0</v>
      </c>
      <c r="P857" s="59" t="str">
        <f t="shared" si="110"/>
        <v/>
      </c>
      <c r="Q857" s="60" t="str">
        <f t="shared" si="111"/>
        <v/>
      </c>
      <c r="R857" s="61" t="str">
        <f t="shared" si="112"/>
        <v/>
      </c>
      <c r="S857" s="60" t="str">
        <f t="shared" si="113"/>
        <v/>
      </c>
    </row>
    <row r="858" spans="10:19">
      <c r="J858" s="44">
        <v>849</v>
      </c>
      <c r="K858" s="46"/>
      <c r="L858" s="31">
        <f t="shared" si="107"/>
        <v>14.2284594373382</v>
      </c>
      <c r="M858" s="40">
        <f t="shared" si="108"/>
        <v>2.6148548930835193E-3</v>
      </c>
      <c r="N858" s="50">
        <f t="shared" si="106"/>
        <v>0.11940757675550451</v>
      </c>
      <c r="O858" s="51">
        <f t="shared" si="109"/>
        <v>0</v>
      </c>
      <c r="P858" s="59" t="str">
        <f t="shared" si="110"/>
        <v/>
      </c>
      <c r="Q858" s="60" t="str">
        <f t="shared" si="111"/>
        <v/>
      </c>
      <c r="R858" s="61" t="str">
        <f t="shared" si="112"/>
        <v/>
      </c>
      <c r="S858" s="60" t="str">
        <f t="shared" si="113"/>
        <v/>
      </c>
    </row>
    <row r="859" spans="10:19">
      <c r="J859" s="44">
        <v>850</v>
      </c>
      <c r="K859" s="46"/>
      <c r="L859" s="31">
        <f t="shared" si="107"/>
        <v>14.231069481454576</v>
      </c>
      <c r="M859" s="40">
        <f t="shared" si="108"/>
        <v>2.6052392438230005E-3</v>
      </c>
      <c r="N859" s="50">
        <f t="shared" si="106"/>
        <v>0.1189684772933628</v>
      </c>
      <c r="O859" s="51">
        <f t="shared" si="109"/>
        <v>0</v>
      </c>
      <c r="P859" s="59" t="str">
        <f t="shared" si="110"/>
        <v/>
      </c>
      <c r="Q859" s="60" t="str">
        <f t="shared" si="111"/>
        <v/>
      </c>
      <c r="R859" s="61" t="str">
        <f t="shared" si="112"/>
        <v/>
      </c>
      <c r="S859" s="60" t="str">
        <f t="shared" si="113"/>
        <v/>
      </c>
    </row>
    <row r="860" spans="10:19">
      <c r="J860" s="44">
        <v>851</v>
      </c>
      <c r="K860" s="46"/>
      <c r="L860" s="31">
        <f t="shared" si="107"/>
        <v>14.233669927612437</v>
      </c>
      <c r="M860" s="40">
        <f t="shared" si="108"/>
        <v>2.5956589543489625E-3</v>
      </c>
      <c r="N860" s="50">
        <f t="shared" si="106"/>
        <v>0.11853099253895572</v>
      </c>
      <c r="O860" s="51">
        <f t="shared" si="109"/>
        <v>0</v>
      </c>
      <c r="P860" s="59" t="str">
        <f t="shared" si="110"/>
        <v/>
      </c>
      <c r="Q860" s="60" t="str">
        <f t="shared" si="111"/>
        <v/>
      </c>
      <c r="R860" s="61" t="str">
        <f t="shared" si="112"/>
        <v/>
      </c>
      <c r="S860" s="60" t="str">
        <f t="shared" si="113"/>
        <v/>
      </c>
    </row>
    <row r="861" spans="10:19">
      <c r="J861" s="44">
        <v>852</v>
      </c>
      <c r="K861" s="46"/>
      <c r="L861" s="31">
        <f t="shared" si="107"/>
        <v>14.23626081110652</v>
      </c>
      <c r="M861" s="40">
        <f t="shared" si="108"/>
        <v>2.5861138946322794E-3</v>
      </c>
      <c r="N861" s="50">
        <f t="shared" si="106"/>
        <v>0.11809511655449079</v>
      </c>
      <c r="O861" s="51">
        <f t="shared" si="109"/>
        <v>0</v>
      </c>
      <c r="P861" s="59" t="str">
        <f t="shared" si="110"/>
        <v/>
      </c>
      <c r="Q861" s="60" t="str">
        <f t="shared" si="111"/>
        <v/>
      </c>
      <c r="R861" s="61" t="str">
        <f t="shared" si="112"/>
        <v/>
      </c>
      <c r="S861" s="60" t="str">
        <f t="shared" si="113"/>
        <v/>
      </c>
    </row>
    <row r="862" spans="10:19">
      <c r="J862" s="44">
        <v>853</v>
      </c>
      <c r="K862" s="46"/>
      <c r="L862" s="31">
        <f t="shared" si="107"/>
        <v>14.238842167101765</v>
      </c>
      <c r="M862" s="40">
        <f t="shared" si="108"/>
        <v>2.5766039351219775E-3</v>
      </c>
      <c r="N862" s="50">
        <f t="shared" si="106"/>
        <v>0.11766084342401228</v>
      </c>
      <c r="O862" s="51">
        <f t="shared" si="109"/>
        <v>0</v>
      </c>
      <c r="P862" s="59" t="str">
        <f t="shared" si="110"/>
        <v/>
      </c>
      <c r="Q862" s="60" t="str">
        <f t="shared" si="111"/>
        <v/>
      </c>
      <c r="R862" s="61" t="str">
        <f t="shared" si="112"/>
        <v/>
      </c>
      <c r="S862" s="60" t="str">
        <f t="shared" si="113"/>
        <v/>
      </c>
    </row>
    <row r="863" spans="10:19">
      <c r="J863" s="44">
        <v>854</v>
      </c>
      <c r="K863" s="46"/>
      <c r="L863" s="31">
        <f t="shared" si="107"/>
        <v>14.241414030633802</v>
      </c>
      <c r="M863" s="40">
        <f t="shared" si="108"/>
        <v>2.5671289467434862E-3</v>
      </c>
      <c r="N863" s="50">
        <f t="shared" si="106"/>
        <v>0.11722816725331775</v>
      </c>
      <c r="O863" s="51">
        <f t="shared" si="109"/>
        <v>0</v>
      </c>
      <c r="P863" s="59" t="str">
        <f t="shared" si="110"/>
        <v/>
      </c>
      <c r="Q863" s="60" t="str">
        <f t="shared" si="111"/>
        <v/>
      </c>
      <c r="R863" s="61" t="str">
        <f t="shared" si="112"/>
        <v/>
      </c>
      <c r="S863" s="60" t="str">
        <f t="shared" si="113"/>
        <v/>
      </c>
    </row>
    <row r="864" spans="10:19">
      <c r="J864" s="44">
        <v>855</v>
      </c>
      <c r="K864" s="46"/>
      <c r="L864" s="31">
        <f t="shared" si="107"/>
        <v>14.243976436609424</v>
      </c>
      <c r="M864" s="40">
        <f t="shared" si="108"/>
        <v>2.5576888008968838E-3</v>
      </c>
      <c r="N864" s="50">
        <f t="shared" si="106"/>
        <v>0.11679708216987983</v>
      </c>
      <c r="O864" s="51">
        <f t="shared" si="109"/>
        <v>0</v>
      </c>
      <c r="P864" s="59" t="str">
        <f t="shared" si="110"/>
        <v/>
      </c>
      <c r="Q864" s="60" t="str">
        <f t="shared" si="111"/>
        <v/>
      </c>
      <c r="R864" s="61" t="str">
        <f t="shared" si="112"/>
        <v/>
      </c>
      <c r="S864" s="60" t="str">
        <f t="shared" si="113"/>
        <v/>
      </c>
    </row>
    <row r="865" spans="10:19">
      <c r="J865" s="44">
        <v>856</v>
      </c>
      <c r="K865" s="46"/>
      <c r="L865" s="31">
        <f t="shared" si="107"/>
        <v>14.246529419807059</v>
      </c>
      <c r="M865" s="40">
        <f t="shared" si="108"/>
        <v>2.5482833694551493E-3</v>
      </c>
      <c r="N865" s="50">
        <f t="shared" si="106"/>
        <v>0.11636758232276811</v>
      </c>
      <c r="O865" s="51">
        <f t="shared" si="109"/>
        <v>0</v>
      </c>
      <c r="P865" s="59" t="str">
        <f t="shared" si="110"/>
        <v/>
      </c>
      <c r="Q865" s="60" t="str">
        <f t="shared" si="111"/>
        <v/>
      </c>
      <c r="R865" s="61" t="str">
        <f t="shared" si="112"/>
        <v/>
      </c>
      <c r="S865" s="60" t="str">
        <f t="shared" si="113"/>
        <v/>
      </c>
    </row>
    <row r="866" spans="10:19">
      <c r="J866" s="44">
        <v>857</v>
      </c>
      <c r="K866" s="46"/>
      <c r="L866" s="31">
        <f t="shared" si="107"/>
        <v>14.249073014877245</v>
      </c>
      <c r="M866" s="40">
        <f t="shared" si="108"/>
        <v>2.5389125247624244E-3</v>
      </c>
      <c r="N866" s="50">
        <f t="shared" si="106"/>
        <v>0.11593966188256921</v>
      </c>
      <c r="O866" s="51">
        <f t="shared" si="109"/>
        <v>0</v>
      </c>
      <c r="P866" s="59" t="str">
        <f t="shared" si="110"/>
        <v/>
      </c>
      <c r="Q866" s="60" t="str">
        <f t="shared" si="111"/>
        <v/>
      </c>
      <c r="R866" s="61" t="str">
        <f t="shared" si="112"/>
        <v/>
      </c>
      <c r="S866" s="60" t="str">
        <f t="shared" si="113"/>
        <v/>
      </c>
    </row>
    <row r="867" spans="10:19">
      <c r="J867" s="44">
        <v>858</v>
      </c>
      <c r="K867" s="46"/>
      <c r="L867" s="31">
        <f t="shared" si="107"/>
        <v>14.2516072563431</v>
      </c>
      <c r="M867" s="40">
        <f t="shared" si="108"/>
        <v>2.5295761396322866E-3</v>
      </c>
      <c r="N867" s="50">
        <f t="shared" si="106"/>
        <v>0.11551331504129791</v>
      </c>
      <c r="O867" s="51">
        <f t="shared" si="109"/>
        <v>0</v>
      </c>
      <c r="P867" s="59" t="str">
        <f t="shared" si="110"/>
        <v/>
      </c>
      <c r="Q867" s="60" t="str">
        <f t="shared" si="111"/>
        <v/>
      </c>
      <c r="R867" s="61" t="str">
        <f t="shared" si="112"/>
        <v/>
      </c>
      <c r="S867" s="60" t="str">
        <f t="shared" si="113"/>
        <v/>
      </c>
    </row>
    <row r="868" spans="10:19">
      <c r="J868" s="44">
        <v>859</v>
      </c>
      <c r="K868" s="46"/>
      <c r="L868" s="31">
        <f t="shared" si="107"/>
        <v>14.254132178600786</v>
      </c>
      <c r="M868" s="40">
        <f t="shared" si="108"/>
        <v>2.5202740873460131E-3</v>
      </c>
      <c r="N868" s="50">
        <f t="shared" si="106"/>
        <v>0.11508853601233682</v>
      </c>
      <c r="O868" s="51">
        <f t="shared" si="109"/>
        <v>0</v>
      </c>
      <c r="P868" s="59" t="str">
        <f t="shared" si="110"/>
        <v/>
      </c>
      <c r="Q868" s="60" t="str">
        <f t="shared" si="111"/>
        <v/>
      </c>
      <c r="R868" s="61" t="str">
        <f t="shared" si="112"/>
        <v/>
      </c>
      <c r="S868" s="60" t="str">
        <f t="shared" si="113"/>
        <v/>
      </c>
    </row>
    <row r="869" spans="10:19">
      <c r="J869" s="44">
        <v>860</v>
      </c>
      <c r="K869" s="46"/>
      <c r="L869" s="31">
        <f t="shared" si="107"/>
        <v>14.256647815919983</v>
      </c>
      <c r="M869" s="40">
        <f t="shared" si="108"/>
        <v>2.5110062416508669E-3</v>
      </c>
      <c r="N869" s="50">
        <f t="shared" si="106"/>
        <v>0.11466531903034394</v>
      </c>
      <c r="O869" s="51">
        <f t="shared" si="109"/>
        <v>0</v>
      </c>
      <c r="P869" s="59" t="str">
        <f t="shared" si="110"/>
        <v/>
      </c>
      <c r="Q869" s="60" t="str">
        <f t="shared" si="111"/>
        <v/>
      </c>
      <c r="R869" s="61" t="str">
        <f t="shared" si="112"/>
        <v/>
      </c>
      <c r="S869" s="60" t="str">
        <f t="shared" si="113"/>
        <v/>
      </c>
    </row>
    <row r="870" spans="10:19">
      <c r="J870" s="44">
        <v>861</v>
      </c>
      <c r="K870" s="46"/>
      <c r="L870" s="31">
        <f t="shared" si="107"/>
        <v>14.25915420244435</v>
      </c>
      <c r="M870" s="40">
        <f t="shared" si="108"/>
        <v>2.5017724767583856E-3</v>
      </c>
      <c r="N870" s="50">
        <f t="shared" si="106"/>
        <v>0.11424365835117634</v>
      </c>
      <c r="O870" s="51">
        <f t="shared" si="109"/>
        <v>0</v>
      </c>
      <c r="P870" s="59" t="str">
        <f t="shared" si="110"/>
        <v/>
      </c>
      <c r="Q870" s="60" t="str">
        <f t="shared" si="111"/>
        <v/>
      </c>
      <c r="R870" s="61" t="str">
        <f t="shared" si="112"/>
        <v/>
      </c>
      <c r="S870" s="60" t="str">
        <f t="shared" si="113"/>
        <v/>
      </c>
    </row>
    <row r="871" spans="10:19">
      <c r="J871" s="44">
        <v>862</v>
      </c>
      <c r="K871" s="46"/>
      <c r="L871" s="31">
        <f t="shared" si="107"/>
        <v>14.261651372191986</v>
      </c>
      <c r="M871" s="40">
        <f t="shared" si="108"/>
        <v>2.4925726673426666E-3</v>
      </c>
      <c r="N871" s="50">
        <f t="shared" si="106"/>
        <v>0.11382354825181906</v>
      </c>
      <c r="O871" s="51">
        <f t="shared" si="109"/>
        <v>0</v>
      </c>
      <c r="P871" s="59" t="str">
        <f t="shared" si="110"/>
        <v/>
      </c>
      <c r="Q871" s="60" t="str">
        <f t="shared" si="111"/>
        <v/>
      </c>
      <c r="R871" s="61" t="str">
        <f t="shared" si="112"/>
        <v/>
      </c>
      <c r="S871" s="60" t="str">
        <f t="shared" si="113"/>
        <v/>
      </c>
    </row>
    <row r="872" spans="10:19">
      <c r="J872" s="44">
        <v>863</v>
      </c>
      <c r="K872" s="46"/>
      <c r="L872" s="31">
        <f t="shared" si="107"/>
        <v>14.264139359055902</v>
      </c>
      <c r="M872" s="40">
        <f t="shared" si="108"/>
        <v>2.4834066885386723E-3</v>
      </c>
      <c r="N872" s="50">
        <f t="shared" si="106"/>
        <v>0.11340498303029101</v>
      </c>
      <c r="O872" s="51">
        <f t="shared" si="109"/>
        <v>0</v>
      </c>
      <c r="P872" s="59" t="str">
        <f t="shared" si="110"/>
        <v/>
      </c>
      <c r="Q872" s="60" t="str">
        <f t="shared" si="111"/>
        <v/>
      </c>
      <c r="R872" s="61" t="str">
        <f t="shared" si="112"/>
        <v/>
      </c>
      <c r="S872" s="60" t="str">
        <f t="shared" si="113"/>
        <v/>
      </c>
    </row>
    <row r="873" spans="10:19">
      <c r="J873" s="44">
        <v>864</v>
      </c>
      <c r="K873" s="46"/>
      <c r="L873" s="31">
        <f t="shared" si="107"/>
        <v>14.266618196804462</v>
      </c>
      <c r="M873" s="40">
        <f t="shared" si="108"/>
        <v>2.474274415940534E-3</v>
      </c>
      <c r="N873" s="50">
        <f t="shared" si="106"/>
        <v>0.11298795700559872</v>
      </c>
      <c r="O873" s="51">
        <f t="shared" si="109"/>
        <v>0</v>
      </c>
      <c r="P873" s="59" t="str">
        <f t="shared" si="110"/>
        <v/>
      </c>
      <c r="Q873" s="60" t="str">
        <f t="shared" si="111"/>
        <v/>
      </c>
      <c r="R873" s="61" t="str">
        <f t="shared" si="112"/>
        <v/>
      </c>
      <c r="S873" s="60" t="str">
        <f t="shared" si="113"/>
        <v/>
      </c>
    </row>
    <row r="874" spans="10:19">
      <c r="J874" s="44">
        <v>865</v>
      </c>
      <c r="K874" s="46"/>
      <c r="L874" s="31">
        <f t="shared" si="107"/>
        <v>14.269087919081864</v>
      </c>
      <c r="M874" s="40">
        <f t="shared" si="108"/>
        <v>2.4651757255998606E-3</v>
      </c>
      <c r="N874" s="50">
        <f t="shared" si="106"/>
        <v>0.11257246451761915</v>
      </c>
      <c r="O874" s="51">
        <f t="shared" si="109"/>
        <v>0</v>
      </c>
      <c r="P874" s="59" t="str">
        <f t="shared" si="110"/>
        <v/>
      </c>
      <c r="Q874" s="60" t="str">
        <f t="shared" si="111"/>
        <v/>
      </c>
      <c r="R874" s="61" t="str">
        <f t="shared" si="112"/>
        <v/>
      </c>
      <c r="S874" s="60" t="str">
        <f t="shared" si="113"/>
        <v/>
      </c>
    </row>
    <row r="875" spans="10:19">
      <c r="J875" s="44">
        <v>866</v>
      </c>
      <c r="K875" s="46"/>
      <c r="L875" s="31">
        <f t="shared" si="107"/>
        <v>14.271548559408579</v>
      </c>
      <c r="M875" s="40">
        <f t="shared" si="108"/>
        <v>2.4561104940240617E-3</v>
      </c>
      <c r="N875" s="50">
        <f t="shared" si="106"/>
        <v>0.11215849992705706</v>
      </c>
      <c r="O875" s="51">
        <f t="shared" si="109"/>
        <v>0</v>
      </c>
      <c r="P875" s="59" t="str">
        <f t="shared" si="110"/>
        <v/>
      </c>
      <c r="Q875" s="60" t="str">
        <f t="shared" si="111"/>
        <v/>
      </c>
      <c r="R875" s="61" t="str">
        <f t="shared" si="112"/>
        <v/>
      </c>
      <c r="S875" s="60" t="str">
        <f t="shared" si="113"/>
        <v/>
      </c>
    </row>
    <row r="876" spans="10:19">
      <c r="J876" s="44">
        <v>867</v>
      </c>
      <c r="K876" s="46"/>
      <c r="L876" s="31">
        <f t="shared" si="107"/>
        <v>14.274000151181813</v>
      </c>
      <c r="M876" s="40">
        <f t="shared" si="108"/>
        <v>2.4470785981746653E-3</v>
      </c>
      <c r="N876" s="50">
        <f t="shared" si="106"/>
        <v>0.11174605761535439</v>
      </c>
      <c r="O876" s="51">
        <f t="shared" si="109"/>
        <v>0</v>
      </c>
      <c r="P876" s="59" t="str">
        <f t="shared" si="110"/>
        <v/>
      </c>
      <c r="Q876" s="60" t="str">
        <f t="shared" si="111"/>
        <v/>
      </c>
      <c r="R876" s="61" t="str">
        <f t="shared" si="112"/>
        <v/>
      </c>
      <c r="S876" s="60" t="str">
        <f t="shared" si="113"/>
        <v/>
      </c>
    </row>
    <row r="877" spans="10:19">
      <c r="J877" s="44">
        <v>868</v>
      </c>
      <c r="K877" s="46"/>
      <c r="L877" s="31">
        <f t="shared" si="107"/>
        <v>14.276442727675969</v>
      </c>
      <c r="M877" s="40">
        <f t="shared" si="108"/>
        <v>2.4380799154656509E-3</v>
      </c>
      <c r="N877" s="50">
        <f t="shared" si="106"/>
        <v>0.1113351319845961</v>
      </c>
      <c r="O877" s="51">
        <f t="shared" si="109"/>
        <v>0</v>
      </c>
      <c r="P877" s="59" t="str">
        <f t="shared" si="110"/>
        <v/>
      </c>
      <c r="Q877" s="60" t="str">
        <f t="shared" si="111"/>
        <v/>
      </c>
      <c r="R877" s="61" t="str">
        <f t="shared" si="112"/>
        <v/>
      </c>
      <c r="S877" s="60" t="str">
        <f t="shared" si="113"/>
        <v/>
      </c>
    </row>
    <row r="878" spans="10:19">
      <c r="J878" s="44">
        <v>869</v>
      </c>
      <c r="K878" s="46"/>
      <c r="L878" s="31">
        <f t="shared" si="107"/>
        <v>14.278876322043075</v>
      </c>
      <c r="M878" s="40">
        <f t="shared" si="108"/>
        <v>2.4291143237617891E-3</v>
      </c>
      <c r="N878" s="50">
        <f t="shared" si="106"/>
        <v>0.11092571745747648</v>
      </c>
      <c r="O878" s="51">
        <f t="shared" si="109"/>
        <v>0</v>
      </c>
      <c r="P878" s="59" t="str">
        <f t="shared" si="110"/>
        <v/>
      </c>
      <c r="Q878" s="60" t="str">
        <f t="shared" si="111"/>
        <v/>
      </c>
      <c r="R878" s="61" t="str">
        <f t="shared" si="112"/>
        <v/>
      </c>
      <c r="S878" s="60" t="str">
        <f t="shared" si="113"/>
        <v/>
      </c>
    </row>
    <row r="879" spans="10:19">
      <c r="J879" s="44">
        <v>870</v>
      </c>
      <c r="K879" s="46"/>
      <c r="L879" s="31">
        <f t="shared" si="107"/>
        <v>14.28130096731326</v>
      </c>
      <c r="M879" s="40">
        <f t="shared" si="108"/>
        <v>2.420181701376976E-3</v>
      </c>
      <c r="N879" s="50">
        <f t="shared" si="106"/>
        <v>0.11051780847718717</v>
      </c>
      <c r="O879" s="51">
        <f t="shared" si="109"/>
        <v>0</v>
      </c>
      <c r="P879" s="59" t="str">
        <f t="shared" si="110"/>
        <v/>
      </c>
      <c r="Q879" s="60" t="str">
        <f t="shared" si="111"/>
        <v/>
      </c>
      <c r="R879" s="61" t="str">
        <f t="shared" si="112"/>
        <v/>
      </c>
      <c r="S879" s="60" t="str">
        <f t="shared" si="113"/>
        <v/>
      </c>
    </row>
    <row r="880" spans="10:19">
      <c r="J880" s="44">
        <v>871</v>
      </c>
      <c r="K880" s="46"/>
      <c r="L880" s="31">
        <f t="shared" si="107"/>
        <v>14.283716696395185</v>
      </c>
      <c r="M880" s="40">
        <f t="shared" si="108"/>
        <v>2.4112819270725875E-3</v>
      </c>
      <c r="N880" s="50">
        <f t="shared" si="106"/>
        <v>0.11011139950735505</v>
      </c>
      <c r="O880" s="51">
        <f t="shared" si="109"/>
        <v>0</v>
      </c>
      <c r="P880" s="59" t="str">
        <f t="shared" si="110"/>
        <v/>
      </c>
      <c r="Q880" s="60" t="str">
        <f t="shared" si="111"/>
        <v/>
      </c>
      <c r="R880" s="61" t="str">
        <f t="shared" si="112"/>
        <v/>
      </c>
      <c r="S880" s="60" t="str">
        <f t="shared" si="113"/>
        <v/>
      </c>
    </row>
    <row r="881" spans="10:19">
      <c r="J881" s="44">
        <v>872</v>
      </c>
      <c r="K881" s="46"/>
      <c r="L881" s="31">
        <f t="shared" si="107"/>
        <v>14.286123542076496</v>
      </c>
      <c r="M881" s="40">
        <f t="shared" si="108"/>
        <v>2.4024148800558349E-3</v>
      </c>
      <c r="N881" s="50">
        <f t="shared" si="106"/>
        <v>0.10970648503196756</v>
      </c>
      <c r="O881" s="51">
        <f t="shared" si="109"/>
        <v>0</v>
      </c>
      <c r="P881" s="59" t="str">
        <f t="shared" si="110"/>
        <v/>
      </c>
      <c r="Q881" s="60" t="str">
        <f t="shared" si="111"/>
        <v/>
      </c>
      <c r="R881" s="61" t="str">
        <f t="shared" si="112"/>
        <v/>
      </c>
      <c r="S881" s="60" t="str">
        <f t="shared" si="113"/>
        <v/>
      </c>
    </row>
    <row r="882" spans="10:19">
      <c r="J882" s="44">
        <v>873</v>
      </c>
      <c r="K882" s="46"/>
      <c r="L882" s="31">
        <f t="shared" si="107"/>
        <v>14.288521537024272</v>
      </c>
      <c r="M882" s="40">
        <f t="shared" si="108"/>
        <v>2.3935804399781192E-3</v>
      </c>
      <c r="N882" s="50">
        <f t="shared" si="106"/>
        <v>0.10930305955529462</v>
      </c>
      <c r="O882" s="51">
        <f t="shared" si="109"/>
        <v>0</v>
      </c>
      <c r="P882" s="59" t="str">
        <f t="shared" si="110"/>
        <v/>
      </c>
      <c r="Q882" s="60" t="str">
        <f t="shared" si="111"/>
        <v/>
      </c>
      <c r="R882" s="61" t="str">
        <f t="shared" si="112"/>
        <v/>
      </c>
      <c r="S882" s="60" t="str">
        <f t="shared" si="113"/>
        <v/>
      </c>
    </row>
    <row r="883" spans="10:19">
      <c r="J883" s="44">
        <v>874</v>
      </c>
      <c r="K883" s="46"/>
      <c r="L883" s="31">
        <f t="shared" si="107"/>
        <v>14.290910713785458</v>
      </c>
      <c r="M883" s="40">
        <f t="shared" si="108"/>
        <v>2.3847784869334017E-3</v>
      </c>
      <c r="N883" s="50">
        <f t="shared" si="106"/>
        <v>0.10890111760181931</v>
      </c>
      <c r="O883" s="51">
        <f t="shared" si="109"/>
        <v>0</v>
      </c>
      <c r="P883" s="59" t="str">
        <f t="shared" si="110"/>
        <v/>
      </c>
      <c r="Q883" s="60" t="str">
        <f t="shared" si="111"/>
        <v/>
      </c>
      <c r="R883" s="61" t="str">
        <f t="shared" si="112"/>
        <v/>
      </c>
      <c r="S883" s="60" t="str">
        <f t="shared" si="113"/>
        <v/>
      </c>
    </row>
    <row r="884" spans="10:19">
      <c r="J884" s="44">
        <v>875</v>
      </c>
      <c r="K884" s="46"/>
      <c r="L884" s="31">
        <f t="shared" si="107"/>
        <v>14.293291104787322</v>
      </c>
      <c r="M884" s="40">
        <f t="shared" si="108"/>
        <v>2.3760089014565797E-3</v>
      </c>
      <c r="N884" s="50">
        <f t="shared" si="106"/>
        <v>0.10850065371615258</v>
      </c>
      <c r="O884" s="51">
        <f t="shared" si="109"/>
        <v>0</v>
      </c>
      <c r="P884" s="59" t="str">
        <f t="shared" si="110"/>
        <v/>
      </c>
      <c r="Q884" s="60" t="str">
        <f t="shared" si="111"/>
        <v/>
      </c>
      <c r="R884" s="61" t="str">
        <f t="shared" si="112"/>
        <v/>
      </c>
      <c r="S884" s="60" t="str">
        <f t="shared" si="113"/>
        <v/>
      </c>
    </row>
    <row r="885" spans="10:19">
      <c r="J885" s="44">
        <v>876</v>
      </c>
      <c r="K885" s="46"/>
      <c r="L885" s="31">
        <f t="shared" si="107"/>
        <v>14.295662742337882</v>
      </c>
      <c r="M885" s="40">
        <f t="shared" si="108"/>
        <v>2.3672715645218579E-3</v>
      </c>
      <c r="N885" s="50">
        <f t="shared" si="106"/>
        <v>0.10810166246297293</v>
      </c>
      <c r="O885" s="51">
        <f t="shared" si="109"/>
        <v>0</v>
      </c>
      <c r="P885" s="59" t="str">
        <f t="shared" si="110"/>
        <v/>
      </c>
      <c r="Q885" s="60" t="str">
        <f t="shared" si="111"/>
        <v/>
      </c>
      <c r="R885" s="61" t="str">
        <f t="shared" si="112"/>
        <v/>
      </c>
      <c r="S885" s="60" t="str">
        <f t="shared" si="113"/>
        <v/>
      </c>
    </row>
    <row r="886" spans="10:19">
      <c r="J886" s="44">
        <v>877</v>
      </c>
      <c r="K886" s="46"/>
      <c r="L886" s="31">
        <f t="shared" si="107"/>
        <v>14.298025658626345</v>
      </c>
      <c r="M886" s="40">
        <f t="shared" si="108"/>
        <v>2.3585663575411363E-3</v>
      </c>
      <c r="N886" s="50">
        <f t="shared" si="106"/>
        <v>0.10770413842694637</v>
      </c>
      <c r="O886" s="51">
        <f t="shared" si="109"/>
        <v>0</v>
      </c>
      <c r="P886" s="59" t="str">
        <f t="shared" si="110"/>
        <v/>
      </c>
      <c r="Q886" s="60" t="str">
        <f t="shared" si="111"/>
        <v/>
      </c>
      <c r="R886" s="61" t="str">
        <f t="shared" si="112"/>
        <v/>
      </c>
      <c r="S886" s="60" t="str">
        <f t="shared" si="113"/>
        <v/>
      </c>
    </row>
    <row r="887" spans="10:19">
      <c r="J887" s="44">
        <v>878</v>
      </c>
      <c r="K887" s="46"/>
      <c r="L887" s="31">
        <f t="shared" si="107"/>
        <v>14.30037988572356</v>
      </c>
      <c r="M887" s="40">
        <f t="shared" si="108"/>
        <v>2.3498931623624048E-3</v>
      </c>
      <c r="N887" s="50">
        <f t="shared" si="106"/>
        <v>0.10730807621264837</v>
      </c>
      <c r="O887" s="51">
        <f t="shared" si="109"/>
        <v>0</v>
      </c>
      <c r="P887" s="59" t="str">
        <f t="shared" si="110"/>
        <v/>
      </c>
      <c r="Q887" s="60" t="str">
        <f t="shared" si="111"/>
        <v/>
      </c>
      <c r="R887" s="61" t="str">
        <f t="shared" si="112"/>
        <v/>
      </c>
      <c r="S887" s="60" t="str">
        <f t="shared" si="113"/>
        <v/>
      </c>
    </row>
    <row r="888" spans="10:19">
      <c r="J888" s="44">
        <v>879</v>
      </c>
      <c r="K888" s="46"/>
      <c r="L888" s="31">
        <f t="shared" si="107"/>
        <v>14.302725455582427</v>
      </c>
      <c r="M888" s="40">
        <f t="shared" si="108"/>
        <v>2.3412518612681305E-3</v>
      </c>
      <c r="N888" s="50">
        <f t="shared" si="106"/>
        <v>0.10691347044450161</v>
      </c>
      <c r="O888" s="51">
        <f t="shared" si="109"/>
        <v>0</v>
      </c>
      <c r="P888" s="59" t="str">
        <f t="shared" si="110"/>
        <v/>
      </c>
      <c r="Q888" s="60" t="str">
        <f t="shared" si="111"/>
        <v/>
      </c>
      <c r="R888" s="61" t="str">
        <f t="shared" si="112"/>
        <v/>
      </c>
      <c r="S888" s="60" t="str">
        <f t="shared" si="113"/>
        <v/>
      </c>
    </row>
    <row r="889" spans="10:19">
      <c r="J889" s="44">
        <v>880</v>
      </c>
      <c r="K889" s="46"/>
      <c r="L889" s="31">
        <f t="shared" si="107"/>
        <v>14.305062400038357</v>
      </c>
      <c r="M889" s="40">
        <f t="shared" si="108"/>
        <v>2.3326423369736701E-3</v>
      </c>
      <c r="N889" s="50">
        <f t="shared" si="106"/>
        <v>0.10652031576668897</v>
      </c>
      <c r="O889" s="51">
        <f t="shared" si="109"/>
        <v>0</v>
      </c>
      <c r="P889" s="59" t="str">
        <f t="shared" si="110"/>
        <v/>
      </c>
      <c r="Q889" s="60" t="str">
        <f t="shared" si="111"/>
        <v/>
      </c>
      <c r="R889" s="61" t="str">
        <f t="shared" si="112"/>
        <v/>
      </c>
      <c r="S889" s="60" t="str">
        <f t="shared" si="113"/>
        <v/>
      </c>
    </row>
    <row r="890" spans="10:19">
      <c r="J890" s="44">
        <v>881</v>
      </c>
      <c r="K890" s="46"/>
      <c r="L890" s="31">
        <f t="shared" si="107"/>
        <v>14.307390750809686</v>
      </c>
      <c r="M890" s="40">
        <f t="shared" si="108"/>
        <v>2.3240644726256702E-3</v>
      </c>
      <c r="N890" s="50">
        <f t="shared" si="106"/>
        <v>0.10612860684308956</v>
      </c>
      <c r="O890" s="51">
        <f t="shared" si="109"/>
        <v>0</v>
      </c>
      <c r="P890" s="59" t="str">
        <f t="shared" si="110"/>
        <v/>
      </c>
      <c r="Q890" s="60" t="str">
        <f t="shared" si="111"/>
        <v/>
      </c>
      <c r="R890" s="61" t="str">
        <f t="shared" si="112"/>
        <v/>
      </c>
      <c r="S890" s="60" t="str">
        <f t="shared" si="113"/>
        <v/>
      </c>
    </row>
    <row r="891" spans="10:19">
      <c r="J891" s="44">
        <v>882</v>
      </c>
      <c r="K891" s="46"/>
      <c r="L891" s="31">
        <f t="shared" si="107"/>
        <v>14.309710539498113</v>
      </c>
      <c r="M891" s="40">
        <f t="shared" si="108"/>
        <v>2.3155181518004823E-3</v>
      </c>
      <c r="N891" s="50">
        <f t="shared" si="106"/>
        <v>0.10573833835721302</v>
      </c>
      <c r="O891" s="51">
        <f t="shared" si="109"/>
        <v>0</v>
      </c>
      <c r="P891" s="59" t="str">
        <f t="shared" si="110"/>
        <v/>
      </c>
      <c r="Q891" s="60" t="str">
        <f t="shared" si="111"/>
        <v/>
      </c>
      <c r="R891" s="61" t="str">
        <f t="shared" si="112"/>
        <v/>
      </c>
      <c r="S891" s="60" t="str">
        <f t="shared" si="113"/>
        <v/>
      </c>
    </row>
    <row r="892" spans="10:19">
      <c r="J892" s="44">
        <v>883</v>
      </c>
      <c r="K892" s="46"/>
      <c r="L892" s="31">
        <f t="shared" si="107"/>
        <v>14.312021797589125</v>
      </c>
      <c r="M892" s="40">
        <f t="shared" si="108"/>
        <v>2.3070032585025897E-3</v>
      </c>
      <c r="N892" s="50">
        <f t="shared" si="106"/>
        <v>0.10534950501211249</v>
      </c>
      <c r="O892" s="51">
        <f t="shared" si="109"/>
        <v>0</v>
      </c>
      <c r="P892" s="59" t="str">
        <f t="shared" si="110"/>
        <v/>
      </c>
      <c r="Q892" s="60" t="str">
        <f t="shared" si="111"/>
        <v/>
      </c>
      <c r="R892" s="61" t="str">
        <f t="shared" si="112"/>
        <v/>
      </c>
      <c r="S892" s="60" t="str">
        <f t="shared" si="113"/>
        <v/>
      </c>
    </row>
    <row r="893" spans="10:19">
      <c r="J893" s="44">
        <v>884</v>
      </c>
      <c r="K893" s="46"/>
      <c r="L893" s="31">
        <f t="shared" si="107"/>
        <v>14.314324556452432</v>
      </c>
      <c r="M893" s="40">
        <f t="shared" si="108"/>
        <v>2.2985196771630242E-3</v>
      </c>
      <c r="N893" s="50">
        <f t="shared" si="106"/>
        <v>0.10496210153031882</v>
      </c>
      <c r="O893" s="51">
        <f t="shared" si="109"/>
        <v>0</v>
      </c>
      <c r="P893" s="59" t="str">
        <f t="shared" si="110"/>
        <v/>
      </c>
      <c r="Q893" s="60" t="str">
        <f t="shared" si="111"/>
        <v/>
      </c>
      <c r="R893" s="61" t="str">
        <f t="shared" si="112"/>
        <v/>
      </c>
      <c r="S893" s="60" t="str">
        <f t="shared" si="113"/>
        <v/>
      </c>
    </row>
    <row r="894" spans="10:19">
      <c r="J894" s="44">
        <v>885</v>
      </c>
      <c r="K894" s="46"/>
      <c r="L894" s="31">
        <f t="shared" si="107"/>
        <v>14.316618847342383</v>
      </c>
      <c r="M894" s="40">
        <f t="shared" si="108"/>
        <v>2.2900672926378014E-3</v>
      </c>
      <c r="N894" s="50">
        <f t="shared" si="106"/>
        <v>0.10457612265377314</v>
      </c>
      <c r="O894" s="51">
        <f t="shared" si="109"/>
        <v>0</v>
      </c>
      <c r="P894" s="59" t="str">
        <f t="shared" si="110"/>
        <v/>
      </c>
      <c r="Q894" s="60" t="str">
        <f t="shared" si="111"/>
        <v/>
      </c>
      <c r="R894" s="61" t="str">
        <f t="shared" si="112"/>
        <v/>
      </c>
      <c r="S894" s="60" t="str">
        <f t="shared" si="113"/>
        <v/>
      </c>
    </row>
    <row r="895" spans="10:19">
      <c r="J895" s="44">
        <v>886</v>
      </c>
      <c r="K895" s="46"/>
      <c r="L895" s="31">
        <f t="shared" si="107"/>
        <v>14.318904701398401</v>
      </c>
      <c r="M895" s="40">
        <f t="shared" si="108"/>
        <v>2.2816459902063597E-3</v>
      </c>
      <c r="N895" s="50">
        <f t="shared" si="106"/>
        <v>0.10419156314375044</v>
      </c>
      <c r="O895" s="51">
        <f t="shared" si="109"/>
        <v>0</v>
      </c>
      <c r="P895" s="59" t="str">
        <f t="shared" si="110"/>
        <v/>
      </c>
      <c r="Q895" s="60" t="str">
        <f t="shared" si="111"/>
        <v/>
      </c>
      <c r="R895" s="61" t="str">
        <f t="shared" si="112"/>
        <v/>
      </c>
      <c r="S895" s="60" t="str">
        <f t="shared" si="113"/>
        <v/>
      </c>
    </row>
    <row r="896" spans="10:19">
      <c r="J896" s="44">
        <v>887</v>
      </c>
      <c r="K896" s="46"/>
      <c r="L896" s="31">
        <f t="shared" si="107"/>
        <v>14.32118214964539</v>
      </c>
      <c r="M896" s="40">
        <f t="shared" si="108"/>
        <v>2.2732556555700003E-3</v>
      </c>
      <c r="N896" s="50">
        <f t="shared" si="106"/>
        <v>0.10380841778079208</v>
      </c>
      <c r="O896" s="51">
        <f t="shared" si="109"/>
        <v>0</v>
      </c>
      <c r="P896" s="59" t="str">
        <f t="shared" si="110"/>
        <v/>
      </c>
      <c r="Q896" s="60" t="str">
        <f t="shared" si="111"/>
        <v/>
      </c>
      <c r="R896" s="61" t="str">
        <f t="shared" si="112"/>
        <v/>
      </c>
      <c r="S896" s="60" t="str">
        <f t="shared" si="113"/>
        <v/>
      </c>
    </row>
    <row r="897" spans="10:19">
      <c r="J897" s="44">
        <v>888</v>
      </c>
      <c r="K897" s="46"/>
      <c r="L897" s="31">
        <f t="shared" si="107"/>
        <v>14.323451222994175</v>
      </c>
      <c r="M897" s="40">
        <f t="shared" si="108"/>
        <v>2.2648961748503349E-3</v>
      </c>
      <c r="N897" s="50">
        <f t="shared" si="106"/>
        <v>0.1034266813646294</v>
      </c>
      <c r="O897" s="51">
        <f t="shared" si="109"/>
        <v>0</v>
      </c>
      <c r="P897" s="59" t="str">
        <f t="shared" si="110"/>
        <v/>
      </c>
      <c r="Q897" s="60" t="str">
        <f t="shared" si="111"/>
        <v/>
      </c>
      <c r="R897" s="61" t="str">
        <f t="shared" si="112"/>
        <v/>
      </c>
      <c r="S897" s="60" t="str">
        <f t="shared" si="113"/>
        <v/>
      </c>
    </row>
    <row r="898" spans="10:19">
      <c r="J898" s="44">
        <v>889</v>
      </c>
      <c r="K898" s="46"/>
      <c r="L898" s="31">
        <f t="shared" si="107"/>
        <v>14.325711952241905</v>
      </c>
      <c r="M898" s="40">
        <f t="shared" si="108"/>
        <v>2.2565674345877461E-3</v>
      </c>
      <c r="N898" s="50">
        <f t="shared" si="106"/>
        <v>0.10304634871411977</v>
      </c>
      <c r="O898" s="51">
        <f t="shared" si="109"/>
        <v>0</v>
      </c>
      <c r="P898" s="59" t="str">
        <f t="shared" si="110"/>
        <v/>
      </c>
      <c r="Q898" s="60" t="str">
        <f t="shared" si="111"/>
        <v/>
      </c>
      <c r="R898" s="61" t="str">
        <f t="shared" si="112"/>
        <v/>
      </c>
      <c r="S898" s="60" t="str">
        <f t="shared" si="113"/>
        <v/>
      </c>
    </row>
    <row r="899" spans="10:19">
      <c r="J899" s="44">
        <v>890</v>
      </c>
      <c r="K899" s="46"/>
      <c r="L899" s="31">
        <f t="shared" si="107"/>
        <v>14.327964368072482</v>
      </c>
      <c r="M899" s="40">
        <f t="shared" si="108"/>
        <v>2.2482693217398412E-3</v>
      </c>
      <c r="N899" s="50">
        <f t="shared" si="106"/>
        <v>0.10266741466717555</v>
      </c>
      <c r="O899" s="51">
        <f t="shared" si="109"/>
        <v>0</v>
      </c>
      <c r="P899" s="59" t="str">
        <f t="shared" si="110"/>
        <v/>
      </c>
      <c r="Q899" s="60" t="str">
        <f t="shared" si="111"/>
        <v/>
      </c>
      <c r="R899" s="61" t="str">
        <f t="shared" si="112"/>
        <v/>
      </c>
      <c r="S899" s="60" t="str">
        <f t="shared" si="113"/>
        <v/>
      </c>
    </row>
    <row r="900" spans="10:19">
      <c r="J900" s="44">
        <v>891</v>
      </c>
      <c r="K900" s="46"/>
      <c r="L900" s="31">
        <f t="shared" si="107"/>
        <v>14.330208501056976</v>
      </c>
      <c r="M900" s="40">
        <f t="shared" si="108"/>
        <v>2.2400017236799182E-3</v>
      </c>
      <c r="N900" s="50">
        <f t="shared" si="106"/>
        <v>0.10228987408068413</v>
      </c>
      <c r="O900" s="51">
        <f t="shared" si="109"/>
        <v>0</v>
      </c>
      <c r="P900" s="59" t="str">
        <f t="shared" si="110"/>
        <v/>
      </c>
      <c r="Q900" s="60" t="str">
        <f t="shared" si="111"/>
        <v/>
      </c>
      <c r="R900" s="61" t="str">
        <f t="shared" si="112"/>
        <v/>
      </c>
      <c r="S900" s="60" t="str">
        <f t="shared" si="113"/>
        <v/>
      </c>
    </row>
    <row r="901" spans="10:19">
      <c r="J901" s="44">
        <v>892</v>
      </c>
      <c r="K901" s="46"/>
      <c r="L901" s="31">
        <f t="shared" si="107"/>
        <v>14.33244438165403</v>
      </c>
      <c r="M901" s="40">
        <f t="shared" si="108"/>
        <v>2.2317645281954438E-3</v>
      </c>
      <c r="N901" s="50">
        <f t="shared" si="106"/>
        <v>0.10191372183045289</v>
      </c>
      <c r="O901" s="51">
        <f t="shared" si="109"/>
        <v>0</v>
      </c>
      <c r="P901" s="59" t="str">
        <f t="shared" si="110"/>
        <v/>
      </c>
      <c r="Q901" s="60" t="str">
        <f t="shared" si="111"/>
        <v/>
      </c>
      <c r="R901" s="61" t="str">
        <f t="shared" si="112"/>
        <v/>
      </c>
      <c r="S901" s="60" t="str">
        <f t="shared" si="113"/>
        <v/>
      </c>
    </row>
    <row r="902" spans="10:19">
      <c r="J902" s="44">
        <v>893</v>
      </c>
      <c r="K902" s="46"/>
      <c r="L902" s="31">
        <f t="shared" si="107"/>
        <v>14.334672040210288</v>
      </c>
      <c r="M902" s="40">
        <f t="shared" si="108"/>
        <v>2.2235576234865212E-3</v>
      </c>
      <c r="N902" s="50">
        <f t="shared" si="106"/>
        <v>0.10153895281112746</v>
      </c>
      <c r="O902" s="51">
        <f t="shared" si="109"/>
        <v>0</v>
      </c>
      <c r="P902" s="59" t="str">
        <f t="shared" si="110"/>
        <v/>
      </c>
      <c r="Q902" s="60" t="str">
        <f t="shared" si="111"/>
        <v/>
      </c>
      <c r="R902" s="61" t="str">
        <f t="shared" si="112"/>
        <v/>
      </c>
      <c r="S902" s="60" t="str">
        <f t="shared" si="113"/>
        <v/>
      </c>
    </row>
    <row r="903" spans="10:19">
      <c r="J903" s="44">
        <v>894</v>
      </c>
      <c r="K903" s="46"/>
      <c r="L903" s="31">
        <f t="shared" si="107"/>
        <v>14.336891506960795</v>
      </c>
      <c r="M903" s="40">
        <f t="shared" si="108"/>
        <v>2.2153808981643804E-3</v>
      </c>
      <c r="N903" s="50">
        <f t="shared" si="106"/>
        <v>0.10116556193613313</v>
      </c>
      <c r="O903" s="51">
        <f t="shared" si="109"/>
        <v>0</v>
      </c>
      <c r="P903" s="59" t="str">
        <f t="shared" si="110"/>
        <v/>
      </c>
      <c r="Q903" s="60" t="str">
        <f t="shared" si="111"/>
        <v/>
      </c>
      <c r="R903" s="61" t="str">
        <f t="shared" si="112"/>
        <v/>
      </c>
      <c r="S903" s="60" t="str">
        <f t="shared" si="113"/>
        <v/>
      </c>
    </row>
    <row r="904" spans="10:19">
      <c r="J904" s="44">
        <v>895</v>
      </c>
      <c r="K904" s="46"/>
      <c r="L904" s="31">
        <f t="shared" si="107"/>
        <v>14.339102812029415</v>
      </c>
      <c r="M904" s="40">
        <f t="shared" si="108"/>
        <v>2.2072342412498619E-3</v>
      </c>
      <c r="N904" s="50">
        <f t="shared" si="106"/>
        <v>0.10079354413759489</v>
      </c>
      <c r="O904" s="51">
        <f t="shared" si="109"/>
        <v>0</v>
      </c>
      <c r="P904" s="59" t="str">
        <f t="shared" si="110"/>
        <v/>
      </c>
      <c r="Q904" s="60" t="str">
        <f t="shared" si="111"/>
        <v/>
      </c>
      <c r="R904" s="61" t="str">
        <f t="shared" si="112"/>
        <v/>
      </c>
      <c r="S904" s="60" t="str">
        <f t="shared" si="113"/>
        <v/>
      </c>
    </row>
    <row r="905" spans="10:19">
      <c r="J905" s="44">
        <v>896</v>
      </c>
      <c r="K905" s="46"/>
      <c r="L905" s="31">
        <f t="shared" si="107"/>
        <v>14.341305985429235</v>
      </c>
      <c r="M905" s="40">
        <f t="shared" si="108"/>
        <v>2.1991175421719107E-3</v>
      </c>
      <c r="N905" s="50">
        <f t="shared" ref="N905:N968" si="114">(L955-L905)</f>
        <v>0.10042289436627883</v>
      </c>
      <c r="O905" s="51">
        <f t="shared" si="109"/>
        <v>0</v>
      </c>
      <c r="P905" s="59" t="str">
        <f t="shared" si="110"/>
        <v/>
      </c>
      <c r="Q905" s="60" t="str">
        <f t="shared" si="111"/>
        <v/>
      </c>
      <c r="R905" s="61" t="str">
        <f t="shared" si="112"/>
        <v/>
      </c>
      <c r="S905" s="60" t="str">
        <f t="shared" si="113"/>
        <v/>
      </c>
    </row>
    <row r="906" spans="10:19">
      <c r="J906" s="44">
        <v>897</v>
      </c>
      <c r="K906" s="46"/>
      <c r="L906" s="31">
        <f t="shared" ref="L906:L969" si="115">$F$39*(1-EXP(-$F$40*(J906-$F$41)))-$F$42</f>
        <v>14.343501057062978</v>
      </c>
      <c r="M906" s="40">
        <f t="shared" ref="M906:M969" si="116">$F$39*$F$40*EXP(-$F$40*(J906-$F$41))</f>
        <v>2.1910306907660785E-3</v>
      </c>
      <c r="N906" s="50">
        <f t="shared" si="114"/>
        <v>0.10005360759151039</v>
      </c>
      <c r="O906" s="51">
        <f t="shared" ref="O906:O969" si="117">IF(N906&lt;=$B$49,1+O905,0)</f>
        <v>0</v>
      </c>
      <c r="P906" s="59" t="str">
        <f t="shared" ref="P906:P969" si="118">IF(J906&lt;=$F$41,J906,"")</f>
        <v/>
      </c>
      <c r="Q906" s="60" t="str">
        <f t="shared" ref="Q906:Q969" si="119">IF(J906&lt;=$F$41,L906,"")</f>
        <v/>
      </c>
      <c r="R906" s="61" t="str">
        <f t="shared" ref="R906:R969" si="120">IF(AND(J906&gt;=$F$41,J906&lt;=200),J906,"")</f>
        <v/>
      </c>
      <c r="S906" s="60" t="str">
        <f t="shared" ref="S906:S969" si="121">IF(AND(J906&gt;=$F$41,J906&lt;=200),L906,"")</f>
        <v/>
      </c>
    </row>
    <row r="907" spans="10:19">
      <c r="J907" s="44">
        <v>898</v>
      </c>
      <c r="K907" s="46"/>
      <c r="L907" s="31">
        <f t="shared" si="115"/>
        <v>14.3456880567234</v>
      </c>
      <c r="M907" s="40">
        <f t="shared" si="116"/>
        <v>2.1829735772730253E-3</v>
      </c>
      <c r="N907" s="50">
        <f t="shared" si="114"/>
        <v>9.9685678801124666E-2</v>
      </c>
      <c r="O907" s="51">
        <f t="shared" si="117"/>
        <v>0</v>
      </c>
      <c r="P907" s="59" t="str">
        <f t="shared" si="118"/>
        <v/>
      </c>
      <c r="Q907" s="60" t="str">
        <f t="shared" si="119"/>
        <v/>
      </c>
      <c r="R907" s="61" t="str">
        <f t="shared" si="120"/>
        <v/>
      </c>
      <c r="S907" s="60" t="str">
        <f t="shared" si="121"/>
        <v/>
      </c>
    </row>
    <row r="908" spans="10:19">
      <c r="J908" s="44">
        <v>899</v>
      </c>
      <c r="K908" s="46"/>
      <c r="L908" s="31">
        <f t="shared" si="115"/>
        <v>14.347867014093705</v>
      </c>
      <c r="M908" s="40">
        <f t="shared" si="116"/>
        <v>2.1749460923370309E-3</v>
      </c>
      <c r="N908" s="50">
        <f t="shared" si="114"/>
        <v>9.9319103001377584E-2</v>
      </c>
      <c r="O908" s="51">
        <f t="shared" si="117"/>
        <v>0</v>
      </c>
      <c r="P908" s="59" t="str">
        <f t="shared" si="118"/>
        <v/>
      </c>
      <c r="Q908" s="60" t="str">
        <f t="shared" si="119"/>
        <v/>
      </c>
      <c r="R908" s="61" t="str">
        <f t="shared" si="120"/>
        <v/>
      </c>
      <c r="S908" s="60" t="str">
        <f t="shared" si="121"/>
        <v/>
      </c>
    </row>
    <row r="909" spans="10:19">
      <c r="J909" s="44">
        <v>900</v>
      </c>
      <c r="K909" s="46"/>
      <c r="L909" s="31">
        <f t="shared" si="115"/>
        <v>14.350037958747938</v>
      </c>
      <c r="M909" s="40">
        <f t="shared" si="116"/>
        <v>2.1669481270045121E-3</v>
      </c>
      <c r="N909" s="50">
        <f t="shared" si="114"/>
        <v>9.8953875216899689E-2</v>
      </c>
      <c r="O909" s="51">
        <f t="shared" si="117"/>
        <v>0</v>
      </c>
      <c r="P909" s="59" t="str">
        <f t="shared" si="118"/>
        <v/>
      </c>
      <c r="Q909" s="60" t="str">
        <f t="shared" si="119"/>
        <v/>
      </c>
      <c r="R909" s="61" t="str">
        <f t="shared" si="120"/>
        <v/>
      </c>
      <c r="S909" s="60" t="str">
        <f t="shared" si="121"/>
        <v/>
      </c>
    </row>
    <row r="910" spans="10:19">
      <c r="J910" s="44">
        <v>901</v>
      </c>
      <c r="K910" s="46"/>
      <c r="L910" s="31">
        <f t="shared" si="115"/>
        <v>14.352200920151393</v>
      </c>
      <c r="M910" s="40">
        <f t="shared" si="116"/>
        <v>2.1589795727225414E-3</v>
      </c>
      <c r="N910" s="50">
        <f t="shared" si="114"/>
        <v>9.8589990490612678E-2</v>
      </c>
      <c r="O910" s="51">
        <f t="shared" si="117"/>
        <v>0</v>
      </c>
      <c r="P910" s="59" t="str">
        <f t="shared" si="118"/>
        <v/>
      </c>
      <c r="Q910" s="60" t="str">
        <f t="shared" si="119"/>
        <v/>
      </c>
      <c r="R910" s="61" t="str">
        <f t="shared" si="120"/>
        <v/>
      </c>
      <c r="S910" s="60" t="str">
        <f t="shared" si="121"/>
        <v/>
      </c>
    </row>
    <row r="911" spans="10:19">
      <c r="J911" s="44">
        <v>902</v>
      </c>
      <c r="K911" s="46"/>
      <c r="L911" s="31">
        <f t="shared" si="115"/>
        <v>14.354355927661011</v>
      </c>
      <c r="M911" s="40">
        <f t="shared" si="116"/>
        <v>2.1510403213373733E-3</v>
      </c>
      <c r="N911" s="50">
        <f t="shared" si="114"/>
        <v>9.8227443883661891E-2</v>
      </c>
      <c r="O911" s="51">
        <f t="shared" si="117"/>
        <v>0</v>
      </c>
      <c r="P911" s="59" t="str">
        <f t="shared" si="118"/>
        <v/>
      </c>
      <c r="Q911" s="60" t="str">
        <f t="shared" si="119"/>
        <v/>
      </c>
      <c r="R911" s="61" t="str">
        <f t="shared" si="120"/>
        <v/>
      </c>
      <c r="S911" s="60" t="str">
        <f t="shared" si="121"/>
        <v/>
      </c>
    </row>
    <row r="912" spans="10:19">
      <c r="J912" s="44">
        <v>903</v>
      </c>
      <c r="K912" s="46"/>
      <c r="L912" s="31">
        <f t="shared" si="115"/>
        <v>14.356503010525778</v>
      </c>
      <c r="M912" s="40">
        <f t="shared" si="116"/>
        <v>2.1431302650929815E-3</v>
      </c>
      <c r="N912" s="50">
        <f t="shared" si="114"/>
        <v>9.7866230475361249E-2</v>
      </c>
      <c r="O912" s="51">
        <f t="shared" si="117"/>
        <v>0</v>
      </c>
      <c r="P912" s="59" t="str">
        <f t="shared" si="118"/>
        <v/>
      </c>
      <c r="Q912" s="60" t="str">
        <f t="shared" si="119"/>
        <v/>
      </c>
      <c r="R912" s="61" t="str">
        <f t="shared" si="120"/>
        <v/>
      </c>
      <c r="S912" s="60" t="str">
        <f t="shared" si="121"/>
        <v/>
      </c>
    </row>
    <row r="913" spans="10:19">
      <c r="J913" s="44">
        <v>904</v>
      </c>
      <c r="K913" s="46"/>
      <c r="L913" s="31">
        <f t="shared" si="115"/>
        <v>14.35864219788712</v>
      </c>
      <c r="M913" s="40">
        <f t="shared" si="116"/>
        <v>2.1352492966295895E-3</v>
      </c>
      <c r="N913" s="50">
        <f t="shared" si="114"/>
        <v>9.7506345363115088E-2</v>
      </c>
      <c r="O913" s="51">
        <f t="shared" si="117"/>
        <v>0</v>
      </c>
      <c r="P913" s="59" t="str">
        <f t="shared" si="118"/>
        <v/>
      </c>
      <c r="Q913" s="60" t="str">
        <f t="shared" si="119"/>
        <v/>
      </c>
      <c r="R913" s="61" t="str">
        <f t="shared" si="120"/>
        <v/>
      </c>
      <c r="S913" s="60" t="str">
        <f t="shared" si="121"/>
        <v/>
      </c>
    </row>
    <row r="914" spans="10:19">
      <c r="J914" s="44">
        <v>905</v>
      </c>
      <c r="K914" s="46"/>
      <c r="L914" s="31">
        <f t="shared" si="115"/>
        <v>14.360773518779304</v>
      </c>
      <c r="M914" s="40">
        <f t="shared" si="116"/>
        <v>2.1273973089822175E-3</v>
      </c>
      <c r="N914" s="50">
        <f t="shared" si="114"/>
        <v>9.7147783662363096E-2</v>
      </c>
      <c r="O914" s="51">
        <f t="shared" si="117"/>
        <v>0</v>
      </c>
      <c r="P914" s="59" t="str">
        <f t="shared" si="118"/>
        <v/>
      </c>
      <c r="Q914" s="60" t="str">
        <f t="shared" si="119"/>
        <v/>
      </c>
      <c r="R914" s="61" t="str">
        <f t="shared" si="120"/>
        <v/>
      </c>
      <c r="S914" s="60" t="str">
        <f t="shared" si="121"/>
        <v/>
      </c>
    </row>
    <row r="915" spans="10:19">
      <c r="J915" s="44">
        <v>906</v>
      </c>
      <c r="K915" s="46"/>
      <c r="L915" s="31">
        <f t="shared" si="115"/>
        <v>14.362897002129827</v>
      </c>
      <c r="M915" s="40">
        <f t="shared" si="116"/>
        <v>2.1195741955792324E-3</v>
      </c>
      <c r="N915" s="50">
        <f t="shared" si="114"/>
        <v>9.6790540506498601E-2</v>
      </c>
      <c r="O915" s="51">
        <f t="shared" si="117"/>
        <v>0</v>
      </c>
      <c r="P915" s="59" t="str">
        <f t="shared" si="118"/>
        <v/>
      </c>
      <c r="Q915" s="60" t="str">
        <f t="shared" si="119"/>
        <v/>
      </c>
      <c r="R915" s="61" t="str">
        <f t="shared" si="120"/>
        <v/>
      </c>
      <c r="S915" s="60" t="str">
        <f t="shared" si="121"/>
        <v/>
      </c>
    </row>
    <row r="916" spans="10:19">
      <c r="J916" s="44">
        <v>907</v>
      </c>
      <c r="K916" s="46"/>
      <c r="L916" s="31">
        <f t="shared" si="115"/>
        <v>14.365012676759815</v>
      </c>
      <c r="M916" s="40">
        <f t="shared" si="116"/>
        <v>2.1117798502408931E-3</v>
      </c>
      <c r="N916" s="50">
        <f t="shared" si="114"/>
        <v>9.6434611046813501E-2</v>
      </c>
      <c r="O916" s="51">
        <f t="shared" si="117"/>
        <v>0</v>
      </c>
      <c r="P916" s="59" t="str">
        <f t="shared" si="118"/>
        <v/>
      </c>
      <c r="Q916" s="60" t="str">
        <f t="shared" si="119"/>
        <v/>
      </c>
      <c r="R916" s="61" t="str">
        <f t="shared" si="120"/>
        <v/>
      </c>
      <c r="S916" s="60" t="str">
        <f t="shared" si="121"/>
        <v/>
      </c>
    </row>
    <row r="917" spans="10:19">
      <c r="J917" s="44">
        <v>908</v>
      </c>
      <c r="K917" s="46"/>
      <c r="L917" s="31">
        <f t="shared" si="115"/>
        <v>14.367120571384397</v>
      </c>
      <c r="M917" s="40">
        <f t="shared" si="116"/>
        <v>2.1040141671779217E-3</v>
      </c>
      <c r="N917" s="50">
        <f t="shared" si="114"/>
        <v>9.6079990452434316E-2</v>
      </c>
      <c r="O917" s="51">
        <f t="shared" si="117"/>
        <v>0</v>
      </c>
      <c r="P917" s="59" t="str">
        <f t="shared" si="118"/>
        <v/>
      </c>
      <c r="Q917" s="60" t="str">
        <f t="shared" si="119"/>
        <v/>
      </c>
      <c r="R917" s="61" t="str">
        <f t="shared" si="120"/>
        <v/>
      </c>
      <c r="S917" s="60" t="str">
        <f t="shared" si="121"/>
        <v/>
      </c>
    </row>
    <row r="918" spans="10:19">
      <c r="J918" s="44">
        <v>909</v>
      </c>
      <c r="K918" s="46"/>
      <c r="L918" s="31">
        <f t="shared" si="115"/>
        <v>14.369220714613123</v>
      </c>
      <c r="M918" s="40">
        <f t="shared" si="116"/>
        <v>2.0962770409900557E-3</v>
      </c>
      <c r="N918" s="50">
        <f t="shared" si="114"/>
        <v>9.5726673910247584E-2</v>
      </c>
      <c r="O918" s="51">
        <f t="shared" si="117"/>
        <v>0</v>
      </c>
      <c r="P918" s="59" t="str">
        <f t="shared" si="118"/>
        <v/>
      </c>
      <c r="Q918" s="60" t="str">
        <f t="shared" si="119"/>
        <v/>
      </c>
      <c r="R918" s="61" t="str">
        <f t="shared" si="120"/>
        <v/>
      </c>
      <c r="S918" s="60" t="str">
        <f t="shared" si="121"/>
        <v/>
      </c>
    </row>
    <row r="919" spans="10:19">
      <c r="J919" s="44">
        <v>910</v>
      </c>
      <c r="K919" s="46"/>
      <c r="L919" s="31">
        <f t="shared" si="115"/>
        <v>14.371313134950327</v>
      </c>
      <c r="M919" s="40">
        <f t="shared" si="116"/>
        <v>2.0885683666646247E-3</v>
      </c>
      <c r="N919" s="50">
        <f t="shared" si="114"/>
        <v>9.5374656624841236E-2</v>
      </c>
      <c r="O919" s="51">
        <f t="shared" si="117"/>
        <v>0</v>
      </c>
      <c r="P919" s="59" t="str">
        <f t="shared" si="118"/>
        <v/>
      </c>
      <c r="Q919" s="60" t="str">
        <f t="shared" si="119"/>
        <v/>
      </c>
      <c r="R919" s="61" t="str">
        <f t="shared" si="120"/>
        <v/>
      </c>
      <c r="S919" s="60" t="str">
        <f t="shared" si="121"/>
        <v/>
      </c>
    </row>
    <row r="920" spans="10:19">
      <c r="J920" s="44">
        <v>911</v>
      </c>
      <c r="K920" s="46"/>
      <c r="L920" s="31">
        <f t="shared" si="115"/>
        <v>14.373397860795526</v>
      </c>
      <c r="M920" s="40">
        <f t="shared" si="116"/>
        <v>2.0808880395751243E-3</v>
      </c>
      <c r="N920" s="50">
        <f t="shared" si="114"/>
        <v>9.5023933818435324E-2</v>
      </c>
      <c r="O920" s="51">
        <f t="shared" si="117"/>
        <v>0</v>
      </c>
      <c r="P920" s="59" t="str">
        <f t="shared" si="118"/>
        <v/>
      </c>
      <c r="Q920" s="60" t="str">
        <f t="shared" si="119"/>
        <v/>
      </c>
      <c r="R920" s="61" t="str">
        <f t="shared" si="120"/>
        <v/>
      </c>
      <c r="S920" s="60" t="str">
        <f t="shared" si="121"/>
        <v/>
      </c>
    </row>
    <row r="921" spans="10:19">
      <c r="J921" s="44">
        <v>912</v>
      </c>
      <c r="K921" s="46"/>
      <c r="L921" s="31">
        <f t="shared" si="115"/>
        <v>14.375474920443805</v>
      </c>
      <c r="M921" s="40">
        <f t="shared" si="116"/>
        <v>2.0732359554797935E-3</v>
      </c>
      <c r="N921" s="50">
        <f t="shared" si="114"/>
        <v>9.4674500730819844E-2</v>
      </c>
      <c r="O921" s="51">
        <f t="shared" si="117"/>
        <v>0</v>
      </c>
      <c r="P921" s="59" t="str">
        <f t="shared" si="118"/>
        <v/>
      </c>
      <c r="Q921" s="60" t="str">
        <f t="shared" si="119"/>
        <v/>
      </c>
      <c r="R921" s="61" t="str">
        <f t="shared" si="120"/>
        <v/>
      </c>
      <c r="S921" s="60" t="str">
        <f t="shared" si="121"/>
        <v/>
      </c>
    </row>
    <row r="922" spans="10:19">
      <c r="J922" s="44">
        <v>913</v>
      </c>
      <c r="K922" s="46"/>
      <c r="L922" s="31">
        <f t="shared" si="115"/>
        <v>14.377544342086193</v>
      </c>
      <c r="M922" s="40">
        <f t="shared" si="116"/>
        <v>2.0656120105201998E-3</v>
      </c>
      <c r="N922" s="50">
        <f t="shared" si="114"/>
        <v>9.4326352619296117E-2</v>
      </c>
      <c r="O922" s="51">
        <f t="shared" si="117"/>
        <v>0</v>
      </c>
      <c r="P922" s="59" t="str">
        <f t="shared" si="118"/>
        <v/>
      </c>
      <c r="Q922" s="60" t="str">
        <f t="shared" si="119"/>
        <v/>
      </c>
      <c r="R922" s="61" t="str">
        <f t="shared" si="120"/>
        <v/>
      </c>
      <c r="S922" s="60" t="str">
        <f t="shared" si="121"/>
        <v/>
      </c>
    </row>
    <row r="923" spans="10:19">
      <c r="J923" s="44">
        <v>914</v>
      </c>
      <c r="K923" s="46"/>
      <c r="L923" s="31">
        <f t="shared" si="115"/>
        <v>14.379606153810061</v>
      </c>
      <c r="M923" s="40">
        <f t="shared" si="116"/>
        <v>2.0580161012198352E-3</v>
      </c>
      <c r="N923" s="50">
        <f t="shared" si="114"/>
        <v>9.3979484758591525E-2</v>
      </c>
      <c r="O923" s="51">
        <f t="shared" si="117"/>
        <v>0</v>
      </c>
      <c r="P923" s="59" t="str">
        <f t="shared" si="118"/>
        <v/>
      </c>
      <c r="Q923" s="60" t="str">
        <f t="shared" si="119"/>
        <v/>
      </c>
      <c r="R923" s="61" t="str">
        <f t="shared" si="120"/>
        <v/>
      </c>
      <c r="S923" s="60" t="str">
        <f t="shared" si="121"/>
        <v/>
      </c>
    </row>
    <row r="924" spans="10:19">
      <c r="J924" s="44">
        <v>915</v>
      </c>
      <c r="K924" s="46"/>
      <c r="L924" s="31">
        <f t="shared" si="115"/>
        <v>14.381660383599483</v>
      </c>
      <c r="M924" s="40">
        <f t="shared" si="116"/>
        <v>2.0504481244827039E-3</v>
      </c>
      <c r="N924" s="50">
        <f t="shared" si="114"/>
        <v>9.3633892440825761E-2</v>
      </c>
      <c r="O924" s="51">
        <f t="shared" si="117"/>
        <v>0</v>
      </c>
      <c r="P924" s="59" t="str">
        <f t="shared" si="118"/>
        <v/>
      </c>
      <c r="Q924" s="60" t="str">
        <f t="shared" si="119"/>
        <v/>
      </c>
      <c r="R924" s="61" t="str">
        <f t="shared" si="120"/>
        <v/>
      </c>
      <c r="S924" s="60" t="str">
        <f t="shared" si="121"/>
        <v/>
      </c>
    </row>
    <row r="925" spans="10:19">
      <c r="J925" s="44">
        <v>916</v>
      </c>
      <c r="K925" s="46"/>
      <c r="L925" s="31">
        <f t="shared" si="115"/>
        <v>14.383707059335636</v>
      </c>
      <c r="M925" s="40">
        <f t="shared" si="116"/>
        <v>2.0429079775919272E-3</v>
      </c>
      <c r="N925" s="50">
        <f t="shared" si="114"/>
        <v>9.3289570975420233E-2</v>
      </c>
      <c r="O925" s="51">
        <f t="shared" si="117"/>
        <v>0</v>
      </c>
      <c r="P925" s="59" t="str">
        <f t="shared" si="118"/>
        <v/>
      </c>
      <c r="Q925" s="60" t="str">
        <f t="shared" si="119"/>
        <v/>
      </c>
      <c r="R925" s="61" t="str">
        <f t="shared" si="120"/>
        <v/>
      </c>
      <c r="S925" s="60" t="str">
        <f t="shared" si="121"/>
        <v/>
      </c>
    </row>
    <row r="926" spans="10:19">
      <c r="J926" s="44">
        <v>917</v>
      </c>
      <c r="K926" s="46"/>
      <c r="L926" s="31">
        <f t="shared" si="115"/>
        <v>14.385746208797167</v>
      </c>
      <c r="M926" s="40">
        <f t="shared" si="116"/>
        <v>2.0353955582083508E-3</v>
      </c>
      <c r="N926" s="50">
        <f t="shared" si="114"/>
        <v>9.2946515689048326E-2</v>
      </c>
      <c r="O926" s="51">
        <f t="shared" si="117"/>
        <v>0</v>
      </c>
      <c r="P926" s="59" t="str">
        <f t="shared" si="118"/>
        <v/>
      </c>
      <c r="Q926" s="60" t="str">
        <f t="shared" si="119"/>
        <v/>
      </c>
      <c r="R926" s="61" t="str">
        <f t="shared" si="120"/>
        <v/>
      </c>
      <c r="S926" s="60" t="str">
        <f t="shared" si="121"/>
        <v/>
      </c>
    </row>
    <row r="927" spans="10:19">
      <c r="J927" s="44">
        <v>918</v>
      </c>
      <c r="K927" s="46"/>
      <c r="L927" s="31">
        <f t="shared" si="115"/>
        <v>14.387777859660565</v>
      </c>
      <c r="M927" s="40">
        <f t="shared" si="116"/>
        <v>2.027910764369153E-3</v>
      </c>
      <c r="N927" s="50">
        <f t="shared" si="114"/>
        <v>9.260472192557323E-2</v>
      </c>
      <c r="O927" s="51">
        <f t="shared" si="117"/>
        <v>0</v>
      </c>
      <c r="P927" s="59" t="str">
        <f t="shared" si="118"/>
        <v/>
      </c>
      <c r="Q927" s="60" t="str">
        <f t="shared" si="119"/>
        <v/>
      </c>
      <c r="R927" s="61" t="str">
        <f t="shared" si="120"/>
        <v/>
      </c>
      <c r="S927" s="60" t="str">
        <f t="shared" si="121"/>
        <v/>
      </c>
    </row>
    <row r="928" spans="10:19">
      <c r="J928" s="44">
        <v>919</v>
      </c>
      <c r="K928" s="46"/>
      <c r="L928" s="31">
        <f t="shared" si="115"/>
        <v>14.389802039500552</v>
      </c>
      <c r="M928" s="40">
        <f t="shared" si="116"/>
        <v>2.0204534944864589E-3</v>
      </c>
      <c r="N928" s="50">
        <f t="shared" si="114"/>
        <v>9.2264185045971558E-2</v>
      </c>
      <c r="O928" s="51">
        <f t="shared" si="117"/>
        <v>0</v>
      </c>
      <c r="P928" s="59" t="str">
        <f t="shared" si="118"/>
        <v/>
      </c>
      <c r="Q928" s="60" t="str">
        <f t="shared" si="119"/>
        <v/>
      </c>
      <c r="R928" s="61" t="str">
        <f t="shared" si="120"/>
        <v/>
      </c>
      <c r="S928" s="60" t="str">
        <f t="shared" si="121"/>
        <v/>
      </c>
    </row>
    <row r="929" spans="10:19">
      <c r="J929" s="44">
        <v>920</v>
      </c>
      <c r="K929" s="46"/>
      <c r="L929" s="31">
        <f t="shared" si="115"/>
        <v>14.391818775790448</v>
      </c>
      <c r="M929" s="40">
        <f t="shared" si="116"/>
        <v>2.0130236473459694E-3</v>
      </c>
      <c r="N929" s="50">
        <f t="shared" si="114"/>
        <v>9.1924900428281831E-2</v>
      </c>
      <c r="O929" s="51">
        <f t="shared" si="117"/>
        <v>0</v>
      </c>
      <c r="P929" s="59" t="str">
        <f t="shared" si="118"/>
        <v/>
      </c>
      <c r="Q929" s="60" t="str">
        <f t="shared" si="119"/>
        <v/>
      </c>
      <c r="R929" s="61" t="str">
        <f t="shared" si="120"/>
        <v/>
      </c>
      <c r="S929" s="60" t="str">
        <f t="shared" si="121"/>
        <v/>
      </c>
    </row>
    <row r="930" spans="10:19">
      <c r="J930" s="44">
        <v>921</v>
      </c>
      <c r="K930" s="46"/>
      <c r="L930" s="31">
        <f t="shared" si="115"/>
        <v>14.39382809590254</v>
      </c>
      <c r="M930" s="40">
        <f t="shared" si="116"/>
        <v>2.0056211221055782E-3</v>
      </c>
      <c r="N930" s="50">
        <f t="shared" si="114"/>
        <v>9.1586863467544077E-2</v>
      </c>
      <c r="O930" s="51">
        <f t="shared" si="117"/>
        <v>0</v>
      </c>
      <c r="P930" s="59" t="str">
        <f t="shared" si="118"/>
        <v/>
      </c>
      <c r="Q930" s="60" t="str">
        <f t="shared" si="119"/>
        <v/>
      </c>
      <c r="R930" s="61" t="str">
        <f t="shared" si="120"/>
        <v/>
      </c>
      <c r="S930" s="60" t="str">
        <f t="shared" si="121"/>
        <v/>
      </c>
    </row>
    <row r="931" spans="10:19">
      <c r="J931" s="44">
        <v>922</v>
      </c>
      <c r="K931" s="46"/>
      <c r="L931" s="31">
        <f t="shared" si="115"/>
        <v>14.395830027108463</v>
      </c>
      <c r="M931" s="40">
        <f t="shared" si="116"/>
        <v>1.9982458182940107E-3</v>
      </c>
      <c r="N931" s="50">
        <f t="shared" si="114"/>
        <v>9.1250069575730564E-2</v>
      </c>
      <c r="O931" s="51">
        <f t="shared" si="117"/>
        <v>0</v>
      </c>
      <c r="P931" s="59" t="str">
        <f t="shared" si="118"/>
        <v/>
      </c>
      <c r="Q931" s="60" t="str">
        <f t="shared" si="119"/>
        <v/>
      </c>
      <c r="R931" s="61" t="str">
        <f t="shared" si="120"/>
        <v/>
      </c>
      <c r="S931" s="60" t="str">
        <f t="shared" si="121"/>
        <v/>
      </c>
    </row>
    <row r="932" spans="10:19">
      <c r="J932" s="44">
        <v>923</v>
      </c>
      <c r="K932" s="46"/>
      <c r="L932" s="31">
        <f t="shared" si="115"/>
        <v>14.397824596579566</v>
      </c>
      <c r="M932" s="40">
        <f t="shared" si="116"/>
        <v>1.9908976358094539E-3</v>
      </c>
      <c r="N932" s="50">
        <f t="shared" si="114"/>
        <v>9.0914514181676509E-2</v>
      </c>
      <c r="O932" s="51">
        <f t="shared" si="117"/>
        <v>0</v>
      </c>
      <c r="P932" s="59" t="str">
        <f t="shared" si="118"/>
        <v/>
      </c>
      <c r="Q932" s="60" t="str">
        <f t="shared" si="119"/>
        <v/>
      </c>
      <c r="R932" s="61" t="str">
        <f t="shared" si="120"/>
        <v/>
      </c>
      <c r="S932" s="60" t="str">
        <f t="shared" si="121"/>
        <v/>
      </c>
    </row>
    <row r="933" spans="10:19">
      <c r="J933" s="44">
        <v>924</v>
      </c>
      <c r="K933" s="46"/>
      <c r="L933" s="31">
        <f t="shared" si="115"/>
        <v>14.399811831387277</v>
      </c>
      <c r="M933" s="40">
        <f t="shared" si="116"/>
        <v>1.9835764749182019E-3</v>
      </c>
      <c r="N933" s="50">
        <f t="shared" si="114"/>
        <v>9.0580192731039233E-2</v>
      </c>
      <c r="O933" s="51">
        <f t="shared" si="117"/>
        <v>0</v>
      </c>
      <c r="P933" s="59" t="str">
        <f t="shared" si="118"/>
        <v/>
      </c>
      <c r="Q933" s="60" t="str">
        <f t="shared" si="119"/>
        <v/>
      </c>
      <c r="R933" s="61" t="str">
        <f t="shared" si="120"/>
        <v/>
      </c>
      <c r="S933" s="60" t="str">
        <f t="shared" si="121"/>
        <v/>
      </c>
    </row>
    <row r="934" spans="10:19">
      <c r="J934" s="44">
        <v>925</v>
      </c>
      <c r="K934" s="46"/>
      <c r="L934" s="31">
        <f t="shared" si="115"/>
        <v>14.401791758503474</v>
      </c>
      <c r="M934" s="40">
        <f t="shared" si="116"/>
        <v>1.9762822362533036E-3</v>
      </c>
      <c r="N934" s="50">
        <f t="shared" si="114"/>
        <v>9.0247100686216442E-2</v>
      </c>
      <c r="O934" s="51">
        <f t="shared" si="117"/>
        <v>0</v>
      </c>
      <c r="P934" s="59" t="str">
        <f t="shared" si="118"/>
        <v/>
      </c>
      <c r="Q934" s="60" t="str">
        <f t="shared" si="119"/>
        <v/>
      </c>
      <c r="R934" s="61" t="str">
        <f t="shared" si="120"/>
        <v/>
      </c>
      <c r="S934" s="60" t="str">
        <f t="shared" si="121"/>
        <v/>
      </c>
    </row>
    <row r="935" spans="10:19">
      <c r="J935" s="44">
        <v>926</v>
      </c>
      <c r="K935" s="46"/>
      <c r="L935" s="31">
        <f t="shared" si="115"/>
        <v>14.403764404800855</v>
      </c>
      <c r="M935" s="40">
        <f t="shared" si="116"/>
        <v>1.9690148208132076E-3</v>
      </c>
      <c r="N935" s="50">
        <f t="shared" si="114"/>
        <v>8.9915233526294713E-2</v>
      </c>
      <c r="O935" s="51">
        <f t="shared" si="117"/>
        <v>0</v>
      </c>
      <c r="P935" s="59" t="str">
        <f t="shared" si="118"/>
        <v/>
      </c>
      <c r="Q935" s="60" t="str">
        <f t="shared" si="119"/>
        <v/>
      </c>
      <c r="R935" s="61" t="str">
        <f t="shared" si="120"/>
        <v/>
      </c>
      <c r="S935" s="60" t="str">
        <f t="shared" si="121"/>
        <v/>
      </c>
    </row>
    <row r="936" spans="10:19">
      <c r="J936" s="44">
        <v>927</v>
      </c>
      <c r="K936" s="46"/>
      <c r="L936" s="31">
        <f t="shared" si="115"/>
        <v>14.405729797053292</v>
      </c>
      <c r="M936" s="40">
        <f t="shared" si="116"/>
        <v>1.9617741299604243E-3</v>
      </c>
      <c r="N936" s="50">
        <f t="shared" si="114"/>
        <v>8.9584586746983774E-2</v>
      </c>
      <c r="O936" s="51">
        <f t="shared" si="117"/>
        <v>0</v>
      </c>
      <c r="P936" s="59" t="str">
        <f t="shared" si="118"/>
        <v/>
      </c>
      <c r="Q936" s="60" t="str">
        <f t="shared" si="119"/>
        <v/>
      </c>
      <c r="R936" s="61" t="str">
        <f t="shared" si="120"/>
        <v/>
      </c>
      <c r="S936" s="60" t="str">
        <f t="shared" si="121"/>
        <v/>
      </c>
    </row>
    <row r="937" spans="10:19">
      <c r="J937" s="44">
        <v>928</v>
      </c>
      <c r="K937" s="46"/>
      <c r="L937" s="31">
        <f t="shared" si="115"/>
        <v>14.407687961936208</v>
      </c>
      <c r="M937" s="40">
        <f t="shared" si="116"/>
        <v>1.9545600654201872E-3</v>
      </c>
      <c r="N937" s="50">
        <f t="shared" si="114"/>
        <v>8.9255155860556101E-2</v>
      </c>
      <c r="O937" s="51">
        <f t="shared" si="117"/>
        <v>0</v>
      </c>
      <c r="P937" s="59" t="str">
        <f t="shared" si="118"/>
        <v/>
      </c>
      <c r="Q937" s="60" t="str">
        <f t="shared" si="119"/>
        <v/>
      </c>
      <c r="R937" s="61" t="str">
        <f t="shared" si="120"/>
        <v/>
      </c>
      <c r="S937" s="60" t="str">
        <f t="shared" si="121"/>
        <v/>
      </c>
    </row>
    <row r="938" spans="10:19">
      <c r="J938" s="44">
        <v>929</v>
      </c>
      <c r="K938" s="46"/>
      <c r="L938" s="31">
        <f t="shared" si="115"/>
        <v>14.409638926026929</v>
      </c>
      <c r="M938" s="40">
        <f t="shared" si="116"/>
        <v>1.9473725292791153E-3</v>
      </c>
      <c r="N938" s="50">
        <f t="shared" si="114"/>
        <v>8.8926936395788303E-2</v>
      </c>
      <c r="O938" s="51">
        <f t="shared" si="117"/>
        <v>0</v>
      </c>
      <c r="P938" s="59" t="str">
        <f t="shared" si="118"/>
        <v/>
      </c>
      <c r="Q938" s="60" t="str">
        <f t="shared" si="119"/>
        <v/>
      </c>
      <c r="R938" s="61" t="str">
        <f t="shared" si="120"/>
        <v/>
      </c>
      <c r="S938" s="60" t="str">
        <f t="shared" si="121"/>
        <v/>
      </c>
    </row>
    <row r="939" spans="10:19">
      <c r="J939" s="44">
        <v>930</v>
      </c>
      <c r="K939" s="46"/>
      <c r="L939" s="31">
        <f t="shared" si="115"/>
        <v>14.411582715805046</v>
      </c>
      <c r="M939" s="40">
        <f t="shared" si="116"/>
        <v>1.9402114239838847E-3</v>
      </c>
      <c r="N939" s="50">
        <f t="shared" si="114"/>
        <v>8.8599923897902499E-2</v>
      </c>
      <c r="O939" s="51">
        <f t="shared" si="117"/>
        <v>0</v>
      </c>
      <c r="P939" s="59" t="str">
        <f t="shared" si="118"/>
        <v/>
      </c>
      <c r="Q939" s="60" t="str">
        <f t="shared" si="119"/>
        <v/>
      </c>
      <c r="R939" s="61" t="str">
        <f t="shared" si="120"/>
        <v/>
      </c>
      <c r="S939" s="60" t="str">
        <f t="shared" si="121"/>
        <v/>
      </c>
    </row>
    <row r="940" spans="10:19">
      <c r="J940" s="44">
        <v>931</v>
      </c>
      <c r="K940" s="46"/>
      <c r="L940" s="31">
        <f t="shared" si="115"/>
        <v>14.413519357652776</v>
      </c>
      <c r="M940" s="40">
        <f t="shared" si="116"/>
        <v>1.9330766523399103E-3</v>
      </c>
      <c r="N940" s="50">
        <f t="shared" si="114"/>
        <v>8.8274113928500597E-2</v>
      </c>
      <c r="O940" s="51">
        <f t="shared" si="117"/>
        <v>0</v>
      </c>
      <c r="P940" s="59" t="str">
        <f t="shared" si="118"/>
        <v/>
      </c>
      <c r="Q940" s="60" t="str">
        <f t="shared" si="119"/>
        <v/>
      </c>
      <c r="R940" s="61" t="str">
        <f t="shared" si="120"/>
        <v/>
      </c>
      <c r="S940" s="60" t="str">
        <f t="shared" si="121"/>
        <v/>
      </c>
    </row>
    <row r="941" spans="10:19">
      <c r="J941" s="44">
        <v>932</v>
      </c>
      <c r="K941" s="46"/>
      <c r="L941" s="31">
        <f t="shared" si="115"/>
        <v>14.415448877855326</v>
      </c>
      <c r="M941" s="40">
        <f t="shared" si="116"/>
        <v>1.9259681175100179E-3</v>
      </c>
      <c r="N941" s="50">
        <f t="shared" si="114"/>
        <v>8.7949502065498564E-2</v>
      </c>
      <c r="O941" s="51">
        <f t="shared" si="117"/>
        <v>0</v>
      </c>
      <c r="P941" s="59" t="str">
        <f t="shared" si="118"/>
        <v/>
      </c>
      <c r="Q941" s="60" t="str">
        <f t="shared" si="119"/>
        <v/>
      </c>
      <c r="R941" s="61" t="str">
        <f t="shared" si="120"/>
        <v/>
      </c>
      <c r="S941" s="60" t="str">
        <f t="shared" si="121"/>
        <v/>
      </c>
    </row>
    <row r="942" spans="10:19">
      <c r="J942" s="44">
        <v>933</v>
      </c>
      <c r="K942" s="46"/>
      <c r="L942" s="31">
        <f t="shared" si="115"/>
        <v>14.417371302601238</v>
      </c>
      <c r="M942" s="40">
        <f t="shared" si="116"/>
        <v>1.9188857230131359E-3</v>
      </c>
      <c r="N942" s="50">
        <f t="shared" si="114"/>
        <v>8.7626083903085572E-2</v>
      </c>
      <c r="O942" s="51">
        <f t="shared" si="117"/>
        <v>0</v>
      </c>
      <c r="P942" s="59" t="str">
        <f t="shared" si="118"/>
        <v/>
      </c>
      <c r="Q942" s="60" t="str">
        <f t="shared" si="119"/>
        <v/>
      </c>
      <c r="R942" s="61" t="str">
        <f t="shared" si="120"/>
        <v/>
      </c>
      <c r="S942" s="60" t="str">
        <f t="shared" si="121"/>
        <v/>
      </c>
    </row>
    <row r="943" spans="10:19">
      <c r="J943" s="44">
        <v>934</v>
      </c>
      <c r="K943" s="46"/>
      <c r="L943" s="31">
        <f t="shared" si="115"/>
        <v>14.419286657982751</v>
      </c>
      <c r="M943" s="40">
        <f t="shared" si="116"/>
        <v>1.9118293727229856E-3</v>
      </c>
      <c r="N943" s="50">
        <f t="shared" si="114"/>
        <v>8.7303855051644064E-2</v>
      </c>
      <c r="O943" s="51">
        <f t="shared" si="117"/>
        <v>0</v>
      </c>
      <c r="P943" s="59" t="str">
        <f t="shared" si="118"/>
        <v/>
      </c>
      <c r="Q943" s="60" t="str">
        <f t="shared" si="119"/>
        <v/>
      </c>
      <c r="R943" s="61" t="str">
        <f t="shared" si="120"/>
        <v/>
      </c>
      <c r="S943" s="60" t="str">
        <f t="shared" si="121"/>
        <v/>
      </c>
    </row>
    <row r="944" spans="10:19">
      <c r="J944" s="44">
        <v>935</v>
      </c>
      <c r="K944" s="46"/>
      <c r="L944" s="31">
        <f t="shared" si="115"/>
        <v>14.421194969996156</v>
      </c>
      <c r="M944" s="40">
        <f t="shared" si="116"/>
        <v>1.9047989708667716E-3</v>
      </c>
      <c r="N944" s="50">
        <f t="shared" si="114"/>
        <v>8.6982811137703564E-2</v>
      </c>
      <c r="O944" s="51">
        <f t="shared" si="117"/>
        <v>0</v>
      </c>
      <c r="P944" s="59" t="str">
        <f t="shared" si="118"/>
        <v/>
      </c>
      <c r="Q944" s="60" t="str">
        <f t="shared" si="119"/>
        <v/>
      </c>
      <c r="R944" s="61" t="str">
        <f t="shared" si="120"/>
        <v/>
      </c>
      <c r="S944" s="60" t="str">
        <f t="shared" si="121"/>
        <v/>
      </c>
    </row>
    <row r="945" spans="10:19">
      <c r="J945" s="44">
        <v>936</v>
      </c>
      <c r="K945" s="46"/>
      <c r="L945" s="31">
        <f t="shared" si="115"/>
        <v>14.423096264542151</v>
      </c>
      <c r="M945" s="40">
        <f t="shared" si="116"/>
        <v>1.8977944220238902E-3</v>
      </c>
      <c r="N945" s="50">
        <f t="shared" si="114"/>
        <v>8.6662947803867851E-2</v>
      </c>
      <c r="O945" s="51">
        <f t="shared" si="117"/>
        <v>0</v>
      </c>
      <c r="P945" s="59" t="str">
        <f t="shared" si="118"/>
        <v/>
      </c>
      <c r="Q945" s="60" t="str">
        <f t="shared" si="119"/>
        <v/>
      </c>
      <c r="R945" s="61" t="str">
        <f t="shared" si="120"/>
        <v/>
      </c>
      <c r="S945" s="60" t="str">
        <f t="shared" si="121"/>
        <v/>
      </c>
    </row>
    <row r="946" spans="10:19">
      <c r="J946" s="44">
        <v>937</v>
      </c>
      <c r="K946" s="46"/>
      <c r="L946" s="31">
        <f t="shared" si="115"/>
        <v>14.424990567426182</v>
      </c>
      <c r="M946" s="40">
        <f t="shared" si="116"/>
        <v>1.8908156311246247E-3</v>
      </c>
      <c r="N946" s="50">
        <f t="shared" si="114"/>
        <v>8.6344260708775877E-2</v>
      </c>
      <c r="O946" s="51">
        <f t="shared" si="117"/>
        <v>0</v>
      </c>
      <c r="P946" s="59" t="str">
        <f t="shared" si="118"/>
        <v/>
      </c>
      <c r="Q946" s="60" t="str">
        <f t="shared" si="119"/>
        <v/>
      </c>
      <c r="R946" s="61" t="str">
        <f t="shared" si="120"/>
        <v/>
      </c>
      <c r="S946" s="60" t="str">
        <f t="shared" si="121"/>
        <v/>
      </c>
    </row>
    <row r="947" spans="10:19">
      <c r="J947" s="44">
        <v>938</v>
      </c>
      <c r="K947" s="46"/>
      <c r="L947" s="31">
        <f t="shared" si="115"/>
        <v>14.426877904358804</v>
      </c>
      <c r="M947" s="40">
        <f t="shared" si="116"/>
        <v>1.8838625034488618E-3</v>
      </c>
      <c r="N947" s="50">
        <f t="shared" si="114"/>
        <v>8.6026745527023607E-2</v>
      </c>
      <c r="O947" s="51">
        <f t="shared" si="117"/>
        <v>0</v>
      </c>
      <c r="P947" s="59" t="str">
        <f t="shared" si="118"/>
        <v/>
      </c>
      <c r="Q947" s="60" t="str">
        <f t="shared" si="119"/>
        <v/>
      </c>
      <c r="R947" s="61" t="str">
        <f t="shared" si="120"/>
        <v/>
      </c>
      <c r="S947" s="60" t="str">
        <f t="shared" si="121"/>
        <v/>
      </c>
    </row>
    <row r="948" spans="10:19">
      <c r="J948" s="44">
        <v>939</v>
      </c>
      <c r="K948" s="46"/>
      <c r="L948" s="31">
        <f t="shared" si="115"/>
        <v>14.428758300956025</v>
      </c>
      <c r="M948" s="40">
        <f t="shared" si="116"/>
        <v>1.8769349446248059E-3</v>
      </c>
      <c r="N948" s="50">
        <f t="shared" si="114"/>
        <v>8.5710397949116057E-2</v>
      </c>
      <c r="O948" s="51">
        <f t="shared" si="117"/>
        <v>0</v>
      </c>
      <c r="P948" s="59" t="str">
        <f t="shared" si="118"/>
        <v/>
      </c>
      <c r="Q948" s="60" t="str">
        <f t="shared" si="119"/>
        <v/>
      </c>
      <c r="R948" s="61" t="str">
        <f t="shared" si="120"/>
        <v/>
      </c>
      <c r="S948" s="60" t="str">
        <f t="shared" si="121"/>
        <v/>
      </c>
    </row>
    <row r="949" spans="10:19">
      <c r="J949" s="44">
        <v>940</v>
      </c>
      <c r="K949" s="46"/>
      <c r="L949" s="31">
        <f t="shared" si="115"/>
        <v>14.430631782739658</v>
      </c>
      <c r="M949" s="40">
        <f t="shared" si="116"/>
        <v>1.8700328606276932E-3</v>
      </c>
      <c r="N949" s="50">
        <f t="shared" si="114"/>
        <v>8.5395213681399795E-2</v>
      </c>
      <c r="O949" s="51">
        <f t="shared" si="117"/>
        <v>0</v>
      </c>
      <c r="P949" s="59" t="str">
        <f t="shared" si="118"/>
        <v/>
      </c>
      <c r="Q949" s="60" t="str">
        <f t="shared" si="119"/>
        <v/>
      </c>
      <c r="R949" s="61" t="str">
        <f t="shared" si="120"/>
        <v/>
      </c>
      <c r="S949" s="60" t="str">
        <f t="shared" si="121"/>
        <v/>
      </c>
    </row>
    <row r="950" spans="10:19">
      <c r="J950" s="44">
        <v>941</v>
      </c>
      <c r="K950" s="46"/>
      <c r="L950" s="31">
        <f t="shared" si="115"/>
        <v>14.43249837513766</v>
      </c>
      <c r="M950" s="40">
        <f t="shared" si="116"/>
        <v>1.8631561577785198E-3</v>
      </c>
      <c r="N950" s="50">
        <f t="shared" si="114"/>
        <v>8.5081188446016753E-2</v>
      </c>
      <c r="O950" s="51">
        <f t="shared" si="117"/>
        <v>0</v>
      </c>
      <c r="P950" s="59" t="str">
        <f t="shared" si="118"/>
        <v/>
      </c>
      <c r="Q950" s="60" t="str">
        <f t="shared" si="119"/>
        <v/>
      </c>
      <c r="R950" s="61" t="str">
        <f t="shared" si="120"/>
        <v/>
      </c>
      <c r="S950" s="60" t="str">
        <f t="shared" si="121"/>
        <v/>
      </c>
    </row>
    <row r="951" spans="10:19">
      <c r="J951" s="44">
        <v>942</v>
      </c>
      <c r="K951" s="46"/>
      <c r="L951" s="31">
        <f t="shared" si="115"/>
        <v>14.434358103484483</v>
      </c>
      <c r="M951" s="40">
        <f t="shared" si="116"/>
        <v>1.8563047427427712E-3</v>
      </c>
      <c r="N951" s="50">
        <f t="shared" si="114"/>
        <v>8.4768317980842056E-2</v>
      </c>
      <c r="O951" s="51">
        <f t="shared" si="117"/>
        <v>0</v>
      </c>
      <c r="P951" s="59" t="str">
        <f t="shared" si="118"/>
        <v/>
      </c>
      <c r="Q951" s="60" t="str">
        <f t="shared" si="119"/>
        <v/>
      </c>
      <c r="R951" s="61" t="str">
        <f t="shared" si="120"/>
        <v/>
      </c>
      <c r="S951" s="60" t="str">
        <f t="shared" si="121"/>
        <v/>
      </c>
    </row>
    <row r="952" spans="10:19">
      <c r="J952" s="44">
        <v>943</v>
      </c>
      <c r="K952" s="46"/>
      <c r="L952" s="31">
        <f t="shared" si="115"/>
        <v>14.436210993021415</v>
      </c>
      <c r="M952" s="40">
        <f t="shared" si="116"/>
        <v>1.8494785225291503E-3</v>
      </c>
      <c r="N952" s="50">
        <f t="shared" si="114"/>
        <v>8.4456598039416519E-2</v>
      </c>
      <c r="O952" s="51">
        <f t="shared" si="117"/>
        <v>0</v>
      </c>
      <c r="P952" s="59" t="str">
        <f t="shared" si="118"/>
        <v/>
      </c>
      <c r="Q952" s="60" t="str">
        <f t="shared" si="119"/>
        <v/>
      </c>
      <c r="R952" s="61" t="str">
        <f t="shared" si="120"/>
        <v/>
      </c>
      <c r="S952" s="60" t="str">
        <f t="shared" si="121"/>
        <v/>
      </c>
    </row>
    <row r="953" spans="10:19">
      <c r="J953" s="44">
        <v>944</v>
      </c>
      <c r="K953" s="46"/>
      <c r="L953" s="31">
        <f t="shared" si="115"/>
        <v>14.438057068896928</v>
      </c>
      <c r="M953" s="40">
        <f t="shared" si="116"/>
        <v>1.8426774044883196E-3</v>
      </c>
      <c r="N953" s="50">
        <f t="shared" si="114"/>
        <v>8.4146024390902241E-2</v>
      </c>
      <c r="O953" s="51">
        <f t="shared" si="117"/>
        <v>0</v>
      </c>
      <c r="P953" s="59" t="str">
        <f t="shared" si="118"/>
        <v/>
      </c>
      <c r="Q953" s="60" t="str">
        <f t="shared" si="119"/>
        <v/>
      </c>
      <c r="R953" s="61" t="str">
        <f t="shared" si="120"/>
        <v/>
      </c>
      <c r="S953" s="60" t="str">
        <f t="shared" si="121"/>
        <v/>
      </c>
    </row>
    <row r="954" spans="10:19">
      <c r="J954" s="44">
        <v>945</v>
      </c>
      <c r="K954" s="46"/>
      <c r="L954" s="31">
        <f t="shared" si="115"/>
        <v>14.43989635616701</v>
      </c>
      <c r="M954" s="40">
        <f t="shared" si="116"/>
        <v>1.8359012963116441E-3</v>
      </c>
      <c r="N954" s="50">
        <f t="shared" si="114"/>
        <v>8.3836592820015099E-2</v>
      </c>
      <c r="O954" s="51">
        <f t="shared" si="117"/>
        <v>0</v>
      </c>
      <c r="P954" s="59" t="str">
        <f t="shared" si="118"/>
        <v/>
      </c>
      <c r="Q954" s="60" t="str">
        <f t="shared" si="119"/>
        <v/>
      </c>
      <c r="R954" s="61" t="str">
        <f t="shared" si="120"/>
        <v/>
      </c>
      <c r="S954" s="60" t="str">
        <f t="shared" si="121"/>
        <v/>
      </c>
    </row>
    <row r="955" spans="10:19">
      <c r="J955" s="44">
        <v>946</v>
      </c>
      <c r="K955" s="46"/>
      <c r="L955" s="31">
        <f t="shared" si="115"/>
        <v>14.441728879795514</v>
      </c>
      <c r="M955" s="40">
        <f t="shared" si="116"/>
        <v>1.8291501060299354E-3</v>
      </c>
      <c r="N955" s="50">
        <f t="shared" si="114"/>
        <v>8.3528299126971461E-2</v>
      </c>
      <c r="O955" s="51">
        <f t="shared" si="117"/>
        <v>0</v>
      </c>
      <c r="P955" s="59" t="str">
        <f t="shared" si="118"/>
        <v/>
      </c>
      <c r="Q955" s="60" t="str">
        <f t="shared" si="119"/>
        <v/>
      </c>
      <c r="R955" s="61" t="str">
        <f t="shared" si="120"/>
        <v/>
      </c>
      <c r="S955" s="60" t="str">
        <f t="shared" si="121"/>
        <v/>
      </c>
    </row>
    <row r="956" spans="10:19">
      <c r="J956" s="44">
        <v>947</v>
      </c>
      <c r="K956" s="46"/>
      <c r="L956" s="31">
        <f t="shared" si="115"/>
        <v>14.443554664654489</v>
      </c>
      <c r="M956" s="40">
        <f t="shared" si="116"/>
        <v>1.8224237420122035E-3</v>
      </c>
      <c r="N956" s="50">
        <f t="shared" si="114"/>
        <v>8.3221139127442001E-2</v>
      </c>
      <c r="O956" s="51">
        <f t="shared" si="117"/>
        <v>0</v>
      </c>
      <c r="P956" s="59" t="str">
        <f t="shared" si="118"/>
        <v/>
      </c>
      <c r="Q956" s="60" t="str">
        <f t="shared" si="119"/>
        <v/>
      </c>
      <c r="R956" s="61" t="str">
        <f t="shared" si="120"/>
        <v/>
      </c>
      <c r="S956" s="60" t="str">
        <f t="shared" si="121"/>
        <v/>
      </c>
    </row>
    <row r="957" spans="10:19">
      <c r="J957" s="44">
        <v>948</v>
      </c>
      <c r="K957" s="46"/>
      <c r="L957" s="31">
        <f t="shared" si="115"/>
        <v>14.445373735524525</v>
      </c>
      <c r="M957" s="40">
        <f t="shared" si="116"/>
        <v>1.8157221129644185E-3</v>
      </c>
      <c r="N957" s="50">
        <f t="shared" si="114"/>
        <v>8.2915108652469982E-2</v>
      </c>
      <c r="O957" s="51">
        <f t="shared" si="117"/>
        <v>0</v>
      </c>
      <c r="P957" s="59" t="str">
        <f t="shared" si="118"/>
        <v/>
      </c>
      <c r="Q957" s="60" t="str">
        <f t="shared" si="119"/>
        <v/>
      </c>
      <c r="R957" s="61" t="str">
        <f t="shared" si="120"/>
        <v/>
      </c>
      <c r="S957" s="60" t="str">
        <f t="shared" si="121"/>
        <v/>
      </c>
    </row>
    <row r="958" spans="10:19">
      <c r="J958" s="44">
        <v>949</v>
      </c>
      <c r="K958" s="46"/>
      <c r="L958" s="31">
        <f t="shared" si="115"/>
        <v>14.447186117095082</v>
      </c>
      <c r="M958" s="40">
        <f t="shared" si="116"/>
        <v>1.8090451279282633E-3</v>
      </c>
      <c r="N958" s="50">
        <f t="shared" si="114"/>
        <v>8.2610203548441064E-2</v>
      </c>
      <c r="O958" s="51">
        <f t="shared" si="117"/>
        <v>0</v>
      </c>
      <c r="P958" s="59" t="str">
        <f t="shared" si="118"/>
        <v/>
      </c>
      <c r="Q958" s="60" t="str">
        <f t="shared" si="119"/>
        <v/>
      </c>
      <c r="R958" s="61" t="str">
        <f t="shared" si="120"/>
        <v/>
      </c>
      <c r="S958" s="60" t="str">
        <f t="shared" si="121"/>
        <v/>
      </c>
    </row>
    <row r="959" spans="10:19">
      <c r="J959" s="44">
        <v>950</v>
      </c>
      <c r="K959" s="46"/>
      <c r="L959" s="31">
        <f t="shared" si="115"/>
        <v>14.448991833964838</v>
      </c>
      <c r="M959" s="40">
        <f t="shared" si="116"/>
        <v>1.8023926962799069E-3</v>
      </c>
      <c r="N959" s="50">
        <f t="shared" si="114"/>
        <v>8.2306419677006915E-2</v>
      </c>
      <c r="O959" s="51">
        <f t="shared" si="117"/>
        <v>0</v>
      </c>
      <c r="P959" s="59" t="str">
        <f t="shared" si="118"/>
        <v/>
      </c>
      <c r="Q959" s="60" t="str">
        <f t="shared" si="119"/>
        <v/>
      </c>
      <c r="R959" s="61" t="str">
        <f t="shared" si="120"/>
        <v/>
      </c>
      <c r="S959" s="60" t="str">
        <f t="shared" si="121"/>
        <v/>
      </c>
    </row>
    <row r="960" spans="10:19">
      <c r="J960" s="44">
        <v>951</v>
      </c>
      <c r="K960" s="46"/>
      <c r="L960" s="31">
        <f t="shared" si="115"/>
        <v>14.450790910642006</v>
      </c>
      <c r="M960" s="40">
        <f t="shared" si="116"/>
        <v>1.7957647277287686E-3</v>
      </c>
      <c r="N960" s="50">
        <f t="shared" si="114"/>
        <v>8.2003752915037254E-2</v>
      </c>
      <c r="O960" s="51">
        <f t="shared" si="117"/>
        <v>0</v>
      </c>
      <c r="P960" s="59" t="str">
        <f t="shared" si="118"/>
        <v/>
      </c>
      <c r="Q960" s="60" t="str">
        <f t="shared" si="119"/>
        <v/>
      </c>
      <c r="R960" s="61" t="str">
        <f t="shared" si="120"/>
        <v/>
      </c>
      <c r="S960" s="60" t="str">
        <f t="shared" si="121"/>
        <v/>
      </c>
    </row>
    <row r="961" spans="10:19">
      <c r="J961" s="44">
        <v>952</v>
      </c>
      <c r="K961" s="46"/>
      <c r="L961" s="31">
        <f t="shared" si="115"/>
        <v>14.452583371544673</v>
      </c>
      <c r="M961" s="40">
        <f t="shared" si="116"/>
        <v>1.789161132316294E-3</v>
      </c>
      <c r="N961" s="50">
        <f t="shared" si="114"/>
        <v>8.1702199154573663E-2</v>
      </c>
      <c r="O961" s="51">
        <f t="shared" si="117"/>
        <v>0</v>
      </c>
      <c r="P961" s="59" t="str">
        <f t="shared" si="118"/>
        <v/>
      </c>
      <c r="Q961" s="60" t="str">
        <f t="shared" si="119"/>
        <v/>
      </c>
      <c r="R961" s="61" t="str">
        <f t="shared" si="120"/>
        <v/>
      </c>
      <c r="S961" s="60" t="str">
        <f t="shared" si="121"/>
        <v/>
      </c>
    </row>
    <row r="962" spans="10:19">
      <c r="J962" s="44">
        <v>953</v>
      </c>
      <c r="K962" s="46"/>
      <c r="L962" s="31">
        <f t="shared" si="115"/>
        <v>14.454369241001139</v>
      </c>
      <c r="M962" s="40">
        <f t="shared" si="116"/>
        <v>1.782581820414738E-3</v>
      </c>
      <c r="N962" s="50">
        <f t="shared" si="114"/>
        <v>8.1401754302754981E-2</v>
      </c>
      <c r="O962" s="51">
        <f t="shared" si="117"/>
        <v>0</v>
      </c>
      <c r="P962" s="59" t="str">
        <f t="shared" si="118"/>
        <v/>
      </c>
      <c r="Q962" s="60" t="str">
        <f t="shared" si="119"/>
        <v/>
      </c>
      <c r="R962" s="61" t="str">
        <f t="shared" si="120"/>
        <v/>
      </c>
      <c r="S962" s="60" t="str">
        <f t="shared" si="121"/>
        <v/>
      </c>
    </row>
    <row r="963" spans="10:19">
      <c r="J963" s="44">
        <v>954</v>
      </c>
      <c r="K963" s="46"/>
      <c r="L963" s="31">
        <f t="shared" si="115"/>
        <v>14.456148543250235</v>
      </c>
      <c r="M963" s="40">
        <f t="shared" si="116"/>
        <v>1.7760267027259428E-3</v>
      </c>
      <c r="N963" s="50">
        <f t="shared" si="114"/>
        <v>8.1102414281772894E-2</v>
      </c>
      <c r="O963" s="51">
        <f t="shared" si="117"/>
        <v>0</v>
      </c>
      <c r="P963" s="59" t="str">
        <f t="shared" si="118"/>
        <v/>
      </c>
      <c r="Q963" s="60" t="str">
        <f t="shared" si="119"/>
        <v/>
      </c>
      <c r="R963" s="61" t="str">
        <f t="shared" si="120"/>
        <v/>
      </c>
      <c r="S963" s="60" t="str">
        <f t="shared" si="121"/>
        <v/>
      </c>
    </row>
    <row r="964" spans="10:19">
      <c r="J964" s="44">
        <v>955</v>
      </c>
      <c r="K964" s="46"/>
      <c r="L964" s="31">
        <f t="shared" si="115"/>
        <v>14.457921302441667</v>
      </c>
      <c r="M964" s="40">
        <f t="shared" si="116"/>
        <v>1.7694956902801272E-3</v>
      </c>
      <c r="N964" s="50">
        <f t="shared" si="114"/>
        <v>8.080417502880799E-2</v>
      </c>
      <c r="O964" s="51">
        <f t="shared" si="117"/>
        <v>0</v>
      </c>
      <c r="P964" s="59" t="str">
        <f t="shared" si="118"/>
        <v/>
      </c>
      <c r="Q964" s="60" t="str">
        <f t="shared" si="119"/>
        <v/>
      </c>
      <c r="R964" s="61" t="str">
        <f t="shared" si="120"/>
        <v/>
      </c>
      <c r="S964" s="60" t="str">
        <f t="shared" si="121"/>
        <v/>
      </c>
    </row>
    <row r="965" spans="10:19">
      <c r="J965" s="44">
        <v>956</v>
      </c>
      <c r="K965" s="46"/>
      <c r="L965" s="31">
        <f t="shared" si="115"/>
        <v>14.459687542636326</v>
      </c>
      <c r="M965" s="40">
        <f t="shared" si="116"/>
        <v>1.762988694434683E-3</v>
      </c>
      <c r="N965" s="50">
        <f t="shared" si="114"/>
        <v>8.0507032495999553E-2</v>
      </c>
      <c r="O965" s="51">
        <f t="shared" si="117"/>
        <v>0</v>
      </c>
      <c r="P965" s="59" t="str">
        <f t="shared" si="118"/>
        <v/>
      </c>
      <c r="Q965" s="60" t="str">
        <f t="shared" si="119"/>
        <v/>
      </c>
      <c r="R965" s="61" t="str">
        <f t="shared" si="120"/>
        <v/>
      </c>
      <c r="S965" s="60" t="str">
        <f t="shared" si="121"/>
        <v/>
      </c>
    </row>
    <row r="966" spans="10:19">
      <c r="J966" s="44">
        <v>957</v>
      </c>
      <c r="K966" s="46"/>
      <c r="L966" s="31">
        <f t="shared" si="115"/>
        <v>14.461447287806628</v>
      </c>
      <c r="M966" s="40">
        <f t="shared" si="116"/>
        <v>1.7565056268729674E-3</v>
      </c>
      <c r="N966" s="50">
        <f t="shared" si="114"/>
        <v>8.0210982650351426E-2</v>
      </c>
      <c r="O966" s="51">
        <f t="shared" si="117"/>
        <v>0</v>
      </c>
      <c r="P966" s="59" t="str">
        <f t="shared" si="118"/>
        <v/>
      </c>
      <c r="Q966" s="60" t="str">
        <f t="shared" si="119"/>
        <v/>
      </c>
      <c r="R966" s="61" t="str">
        <f t="shared" si="120"/>
        <v/>
      </c>
      <c r="S966" s="60" t="str">
        <f t="shared" si="121"/>
        <v/>
      </c>
    </row>
    <row r="967" spans="10:19">
      <c r="J967" s="44">
        <v>958</v>
      </c>
      <c r="K967" s="46"/>
      <c r="L967" s="31">
        <f t="shared" si="115"/>
        <v>14.463200561836832</v>
      </c>
      <c r="M967" s="40">
        <f t="shared" si="116"/>
        <v>1.7500463996031044E-3</v>
      </c>
      <c r="N967" s="50">
        <f t="shared" si="114"/>
        <v>7.9916021473710686E-2</v>
      </c>
      <c r="O967" s="51">
        <f t="shared" si="117"/>
        <v>0</v>
      </c>
      <c r="P967" s="59" t="str">
        <f t="shared" si="118"/>
        <v/>
      </c>
      <c r="Q967" s="60" t="str">
        <f t="shared" si="119"/>
        <v/>
      </c>
      <c r="R967" s="61" t="str">
        <f t="shared" si="120"/>
        <v/>
      </c>
      <c r="S967" s="60" t="str">
        <f t="shared" si="121"/>
        <v/>
      </c>
    </row>
    <row r="968" spans="10:19">
      <c r="J968" s="44">
        <v>959</v>
      </c>
      <c r="K968" s="46"/>
      <c r="L968" s="31">
        <f t="shared" si="115"/>
        <v>14.46494738852337</v>
      </c>
      <c r="M968" s="40">
        <f t="shared" si="116"/>
        <v>1.7436109249567948E-3</v>
      </c>
      <c r="N968" s="50">
        <f t="shared" si="114"/>
        <v>7.9622144962698371E-2</v>
      </c>
      <c r="O968" s="51">
        <f t="shared" si="117"/>
        <v>0</v>
      </c>
      <c r="P968" s="59" t="str">
        <f t="shared" si="118"/>
        <v/>
      </c>
      <c r="Q968" s="60" t="str">
        <f t="shared" si="119"/>
        <v/>
      </c>
      <c r="R968" s="61" t="str">
        <f t="shared" si="120"/>
        <v/>
      </c>
      <c r="S968" s="60" t="str">
        <f t="shared" si="121"/>
        <v/>
      </c>
    </row>
    <row r="969" spans="10:19">
      <c r="J969" s="44">
        <v>960</v>
      </c>
      <c r="K969" s="46"/>
      <c r="L969" s="31">
        <f t="shared" si="115"/>
        <v>14.466687791575168</v>
      </c>
      <c r="M969" s="40">
        <f t="shared" si="116"/>
        <v>1.7371991155881214E-3</v>
      </c>
      <c r="N969" s="50">
        <f t="shared" ref="N969:N1032" si="122">(L1019-L969)</f>
        <v>7.9329349128650861E-2</v>
      </c>
      <c r="O969" s="51">
        <f t="shared" si="117"/>
        <v>0</v>
      </c>
      <c r="P969" s="59" t="str">
        <f t="shared" si="118"/>
        <v/>
      </c>
      <c r="Q969" s="60" t="str">
        <f t="shared" si="119"/>
        <v/>
      </c>
      <c r="R969" s="61" t="str">
        <f t="shared" si="120"/>
        <v/>
      </c>
      <c r="S969" s="60" t="str">
        <f t="shared" si="121"/>
        <v/>
      </c>
    </row>
    <row r="970" spans="10:19">
      <c r="J970" s="44">
        <v>961</v>
      </c>
      <c r="K970" s="46"/>
      <c r="L970" s="31">
        <f t="shared" ref="L970:L1033" si="123">$F$39*(1-EXP(-$F$40*(J970-$F$41)))-$F$42</f>
        <v>14.468421794613961</v>
      </c>
      <c r="M970" s="40">
        <f t="shared" ref="M970:M1033" si="124">$F$39*$F$40*EXP(-$F$40*(J970-$F$41))</f>
        <v>1.7308108844723668E-3</v>
      </c>
      <c r="N970" s="50">
        <f t="shared" si="122"/>
        <v>7.9037629997580794E-2</v>
      </c>
      <c r="O970" s="51">
        <f t="shared" ref="O970:O1033" si="125">IF(N970&lt;=$B$49,1+O969,0)</f>
        <v>0</v>
      </c>
      <c r="P970" s="59" t="str">
        <f t="shared" ref="P970:P1033" si="126">IF(J970&lt;=$F$41,J970,"")</f>
        <v/>
      </c>
      <c r="Q970" s="60" t="str">
        <f t="shared" ref="Q970:Q1033" si="127">IF(J970&lt;=$F$41,L970,"")</f>
        <v/>
      </c>
      <c r="R970" s="61" t="str">
        <f t="shared" ref="R970:R1033" si="128">IF(AND(J970&gt;=$F$41,J970&lt;=200),J970,"")</f>
        <v/>
      </c>
      <c r="S970" s="60" t="str">
        <f t="shared" ref="S970:S1033" si="129">IF(AND(J970&gt;=$F$41,J970&lt;=200),L970,"")</f>
        <v/>
      </c>
    </row>
    <row r="971" spans="10:19">
      <c r="J971" s="44">
        <v>962</v>
      </c>
      <c r="K971" s="46"/>
      <c r="L971" s="31">
        <f t="shared" si="123"/>
        <v>14.470149421174625</v>
      </c>
      <c r="M971" s="40">
        <f t="shared" si="124"/>
        <v>1.7244461449048305E-3</v>
      </c>
      <c r="N971" s="50">
        <f t="shared" si="122"/>
        <v>7.874698361010779E-2</v>
      </c>
      <c r="O971" s="51">
        <f t="shared" si="125"/>
        <v>0</v>
      </c>
      <c r="P971" s="59" t="str">
        <f t="shared" si="126"/>
        <v/>
      </c>
      <c r="Q971" s="60" t="str">
        <f t="shared" si="127"/>
        <v/>
      </c>
      <c r="R971" s="61" t="str">
        <f t="shared" si="128"/>
        <v/>
      </c>
      <c r="S971" s="60" t="str">
        <f t="shared" si="129"/>
        <v/>
      </c>
    </row>
    <row r="972" spans="10:19">
      <c r="J972" s="44">
        <v>963</v>
      </c>
      <c r="K972" s="46"/>
      <c r="L972" s="31">
        <f t="shared" si="123"/>
        <v>14.471870694705489</v>
      </c>
      <c r="M972" s="40">
        <f t="shared" si="124"/>
        <v>1.7181048104996518E-3</v>
      </c>
      <c r="N972" s="50">
        <f t="shared" si="122"/>
        <v>7.8457406021415821E-2</v>
      </c>
      <c r="O972" s="51">
        <f t="shared" si="125"/>
        <v>0</v>
      </c>
      <c r="P972" s="59" t="str">
        <f t="shared" si="126"/>
        <v/>
      </c>
      <c r="Q972" s="60" t="str">
        <f t="shared" si="127"/>
        <v/>
      </c>
      <c r="R972" s="61" t="str">
        <f t="shared" si="128"/>
        <v/>
      </c>
      <c r="S972" s="60" t="str">
        <f t="shared" si="129"/>
        <v/>
      </c>
    </row>
    <row r="973" spans="10:19">
      <c r="J973" s="44">
        <v>964</v>
      </c>
      <c r="K973" s="46"/>
      <c r="L973" s="31">
        <f t="shared" si="123"/>
        <v>14.473585638568652</v>
      </c>
      <c r="M973" s="40">
        <f t="shared" si="124"/>
        <v>1.7117867951886405E-3</v>
      </c>
      <c r="N973" s="50">
        <f t="shared" si="122"/>
        <v>7.816889330119281E-2</v>
      </c>
      <c r="O973" s="51">
        <f t="shared" si="125"/>
        <v>0</v>
      </c>
      <c r="P973" s="59" t="str">
        <f t="shared" si="126"/>
        <v/>
      </c>
      <c r="Q973" s="60" t="str">
        <f t="shared" si="127"/>
        <v/>
      </c>
      <c r="R973" s="61" t="str">
        <f t="shared" si="128"/>
        <v/>
      </c>
      <c r="S973" s="60" t="str">
        <f t="shared" si="129"/>
        <v/>
      </c>
    </row>
    <row r="974" spans="10:19">
      <c r="J974" s="44">
        <v>965</v>
      </c>
      <c r="K974" s="46"/>
      <c r="L974" s="31">
        <f t="shared" si="123"/>
        <v>14.475294276040309</v>
      </c>
      <c r="M974" s="40">
        <f t="shared" si="124"/>
        <v>1.7054920132201041E-3</v>
      </c>
      <c r="N974" s="50">
        <f t="shared" si="122"/>
        <v>7.7881441533580897E-2</v>
      </c>
      <c r="O974" s="51">
        <f t="shared" si="125"/>
        <v>0</v>
      </c>
      <c r="P974" s="59" t="str">
        <f t="shared" si="126"/>
        <v/>
      </c>
      <c r="Q974" s="60" t="str">
        <f t="shared" si="127"/>
        <v/>
      </c>
      <c r="R974" s="61" t="str">
        <f t="shared" si="128"/>
        <v/>
      </c>
      <c r="S974" s="60" t="str">
        <f t="shared" si="129"/>
        <v/>
      </c>
    </row>
    <row r="975" spans="10:19">
      <c r="J975" s="44">
        <v>966</v>
      </c>
      <c r="K975" s="46"/>
      <c r="L975" s="31">
        <f t="shared" si="123"/>
        <v>14.476996630311056</v>
      </c>
      <c r="M975" s="40">
        <f t="shared" si="124"/>
        <v>1.6992203791576864E-3</v>
      </c>
      <c r="N975" s="50">
        <f t="shared" si="122"/>
        <v>7.7595046817121371E-2</v>
      </c>
      <c r="O975" s="51">
        <f t="shared" si="125"/>
        <v>0</v>
      </c>
      <c r="P975" s="59" t="str">
        <f t="shared" si="126"/>
        <v/>
      </c>
      <c r="Q975" s="60" t="str">
        <f t="shared" si="127"/>
        <v/>
      </c>
      <c r="R975" s="61" t="str">
        <f t="shared" si="128"/>
        <v/>
      </c>
      <c r="S975" s="60" t="str">
        <f t="shared" si="129"/>
        <v/>
      </c>
    </row>
    <row r="976" spans="10:19">
      <c r="J976" s="44">
        <v>967</v>
      </c>
      <c r="K976" s="46"/>
      <c r="L976" s="31">
        <f t="shared" si="123"/>
        <v>14.478692724486216</v>
      </c>
      <c r="M976" s="40">
        <f t="shared" si="124"/>
        <v>1.6929718078792096E-3</v>
      </c>
      <c r="N976" s="50">
        <f t="shared" si="122"/>
        <v>7.7309705264699602E-2</v>
      </c>
      <c r="O976" s="51">
        <f t="shared" si="125"/>
        <v>0</v>
      </c>
      <c r="P976" s="59" t="str">
        <f t="shared" si="126"/>
        <v/>
      </c>
      <c r="Q976" s="60" t="str">
        <f t="shared" si="127"/>
        <v/>
      </c>
      <c r="R976" s="61" t="str">
        <f t="shared" si="128"/>
        <v/>
      </c>
      <c r="S976" s="60" t="str">
        <f t="shared" si="129"/>
        <v/>
      </c>
    </row>
    <row r="977" spans="10:19">
      <c r="J977" s="44">
        <v>968</v>
      </c>
      <c r="K977" s="46"/>
      <c r="L977" s="31">
        <f t="shared" si="123"/>
        <v>14.480382581586138</v>
      </c>
      <c r="M977" s="40">
        <f t="shared" si="124"/>
        <v>1.6867462145755156E-3</v>
      </c>
      <c r="N977" s="50">
        <f t="shared" si="122"/>
        <v>7.7025413003500631E-2</v>
      </c>
      <c r="O977" s="51">
        <f t="shared" si="125"/>
        <v>0</v>
      </c>
      <c r="P977" s="59" t="str">
        <f t="shared" si="126"/>
        <v/>
      </c>
      <c r="Q977" s="60" t="str">
        <f t="shared" si="127"/>
        <v/>
      </c>
      <c r="R977" s="61" t="str">
        <f t="shared" si="128"/>
        <v/>
      </c>
      <c r="S977" s="60" t="str">
        <f t="shared" si="129"/>
        <v/>
      </c>
    </row>
    <row r="978" spans="10:19">
      <c r="J978" s="44">
        <v>969</v>
      </c>
      <c r="K978" s="46"/>
      <c r="L978" s="31">
        <f t="shared" si="123"/>
        <v>14.482066224546523</v>
      </c>
      <c r="M978" s="40">
        <f t="shared" si="124"/>
        <v>1.6805435147493153E-3</v>
      </c>
      <c r="N978" s="50">
        <f t="shared" si="122"/>
        <v>7.6742166174948778E-2</v>
      </c>
      <c r="O978" s="51">
        <f t="shared" si="125"/>
        <v>0</v>
      </c>
      <c r="P978" s="59" t="str">
        <f t="shared" si="126"/>
        <v/>
      </c>
      <c r="Q978" s="60" t="str">
        <f t="shared" si="127"/>
        <v/>
      </c>
      <c r="R978" s="61" t="str">
        <f t="shared" si="128"/>
        <v/>
      </c>
      <c r="S978" s="60" t="str">
        <f t="shared" si="129"/>
        <v/>
      </c>
    </row>
    <row r="979" spans="10:19">
      <c r="J979" s="44">
        <v>970</v>
      </c>
      <c r="K979" s="46"/>
      <c r="L979" s="31">
        <f t="shared" si="123"/>
        <v>14.483743676218729</v>
      </c>
      <c r="M979" s="40">
        <f t="shared" si="124"/>
        <v>1.6743636242140462E-3</v>
      </c>
      <c r="N979" s="50">
        <f t="shared" si="122"/>
        <v>7.64599609346579E-2</v>
      </c>
      <c r="O979" s="51">
        <f t="shared" si="125"/>
        <v>0</v>
      </c>
      <c r="P979" s="59" t="str">
        <f t="shared" si="126"/>
        <v/>
      </c>
      <c r="Q979" s="60" t="str">
        <f t="shared" si="127"/>
        <v/>
      </c>
      <c r="R979" s="61" t="str">
        <f t="shared" si="128"/>
        <v/>
      </c>
      <c r="S979" s="60" t="str">
        <f t="shared" si="129"/>
        <v/>
      </c>
    </row>
    <row r="980" spans="10:19">
      <c r="J980" s="44">
        <v>971</v>
      </c>
      <c r="K980" s="46"/>
      <c r="L980" s="31">
        <f t="shared" si="123"/>
        <v>14.485414959370084</v>
      </c>
      <c r="M980" s="40">
        <f t="shared" si="124"/>
        <v>1.6682064590927237E-3</v>
      </c>
      <c r="N980" s="50">
        <f t="shared" si="122"/>
        <v>7.6178793452376325E-2</v>
      </c>
      <c r="O980" s="51">
        <f t="shared" si="125"/>
        <v>0</v>
      </c>
      <c r="P980" s="59" t="str">
        <f t="shared" si="126"/>
        <v/>
      </c>
      <c r="Q980" s="60" t="str">
        <f t="shared" si="127"/>
        <v/>
      </c>
      <c r="R980" s="61" t="str">
        <f t="shared" si="128"/>
        <v/>
      </c>
      <c r="S980" s="60" t="str">
        <f t="shared" si="129"/>
        <v/>
      </c>
    </row>
    <row r="981" spans="10:19">
      <c r="J981" s="44">
        <v>972</v>
      </c>
      <c r="K981" s="46"/>
      <c r="L981" s="31">
        <f t="shared" si="123"/>
        <v>14.487080096684194</v>
      </c>
      <c r="M981" s="40">
        <f t="shared" si="124"/>
        <v>1.6620719358168055E-3</v>
      </c>
      <c r="N981" s="50">
        <f t="shared" si="122"/>
        <v>7.5898659911938893E-2</v>
      </c>
      <c r="O981" s="51">
        <f t="shared" si="125"/>
        <v>0</v>
      </c>
      <c r="P981" s="59" t="str">
        <f t="shared" si="126"/>
        <v/>
      </c>
      <c r="Q981" s="60" t="str">
        <f t="shared" si="127"/>
        <v/>
      </c>
      <c r="R981" s="61" t="str">
        <f t="shared" si="128"/>
        <v/>
      </c>
      <c r="S981" s="60" t="str">
        <f t="shared" si="129"/>
        <v/>
      </c>
    </row>
    <row r="982" spans="10:19">
      <c r="J982" s="44">
        <v>973</v>
      </c>
      <c r="K982" s="46"/>
      <c r="L982" s="31">
        <f t="shared" si="123"/>
        <v>14.488739110761243</v>
      </c>
      <c r="M982" s="40">
        <f t="shared" si="124"/>
        <v>1.6559599711250597E-3</v>
      </c>
      <c r="N982" s="50">
        <f t="shared" si="122"/>
        <v>7.5619556511217212E-2</v>
      </c>
      <c r="O982" s="51">
        <f t="shared" si="125"/>
        <v>0</v>
      </c>
      <c r="P982" s="59" t="str">
        <f t="shared" si="126"/>
        <v/>
      </c>
      <c r="Q982" s="60" t="str">
        <f t="shared" si="127"/>
        <v/>
      </c>
      <c r="R982" s="61" t="str">
        <f t="shared" si="128"/>
        <v/>
      </c>
      <c r="S982" s="60" t="str">
        <f t="shared" si="129"/>
        <v/>
      </c>
    </row>
    <row r="983" spans="10:19">
      <c r="J983" s="44">
        <v>974</v>
      </c>
      <c r="K983" s="46"/>
      <c r="L983" s="31">
        <f t="shared" si="123"/>
        <v>14.490392024118316</v>
      </c>
      <c r="M983" s="40">
        <f t="shared" si="124"/>
        <v>1.6498704820624287E-3</v>
      </c>
      <c r="N983" s="50">
        <f t="shared" si="122"/>
        <v>7.5341479462057492E-2</v>
      </c>
      <c r="O983" s="51">
        <f t="shared" si="125"/>
        <v>0</v>
      </c>
      <c r="P983" s="59" t="str">
        <f t="shared" si="126"/>
        <v/>
      </c>
      <c r="Q983" s="60" t="str">
        <f t="shared" si="127"/>
        <v/>
      </c>
      <c r="R983" s="61" t="str">
        <f t="shared" si="128"/>
        <v/>
      </c>
      <c r="S983" s="60" t="str">
        <f t="shared" si="129"/>
        <v/>
      </c>
    </row>
    <row r="984" spans="10:19">
      <c r="J984" s="44">
        <v>975</v>
      </c>
      <c r="K984" s="46"/>
      <c r="L984" s="31">
        <f t="shared" si="123"/>
        <v>14.492038859189691</v>
      </c>
      <c r="M984" s="40">
        <f t="shared" si="124"/>
        <v>1.6438033859789104E-3</v>
      </c>
      <c r="N984" s="50">
        <f t="shared" si="122"/>
        <v>7.5064424990241463E-2</v>
      </c>
      <c r="O984" s="51">
        <f t="shared" si="125"/>
        <v>0</v>
      </c>
      <c r="P984" s="59" t="str">
        <f t="shared" si="126"/>
        <v/>
      </c>
      <c r="Q984" s="60" t="str">
        <f t="shared" si="127"/>
        <v/>
      </c>
      <c r="R984" s="61" t="str">
        <f t="shared" si="128"/>
        <v/>
      </c>
      <c r="S984" s="60" t="str">
        <f t="shared" si="129"/>
        <v/>
      </c>
    </row>
    <row r="985" spans="10:19">
      <c r="J985" s="44">
        <v>976</v>
      </c>
      <c r="K985" s="46"/>
      <c r="L985" s="31">
        <f t="shared" si="123"/>
        <v>14.49367963832715</v>
      </c>
      <c r="M985" s="40">
        <f t="shared" si="124"/>
        <v>1.637758600528431E-3</v>
      </c>
      <c r="N985" s="50">
        <f t="shared" si="122"/>
        <v>7.4788389335431305E-2</v>
      </c>
      <c r="O985" s="51">
        <f t="shared" si="125"/>
        <v>0</v>
      </c>
      <c r="P985" s="59" t="str">
        <f t="shared" si="126"/>
        <v/>
      </c>
      <c r="Q985" s="60" t="str">
        <f t="shared" si="127"/>
        <v/>
      </c>
      <c r="R985" s="61" t="str">
        <f t="shared" si="128"/>
        <v/>
      </c>
      <c r="S985" s="60" t="str">
        <f t="shared" si="129"/>
        <v/>
      </c>
    </row>
    <row r="986" spans="10:19">
      <c r="J986" s="44">
        <v>977</v>
      </c>
      <c r="K986" s="46"/>
      <c r="L986" s="31">
        <f t="shared" si="123"/>
        <v>14.495314383800276</v>
      </c>
      <c r="M986" s="40">
        <f t="shared" si="124"/>
        <v>1.6317360436677287E-3</v>
      </c>
      <c r="N986" s="50">
        <f t="shared" si="122"/>
        <v>7.4513368751111031E-2</v>
      </c>
      <c r="O986" s="51">
        <f t="shared" si="125"/>
        <v>0</v>
      </c>
      <c r="P986" s="59" t="str">
        <f t="shared" si="126"/>
        <v/>
      </c>
      <c r="Q986" s="60" t="str">
        <f t="shared" si="127"/>
        <v/>
      </c>
      <c r="R986" s="61" t="str">
        <f t="shared" si="128"/>
        <v/>
      </c>
      <c r="S986" s="60" t="str">
        <f t="shared" si="129"/>
        <v/>
      </c>
    </row>
    <row r="987" spans="10:19">
      <c r="J987" s="44">
        <v>978</v>
      </c>
      <c r="K987" s="46"/>
      <c r="L987" s="31">
        <f t="shared" si="123"/>
        <v>14.496943117796764</v>
      </c>
      <c r="M987" s="40">
        <f t="shared" si="124"/>
        <v>1.6257356336552432E-3</v>
      </c>
      <c r="N987" s="50">
        <f t="shared" si="122"/>
        <v>7.4239359504545632E-2</v>
      </c>
      <c r="O987" s="51">
        <f t="shared" si="125"/>
        <v>0</v>
      </c>
      <c r="P987" s="59" t="str">
        <f t="shared" si="126"/>
        <v/>
      </c>
      <c r="Q987" s="60" t="str">
        <f t="shared" si="127"/>
        <v/>
      </c>
      <c r="R987" s="61" t="str">
        <f t="shared" si="128"/>
        <v/>
      </c>
      <c r="S987" s="60" t="str">
        <f t="shared" si="129"/>
        <v/>
      </c>
    </row>
    <row r="988" spans="10:19">
      <c r="J988" s="44">
        <v>979</v>
      </c>
      <c r="K988" s="46"/>
      <c r="L988" s="31">
        <f t="shared" si="123"/>
        <v>14.498565862422717</v>
      </c>
      <c r="M988" s="40">
        <f t="shared" si="124"/>
        <v>1.6197572890500013E-3</v>
      </c>
      <c r="N988" s="50">
        <f t="shared" si="122"/>
        <v>7.3966357876727784E-2</v>
      </c>
      <c r="O988" s="51">
        <f t="shared" si="125"/>
        <v>0</v>
      </c>
      <c r="P988" s="59" t="str">
        <f t="shared" si="126"/>
        <v/>
      </c>
      <c r="Q988" s="60" t="str">
        <f t="shared" si="127"/>
        <v/>
      </c>
      <c r="R988" s="61" t="str">
        <f t="shared" si="128"/>
        <v/>
      </c>
      <c r="S988" s="60" t="str">
        <f t="shared" si="129"/>
        <v/>
      </c>
    </row>
    <row r="989" spans="10:19">
      <c r="J989" s="44">
        <v>980</v>
      </c>
      <c r="K989" s="46"/>
      <c r="L989" s="31">
        <f t="shared" si="123"/>
        <v>14.500182639702949</v>
      </c>
      <c r="M989" s="40">
        <f t="shared" si="124"/>
        <v>1.6138009287105146E-3</v>
      </c>
      <c r="N989" s="50">
        <f t="shared" si="122"/>
        <v>7.3694360162322781E-2</v>
      </c>
      <c r="O989" s="51">
        <f t="shared" si="125"/>
        <v>0</v>
      </c>
      <c r="P989" s="59" t="str">
        <f t="shared" si="126"/>
        <v/>
      </c>
      <c r="Q989" s="60" t="str">
        <f t="shared" si="127"/>
        <v/>
      </c>
      <c r="R989" s="61" t="str">
        <f t="shared" si="128"/>
        <v/>
      </c>
      <c r="S989" s="60" t="str">
        <f t="shared" si="129"/>
        <v/>
      </c>
    </row>
    <row r="990" spans="10:19">
      <c r="J990" s="44">
        <v>981</v>
      </c>
      <c r="K990" s="46"/>
      <c r="L990" s="31">
        <f t="shared" si="123"/>
        <v>14.501793471581276</v>
      </c>
      <c r="M990" s="40">
        <f t="shared" si="124"/>
        <v>1.6078664717936793E-3</v>
      </c>
      <c r="N990" s="50">
        <f t="shared" si="122"/>
        <v>7.342336266962235E-2</v>
      </c>
      <c r="O990" s="51">
        <f t="shared" si="125"/>
        <v>0</v>
      </c>
      <c r="P990" s="59" t="str">
        <f t="shared" si="126"/>
        <v/>
      </c>
      <c r="Q990" s="60" t="str">
        <f t="shared" si="127"/>
        <v/>
      </c>
      <c r="R990" s="61" t="str">
        <f t="shared" si="128"/>
        <v/>
      </c>
      <c r="S990" s="60" t="str">
        <f t="shared" si="129"/>
        <v/>
      </c>
    </row>
    <row r="991" spans="10:19">
      <c r="J991" s="44">
        <v>982</v>
      </c>
      <c r="K991" s="46"/>
      <c r="L991" s="31">
        <f t="shared" si="123"/>
        <v>14.503398379920824</v>
      </c>
      <c r="M991" s="40">
        <f t="shared" si="124"/>
        <v>1.6019538377536758E-3</v>
      </c>
      <c r="N991" s="50">
        <f t="shared" si="122"/>
        <v>7.3153361720498467E-2</v>
      </c>
      <c r="O991" s="51">
        <f t="shared" si="125"/>
        <v>0</v>
      </c>
      <c r="P991" s="59" t="str">
        <f t="shared" si="126"/>
        <v/>
      </c>
      <c r="Q991" s="60" t="str">
        <f t="shared" si="127"/>
        <v/>
      </c>
      <c r="R991" s="61" t="str">
        <f t="shared" si="128"/>
        <v/>
      </c>
      <c r="S991" s="60" t="str">
        <f t="shared" si="129"/>
        <v/>
      </c>
    </row>
    <row r="992" spans="10:19">
      <c r="J992" s="44">
        <v>983</v>
      </c>
      <c r="K992" s="46"/>
      <c r="L992" s="31">
        <f t="shared" si="123"/>
        <v>14.504997386504323</v>
      </c>
      <c r="M992" s="40">
        <f t="shared" si="124"/>
        <v>1.5960629463408762E-3</v>
      </c>
      <c r="N992" s="50">
        <f t="shared" si="122"/>
        <v>7.288435365033763E-2</v>
      </c>
      <c r="O992" s="51">
        <f t="shared" si="125"/>
        <v>0</v>
      </c>
      <c r="P992" s="59" t="str">
        <f t="shared" si="126"/>
        <v/>
      </c>
      <c r="Q992" s="60" t="str">
        <f t="shared" si="127"/>
        <v/>
      </c>
      <c r="R992" s="61" t="str">
        <f t="shared" si="128"/>
        <v/>
      </c>
      <c r="S992" s="60" t="str">
        <f t="shared" si="129"/>
        <v/>
      </c>
    </row>
    <row r="993" spans="10:19">
      <c r="J993" s="44">
        <v>984</v>
      </c>
      <c r="K993" s="46"/>
      <c r="L993" s="31">
        <f t="shared" si="123"/>
        <v>14.506590513034395</v>
      </c>
      <c r="M993" s="40">
        <f t="shared" si="124"/>
        <v>1.5901937176007581E-3</v>
      </c>
      <c r="N993" s="50">
        <f t="shared" si="122"/>
        <v>7.2616334808017768E-2</v>
      </c>
      <c r="O993" s="51">
        <f t="shared" si="125"/>
        <v>0</v>
      </c>
      <c r="P993" s="59" t="str">
        <f t="shared" si="126"/>
        <v/>
      </c>
      <c r="Q993" s="60" t="str">
        <f t="shared" si="127"/>
        <v/>
      </c>
      <c r="R993" s="61" t="str">
        <f t="shared" si="128"/>
        <v/>
      </c>
      <c r="S993" s="60" t="str">
        <f t="shared" si="129"/>
        <v/>
      </c>
    </row>
    <row r="994" spans="10:19">
      <c r="J994" s="44">
        <v>985</v>
      </c>
      <c r="K994" s="46"/>
      <c r="L994" s="31">
        <f t="shared" si="123"/>
        <v>14.50817778113386</v>
      </c>
      <c r="M994" s="40">
        <f t="shared" si="124"/>
        <v>1.5843460718728158E-3</v>
      </c>
      <c r="N994" s="50">
        <f t="shared" si="122"/>
        <v>7.2349301555828305E-2</v>
      </c>
      <c r="O994" s="51">
        <f t="shared" si="125"/>
        <v>0</v>
      </c>
      <c r="P994" s="59" t="str">
        <f t="shared" si="126"/>
        <v/>
      </c>
      <c r="Q994" s="60" t="str">
        <f t="shared" si="127"/>
        <v/>
      </c>
      <c r="R994" s="61" t="str">
        <f t="shared" si="128"/>
        <v/>
      </c>
      <c r="S994" s="60" t="str">
        <f t="shared" si="129"/>
        <v/>
      </c>
    </row>
    <row r="995" spans="10:19">
      <c r="J995" s="44">
        <v>986</v>
      </c>
      <c r="K995" s="46"/>
      <c r="L995" s="31">
        <f t="shared" si="123"/>
        <v>14.509759212346019</v>
      </c>
      <c r="M995" s="40">
        <f t="shared" si="124"/>
        <v>1.5785199297894796E-3</v>
      </c>
      <c r="N995" s="50">
        <f t="shared" si="122"/>
        <v>7.208325026944884E-2</v>
      </c>
      <c r="O995" s="51">
        <f t="shared" si="125"/>
        <v>0</v>
      </c>
      <c r="P995" s="59" t="str">
        <f t="shared" si="126"/>
        <v/>
      </c>
      <c r="Q995" s="60" t="str">
        <f t="shared" si="127"/>
        <v/>
      </c>
      <c r="R995" s="61" t="str">
        <f t="shared" si="128"/>
        <v/>
      </c>
      <c r="S995" s="60" t="str">
        <f t="shared" si="129"/>
        <v/>
      </c>
    </row>
    <row r="996" spans="10:19">
      <c r="J996" s="44">
        <v>987</v>
      </c>
      <c r="K996" s="46"/>
      <c r="L996" s="31">
        <f t="shared" si="123"/>
        <v>14.511334828134958</v>
      </c>
      <c r="M996" s="40">
        <f t="shared" si="124"/>
        <v>1.5727152122750421E-3</v>
      </c>
      <c r="N996" s="50">
        <f t="shared" si="122"/>
        <v>7.1818177337874545E-2</v>
      </c>
      <c r="O996" s="51">
        <f t="shared" si="125"/>
        <v>0</v>
      </c>
      <c r="P996" s="59" t="str">
        <f t="shared" si="126"/>
        <v/>
      </c>
      <c r="Q996" s="60" t="str">
        <f t="shared" si="127"/>
        <v/>
      </c>
      <c r="R996" s="61" t="str">
        <f t="shared" si="128"/>
        <v/>
      </c>
      <c r="S996" s="60" t="str">
        <f t="shared" si="129"/>
        <v/>
      </c>
    </row>
    <row r="997" spans="10:19">
      <c r="J997" s="44">
        <v>988</v>
      </c>
      <c r="K997" s="46"/>
      <c r="L997" s="31">
        <f t="shared" si="123"/>
        <v>14.512904649885828</v>
      </c>
      <c r="M997" s="40">
        <f t="shared" si="124"/>
        <v>1.5669318405445796E-3</v>
      </c>
      <c r="N997" s="50">
        <f t="shared" si="122"/>
        <v>7.155407916338774E-2</v>
      </c>
      <c r="O997" s="51">
        <f t="shared" si="125"/>
        <v>0</v>
      </c>
      <c r="P997" s="59" t="str">
        <f t="shared" si="126"/>
        <v/>
      </c>
      <c r="Q997" s="60" t="str">
        <f t="shared" si="127"/>
        <v/>
      </c>
      <c r="R997" s="61" t="str">
        <f t="shared" si="128"/>
        <v/>
      </c>
      <c r="S997" s="60" t="str">
        <f t="shared" si="129"/>
        <v/>
      </c>
    </row>
    <row r="998" spans="10:19">
      <c r="J998" s="44">
        <v>989</v>
      </c>
      <c r="K998" s="46"/>
      <c r="L998" s="31">
        <f t="shared" si="123"/>
        <v>14.514468698905141</v>
      </c>
      <c r="M998" s="40">
        <f t="shared" si="124"/>
        <v>1.5611697361028879E-3</v>
      </c>
      <c r="N998" s="50">
        <f t="shared" si="122"/>
        <v>7.1290952161497501E-2</v>
      </c>
      <c r="O998" s="51">
        <f t="shared" si="125"/>
        <v>0</v>
      </c>
      <c r="P998" s="59" t="str">
        <f t="shared" si="126"/>
        <v/>
      </c>
      <c r="Q998" s="60" t="str">
        <f t="shared" si="127"/>
        <v/>
      </c>
      <c r="R998" s="61" t="str">
        <f t="shared" si="128"/>
        <v/>
      </c>
      <c r="S998" s="60" t="str">
        <f t="shared" si="129"/>
        <v/>
      </c>
    </row>
    <row r="999" spans="10:19">
      <c r="J999" s="44">
        <v>990</v>
      </c>
      <c r="K999" s="46"/>
      <c r="L999" s="31">
        <f t="shared" si="123"/>
        <v>14.516026996421058</v>
      </c>
      <c r="M999" s="40">
        <f t="shared" si="124"/>
        <v>1.5554288207434129E-3</v>
      </c>
      <c r="N999" s="50">
        <f t="shared" si="122"/>
        <v>7.1028792760895243E-2</v>
      </c>
      <c r="O999" s="51">
        <f t="shared" si="125"/>
        <v>0</v>
      </c>
      <c r="P999" s="59" t="str">
        <f t="shared" si="126"/>
        <v/>
      </c>
      <c r="Q999" s="60" t="str">
        <f t="shared" si="127"/>
        <v/>
      </c>
      <c r="R999" s="61" t="str">
        <f t="shared" si="128"/>
        <v/>
      </c>
      <c r="S999" s="60" t="str">
        <f t="shared" si="129"/>
        <v/>
      </c>
    </row>
    <row r="1000" spans="10:19">
      <c r="J1000" s="44">
        <v>991</v>
      </c>
      <c r="K1000" s="46"/>
      <c r="L1000" s="31">
        <f t="shared" si="123"/>
        <v>14.517579563583677</v>
      </c>
      <c r="M1000" s="40">
        <f t="shared" si="124"/>
        <v>1.5497090165471901E-3</v>
      </c>
      <c r="N1000" s="50">
        <f t="shared" si="122"/>
        <v>7.0767597403404991E-2</v>
      </c>
      <c r="O1000" s="51">
        <f t="shared" si="125"/>
        <v>0</v>
      </c>
      <c r="P1000" s="59" t="str">
        <f t="shared" si="126"/>
        <v/>
      </c>
      <c r="Q1000" s="60" t="str">
        <f t="shared" si="127"/>
        <v/>
      </c>
      <c r="R1000" s="61" t="str">
        <f t="shared" si="128"/>
        <v/>
      </c>
      <c r="S1000" s="60" t="str">
        <f t="shared" si="129"/>
        <v/>
      </c>
    </row>
    <row r="1001" spans="10:19">
      <c r="J1001" s="44">
        <v>992</v>
      </c>
      <c r="K1001" s="46"/>
      <c r="L1001" s="31">
        <f t="shared" si="123"/>
        <v>14.519126421465325</v>
      </c>
      <c r="M1001" s="40">
        <f t="shared" si="124"/>
        <v>1.5440102458817904E-3</v>
      </c>
      <c r="N1001" s="50">
        <f t="shared" si="122"/>
        <v>7.0507362543933638E-2</v>
      </c>
      <c r="O1001" s="51">
        <f t="shared" si="125"/>
        <v>0</v>
      </c>
      <c r="P1001" s="59" t="str">
        <f t="shared" si="126"/>
        <v/>
      </c>
      <c r="Q1001" s="60" t="str">
        <f t="shared" si="127"/>
        <v/>
      </c>
      <c r="R1001" s="61" t="str">
        <f t="shared" si="128"/>
        <v/>
      </c>
      <c r="S1001" s="60" t="str">
        <f t="shared" si="129"/>
        <v/>
      </c>
    </row>
    <row r="1002" spans="10:19">
      <c r="J1002" s="44">
        <v>993</v>
      </c>
      <c r="K1002" s="46"/>
      <c r="L1002" s="31">
        <f t="shared" si="123"/>
        <v>14.520667591060832</v>
      </c>
      <c r="M1002" s="40">
        <f t="shared" si="124"/>
        <v>1.5383324314002613E-3</v>
      </c>
      <c r="N1002" s="50">
        <f t="shared" si="122"/>
        <v>7.0248084650426534E-2</v>
      </c>
      <c r="O1002" s="51">
        <f t="shared" si="125"/>
        <v>0</v>
      </c>
      <c r="P1002" s="59" t="str">
        <f t="shared" si="126"/>
        <v/>
      </c>
      <c r="Q1002" s="60" t="str">
        <f t="shared" si="127"/>
        <v/>
      </c>
      <c r="R1002" s="61" t="str">
        <f t="shared" si="128"/>
        <v/>
      </c>
      <c r="S1002" s="60" t="str">
        <f t="shared" si="129"/>
        <v/>
      </c>
    </row>
    <row r="1003" spans="10:19">
      <c r="J1003" s="44">
        <v>994</v>
      </c>
      <c r="K1003" s="46"/>
      <c r="L1003" s="31">
        <f t="shared" si="123"/>
        <v>14.52220309328783</v>
      </c>
      <c r="M1003" s="40">
        <f t="shared" si="124"/>
        <v>1.5326754960400799E-3</v>
      </c>
      <c r="N1003" s="50">
        <f t="shared" si="122"/>
        <v>6.99897602038142E-2</v>
      </c>
      <c r="O1003" s="51">
        <f t="shared" si="125"/>
        <v>0</v>
      </c>
      <c r="P1003" s="59" t="str">
        <f t="shared" si="126"/>
        <v/>
      </c>
      <c r="Q1003" s="60" t="str">
        <f t="shared" si="127"/>
        <v/>
      </c>
      <c r="R1003" s="61" t="str">
        <f t="shared" si="128"/>
        <v/>
      </c>
      <c r="S1003" s="60" t="str">
        <f t="shared" si="129"/>
        <v/>
      </c>
    </row>
    <row r="1004" spans="10:19">
      <c r="J1004" s="44">
        <v>995</v>
      </c>
      <c r="K1004" s="46"/>
      <c r="L1004" s="31">
        <f t="shared" si="123"/>
        <v>14.523732948987025</v>
      </c>
      <c r="M1004" s="40">
        <f t="shared" si="124"/>
        <v>1.527039363022108E-3</v>
      </c>
      <c r="N1004" s="50">
        <f t="shared" si="122"/>
        <v>6.9732385697975019E-2</v>
      </c>
      <c r="O1004" s="51">
        <f t="shared" si="125"/>
        <v>0</v>
      </c>
      <c r="P1004" s="59" t="str">
        <f t="shared" si="126"/>
        <v/>
      </c>
      <c r="Q1004" s="60" t="str">
        <f t="shared" si="127"/>
        <v/>
      </c>
      <c r="R1004" s="61" t="str">
        <f t="shared" si="128"/>
        <v/>
      </c>
      <c r="S1004" s="60" t="str">
        <f t="shared" si="129"/>
        <v/>
      </c>
    </row>
    <row r="1005" spans="10:19">
      <c r="J1005" s="44">
        <v>996</v>
      </c>
      <c r="K1005" s="46"/>
      <c r="L1005" s="31">
        <f t="shared" si="123"/>
        <v>14.525257178922486</v>
      </c>
      <c r="M1005" s="40">
        <f t="shared" si="124"/>
        <v>1.5214239558495476E-3</v>
      </c>
      <c r="N1005" s="50">
        <f t="shared" si="122"/>
        <v>6.9475957639674846E-2</v>
      </c>
      <c r="O1005" s="51">
        <f t="shared" si="125"/>
        <v>0</v>
      </c>
      <c r="P1005" s="59" t="str">
        <f t="shared" si="126"/>
        <v/>
      </c>
      <c r="Q1005" s="60" t="str">
        <f t="shared" si="127"/>
        <v/>
      </c>
      <c r="R1005" s="61" t="str">
        <f t="shared" si="128"/>
        <v/>
      </c>
      <c r="S1005" s="60" t="str">
        <f t="shared" si="129"/>
        <v/>
      </c>
    </row>
    <row r="1006" spans="10:19">
      <c r="J1006" s="44">
        <v>997</v>
      </c>
      <c r="K1006" s="46"/>
      <c r="L1006" s="31">
        <f t="shared" si="123"/>
        <v>14.526775803781931</v>
      </c>
      <c r="M1006" s="40">
        <f t="shared" si="124"/>
        <v>1.5158291983069024E-3</v>
      </c>
      <c r="N1006" s="50">
        <f t="shared" si="122"/>
        <v>6.922047254852437E-2</v>
      </c>
      <c r="O1006" s="51">
        <f t="shared" si="125"/>
        <v>0</v>
      </c>
      <c r="P1006" s="59" t="str">
        <f t="shared" si="126"/>
        <v/>
      </c>
      <c r="Q1006" s="60" t="str">
        <f t="shared" si="127"/>
        <v/>
      </c>
      <c r="R1006" s="61" t="str">
        <f t="shared" si="128"/>
        <v/>
      </c>
      <c r="S1006" s="60" t="str">
        <f t="shared" si="129"/>
        <v/>
      </c>
    </row>
    <row r="1007" spans="10:19">
      <c r="J1007" s="44">
        <v>998</v>
      </c>
      <c r="K1007" s="46"/>
      <c r="L1007" s="31">
        <f t="shared" si="123"/>
        <v>14.528288844176995</v>
      </c>
      <c r="M1007" s="40">
        <f t="shared" si="124"/>
        <v>1.5102550144589471E-3</v>
      </c>
      <c r="N1007" s="50">
        <f t="shared" si="122"/>
        <v>6.8965926956938262E-2</v>
      </c>
      <c r="O1007" s="51">
        <f t="shared" si="125"/>
        <v>0</v>
      </c>
      <c r="P1007" s="59" t="str">
        <f t="shared" si="126"/>
        <v/>
      </c>
      <c r="Q1007" s="60" t="str">
        <f t="shared" si="127"/>
        <v/>
      </c>
      <c r="R1007" s="61" t="str">
        <f t="shared" si="128"/>
        <v/>
      </c>
      <c r="S1007" s="60" t="str">
        <f t="shared" si="129"/>
        <v/>
      </c>
    </row>
    <row r="1008" spans="10:19">
      <c r="J1008" s="44">
        <v>999</v>
      </c>
      <c r="K1008" s="46"/>
      <c r="L1008" s="31">
        <f t="shared" si="123"/>
        <v>14.529796320643523</v>
      </c>
      <c r="M1008" s="40">
        <f t="shared" si="124"/>
        <v>1.504701328649693E-3</v>
      </c>
      <c r="N1008" s="50">
        <f t="shared" si="122"/>
        <v>6.8712317410078327E-2</v>
      </c>
      <c r="O1008" s="51">
        <f t="shared" si="125"/>
        <v>0</v>
      </c>
      <c r="P1008" s="59" t="str">
        <f t="shared" si="126"/>
        <v/>
      </c>
      <c r="Q1008" s="60" t="str">
        <f t="shared" si="127"/>
        <v/>
      </c>
      <c r="R1008" s="61" t="str">
        <f t="shared" si="128"/>
        <v/>
      </c>
      <c r="S1008" s="60" t="str">
        <f t="shared" si="129"/>
        <v/>
      </c>
    </row>
    <row r="1009" spans="10:19">
      <c r="J1009" s="44">
        <v>1000</v>
      </c>
      <c r="K1009" s="45">
        <f>B27</f>
        <v>14.3</v>
      </c>
      <c r="L1009" s="31">
        <f t="shared" si="123"/>
        <v>14.531298253641845</v>
      </c>
      <c r="M1009" s="40">
        <f t="shared" si="124"/>
        <v>1.4991680655013614E-3</v>
      </c>
      <c r="N1009" s="50">
        <f t="shared" si="122"/>
        <v>6.8459640465807325E-2</v>
      </c>
      <c r="O1009" s="51">
        <f t="shared" si="125"/>
        <v>0</v>
      </c>
      <c r="P1009" s="59" t="str">
        <f t="shared" si="126"/>
        <v/>
      </c>
      <c r="Q1009" s="60" t="str">
        <f t="shared" si="127"/>
        <v/>
      </c>
      <c r="R1009" s="61" t="str">
        <f t="shared" si="128"/>
        <v/>
      </c>
      <c r="S1009" s="60" t="str">
        <f t="shared" si="129"/>
        <v/>
      </c>
    </row>
    <row r="1010" spans="10:19">
      <c r="J1010" s="44">
        <v>1001</v>
      </c>
      <c r="K1010" s="46"/>
      <c r="L1010" s="31">
        <f t="shared" si="123"/>
        <v>14.532794663557043</v>
      </c>
      <c r="M1010" s="40">
        <f t="shared" si="124"/>
        <v>1.493655149913364E-3</v>
      </c>
      <c r="N1010" s="50">
        <f t="shared" si="122"/>
        <v>6.8207892694656991E-2</v>
      </c>
      <c r="O1010" s="51">
        <f t="shared" si="125"/>
        <v>0</v>
      </c>
      <c r="P1010" s="59" t="str">
        <f t="shared" si="126"/>
        <v/>
      </c>
      <c r="Q1010" s="60" t="str">
        <f t="shared" si="127"/>
        <v/>
      </c>
      <c r="R1010" s="61" t="str">
        <f t="shared" si="128"/>
        <v/>
      </c>
      <c r="S1010" s="60" t="str">
        <f t="shared" si="129"/>
        <v/>
      </c>
    </row>
    <row r="1011" spans="10:19">
      <c r="J1011" s="44">
        <v>1002</v>
      </c>
      <c r="K1011" s="46"/>
      <c r="L1011" s="31">
        <f t="shared" si="123"/>
        <v>14.534285570699247</v>
      </c>
      <c r="M1011" s="40">
        <f t="shared" si="124"/>
        <v>1.4881625070612783E-3</v>
      </c>
      <c r="N1011" s="50">
        <f t="shared" si="122"/>
        <v>6.7957070679756981E-2</v>
      </c>
      <c r="O1011" s="51">
        <f t="shared" si="125"/>
        <v>0</v>
      </c>
      <c r="P1011" s="59" t="str">
        <f t="shared" si="126"/>
        <v/>
      </c>
      <c r="Q1011" s="60" t="str">
        <f t="shared" si="127"/>
        <v/>
      </c>
      <c r="R1011" s="61" t="str">
        <f t="shared" si="128"/>
        <v/>
      </c>
      <c r="S1011" s="60" t="str">
        <f t="shared" si="129"/>
        <v/>
      </c>
    </row>
    <row r="1012" spans="10:19">
      <c r="J1012" s="44">
        <v>1003</v>
      </c>
      <c r="K1012" s="46"/>
      <c r="L1012" s="31">
        <f t="shared" si="123"/>
        <v>14.535770995303894</v>
      </c>
      <c r="M1012" s="40">
        <f t="shared" si="124"/>
        <v>1.4826900623958381E-3</v>
      </c>
      <c r="N1012" s="50">
        <f t="shared" si="122"/>
        <v>6.7707171016810008E-2</v>
      </c>
      <c r="O1012" s="51">
        <f t="shared" si="125"/>
        <v>0</v>
      </c>
      <c r="P1012" s="59" t="str">
        <f t="shared" si="126"/>
        <v/>
      </c>
      <c r="Q1012" s="60" t="str">
        <f t="shared" si="127"/>
        <v/>
      </c>
      <c r="R1012" s="61" t="str">
        <f t="shared" si="128"/>
        <v/>
      </c>
      <c r="S1012" s="60" t="str">
        <f t="shared" si="129"/>
        <v/>
      </c>
    </row>
    <row r="1013" spans="10:19">
      <c r="J1013" s="44">
        <v>1004</v>
      </c>
      <c r="K1013" s="46"/>
      <c r="L1013" s="31">
        <f t="shared" si="123"/>
        <v>14.537250957532008</v>
      </c>
      <c r="M1013" s="40">
        <f t="shared" si="124"/>
        <v>1.4772377416419156E-3</v>
      </c>
      <c r="N1013" s="50">
        <f t="shared" si="122"/>
        <v>6.7458190314042099E-2</v>
      </c>
      <c r="O1013" s="51">
        <f t="shared" si="125"/>
        <v>0</v>
      </c>
      <c r="P1013" s="59" t="str">
        <f t="shared" si="126"/>
        <v/>
      </c>
      <c r="Q1013" s="60" t="str">
        <f t="shared" si="127"/>
        <v/>
      </c>
      <c r="R1013" s="61" t="str">
        <f t="shared" si="128"/>
        <v/>
      </c>
      <c r="S1013" s="60" t="str">
        <f t="shared" si="129"/>
        <v/>
      </c>
    </row>
    <row r="1014" spans="10:19">
      <c r="J1014" s="44">
        <v>1005</v>
      </c>
      <c r="K1014" s="46"/>
      <c r="L1014" s="31">
        <f t="shared" si="123"/>
        <v>14.538725477470475</v>
      </c>
      <c r="M1014" s="40">
        <f t="shared" si="124"/>
        <v>1.4718054707975169E-3</v>
      </c>
      <c r="N1014" s="50">
        <f t="shared" si="122"/>
        <v>6.72101251921422E-2</v>
      </c>
      <c r="O1014" s="51">
        <f t="shared" si="125"/>
        <v>0</v>
      </c>
      <c r="P1014" s="59" t="str">
        <f t="shared" si="126"/>
        <v/>
      </c>
      <c r="Q1014" s="60" t="str">
        <f t="shared" si="127"/>
        <v/>
      </c>
      <c r="R1014" s="61" t="str">
        <f t="shared" si="128"/>
        <v/>
      </c>
      <c r="S1014" s="60" t="str">
        <f t="shared" si="129"/>
        <v/>
      </c>
    </row>
    <row r="1015" spans="10:19">
      <c r="J1015" s="44">
        <v>1006</v>
      </c>
      <c r="K1015" s="46"/>
      <c r="L1015" s="31">
        <f t="shared" si="123"/>
        <v>14.540194575132325</v>
      </c>
      <c r="M1015" s="40">
        <f t="shared" si="124"/>
        <v>1.4663931761327784E-3</v>
      </c>
      <c r="N1015" s="50">
        <f t="shared" si="122"/>
        <v>6.6962972284224875E-2</v>
      </c>
      <c r="O1015" s="51">
        <f t="shared" si="125"/>
        <v>0</v>
      </c>
      <c r="P1015" s="59" t="str">
        <f t="shared" si="126"/>
        <v/>
      </c>
      <c r="Q1015" s="60" t="str">
        <f t="shared" si="127"/>
        <v/>
      </c>
      <c r="R1015" s="61" t="str">
        <f t="shared" si="128"/>
        <v/>
      </c>
      <c r="S1015" s="60" t="str">
        <f t="shared" si="129"/>
        <v/>
      </c>
    </row>
    <row r="1016" spans="10:19">
      <c r="J1016" s="44">
        <v>1007</v>
      </c>
      <c r="K1016" s="46"/>
      <c r="L1016" s="31">
        <f t="shared" si="123"/>
        <v>14.541658270456979</v>
      </c>
      <c r="M1016" s="40">
        <f t="shared" si="124"/>
        <v>1.4610007841889623E-3</v>
      </c>
      <c r="N1016" s="50">
        <f t="shared" si="122"/>
        <v>6.6716728235796552E-2</v>
      </c>
      <c r="O1016" s="51">
        <f t="shared" si="125"/>
        <v>0</v>
      </c>
      <c r="P1016" s="59" t="str">
        <f t="shared" si="126"/>
        <v/>
      </c>
      <c r="Q1016" s="60" t="str">
        <f t="shared" si="127"/>
        <v/>
      </c>
      <c r="R1016" s="61" t="str">
        <f t="shared" si="128"/>
        <v/>
      </c>
      <c r="S1016" s="60" t="str">
        <f t="shared" si="129"/>
        <v/>
      </c>
    </row>
    <row r="1017" spans="10:19">
      <c r="J1017" s="44">
        <v>1008</v>
      </c>
      <c r="K1017" s="46"/>
      <c r="L1017" s="31">
        <f t="shared" si="123"/>
        <v>14.543116583310542</v>
      </c>
      <c r="M1017" s="40">
        <f t="shared" si="124"/>
        <v>1.4556282217774632E-3</v>
      </c>
      <c r="N1017" s="50">
        <f t="shared" si="122"/>
        <v>6.6471389704691575E-2</v>
      </c>
      <c r="O1017" s="51">
        <f t="shared" si="125"/>
        <v>1</v>
      </c>
      <c r="P1017" s="59" t="str">
        <f t="shared" si="126"/>
        <v/>
      </c>
      <c r="Q1017" s="60" t="str">
        <f t="shared" si="127"/>
        <v/>
      </c>
      <c r="R1017" s="61" t="str">
        <f t="shared" si="128"/>
        <v/>
      </c>
      <c r="S1017" s="60" t="str">
        <f t="shared" si="129"/>
        <v/>
      </c>
    </row>
    <row r="1018" spans="10:19">
      <c r="J1018" s="44">
        <v>1009</v>
      </c>
      <c r="K1018" s="46"/>
      <c r="L1018" s="31">
        <f t="shared" si="123"/>
        <v>14.544569533486069</v>
      </c>
      <c r="M1018" s="40">
        <f t="shared" si="124"/>
        <v>1.4502754159788137E-3</v>
      </c>
      <c r="N1018" s="50">
        <f t="shared" si="122"/>
        <v>6.6226953361033125E-2</v>
      </c>
      <c r="O1018" s="51">
        <f t="shared" si="125"/>
        <v>2</v>
      </c>
      <c r="P1018" s="59" t="str">
        <f t="shared" si="126"/>
        <v/>
      </c>
      <c r="Q1018" s="60" t="str">
        <f t="shared" si="127"/>
        <v/>
      </c>
      <c r="R1018" s="61" t="str">
        <f t="shared" si="128"/>
        <v/>
      </c>
      <c r="S1018" s="60" t="str">
        <f t="shared" si="129"/>
        <v/>
      </c>
    </row>
    <row r="1019" spans="10:19">
      <c r="J1019" s="44">
        <v>1010</v>
      </c>
      <c r="K1019" s="46"/>
      <c r="L1019" s="31">
        <f t="shared" si="123"/>
        <v>14.546017140703819</v>
      </c>
      <c r="M1019" s="40">
        <f t="shared" si="124"/>
        <v>1.4449422941416933E-3</v>
      </c>
      <c r="N1019" s="50">
        <f t="shared" si="122"/>
        <v>6.5983415887194141E-2</v>
      </c>
      <c r="O1019" s="51">
        <f t="shared" si="125"/>
        <v>3</v>
      </c>
      <c r="P1019" s="59" t="str">
        <f t="shared" si="126"/>
        <v/>
      </c>
      <c r="Q1019" s="60" t="str">
        <f t="shared" si="127"/>
        <v/>
      </c>
      <c r="R1019" s="61" t="str">
        <f t="shared" si="128"/>
        <v/>
      </c>
      <c r="S1019" s="60" t="str">
        <f t="shared" si="129"/>
        <v/>
      </c>
    </row>
    <row r="1020" spans="10:19">
      <c r="J1020" s="44">
        <v>1011</v>
      </c>
      <c r="K1020" s="46"/>
      <c r="L1020" s="31">
        <f t="shared" si="123"/>
        <v>14.547459424611542</v>
      </c>
      <c r="M1020" s="40">
        <f t="shared" si="124"/>
        <v>1.4396287838819427E-3</v>
      </c>
      <c r="N1020" s="50">
        <f t="shared" si="122"/>
        <v>6.5740773977749356E-2</v>
      </c>
      <c r="O1020" s="51">
        <f t="shared" si="125"/>
        <v>4</v>
      </c>
      <c r="P1020" s="59" t="str">
        <f t="shared" si="126"/>
        <v/>
      </c>
      <c r="Q1020" s="60" t="str">
        <f t="shared" si="127"/>
        <v/>
      </c>
      <c r="R1020" s="61" t="str">
        <f t="shared" si="128"/>
        <v/>
      </c>
      <c r="S1020" s="60" t="str">
        <f t="shared" si="129"/>
        <v/>
      </c>
    </row>
    <row r="1021" spans="10:19">
      <c r="J1021" s="44">
        <v>1012</v>
      </c>
      <c r="K1021" s="46"/>
      <c r="L1021" s="31">
        <f t="shared" si="123"/>
        <v>14.548896404784733</v>
      </c>
      <c r="M1021" s="40">
        <f t="shared" si="124"/>
        <v>1.4343348130815856E-3</v>
      </c>
      <c r="N1021" s="50">
        <f t="shared" si="122"/>
        <v>6.5499024339420231E-2</v>
      </c>
      <c r="O1021" s="51">
        <f t="shared" si="125"/>
        <v>5</v>
      </c>
      <c r="P1021" s="59" t="str">
        <f t="shared" si="126"/>
        <v/>
      </c>
      <c r="Q1021" s="60" t="str">
        <f t="shared" si="127"/>
        <v/>
      </c>
      <c r="R1021" s="61" t="str">
        <f t="shared" si="128"/>
        <v/>
      </c>
      <c r="S1021" s="60" t="str">
        <f t="shared" si="129"/>
        <v/>
      </c>
    </row>
    <row r="1022" spans="10:19">
      <c r="J1022" s="44">
        <v>1013</v>
      </c>
      <c r="K1022" s="46"/>
      <c r="L1022" s="31">
        <f t="shared" si="123"/>
        <v>14.550328100726905</v>
      </c>
      <c r="M1022" s="40">
        <f t="shared" si="124"/>
        <v>1.4290603098878424E-3</v>
      </c>
      <c r="N1022" s="50">
        <f t="shared" si="122"/>
        <v>6.5258163691046533E-2</v>
      </c>
      <c r="O1022" s="51">
        <f t="shared" si="125"/>
        <v>6</v>
      </c>
      <c r="P1022" s="59" t="str">
        <f t="shared" si="126"/>
        <v/>
      </c>
      <c r="Q1022" s="60" t="str">
        <f t="shared" si="127"/>
        <v/>
      </c>
      <c r="R1022" s="61" t="str">
        <f t="shared" si="128"/>
        <v/>
      </c>
      <c r="S1022" s="60" t="str">
        <f t="shared" si="129"/>
        <v/>
      </c>
    </row>
    <row r="1023" spans="10:19">
      <c r="J1023" s="44">
        <v>1014</v>
      </c>
      <c r="K1023" s="46"/>
      <c r="L1023" s="31">
        <f t="shared" si="123"/>
        <v>14.551754531869845</v>
      </c>
      <c r="M1023" s="40">
        <f t="shared" si="124"/>
        <v>1.4238052027121598E-3</v>
      </c>
      <c r="N1023" s="50">
        <f t="shared" si="122"/>
        <v>6.5018188763527718E-2</v>
      </c>
      <c r="O1023" s="51">
        <f t="shared" si="125"/>
        <v>7</v>
      </c>
      <c r="P1023" s="59" t="str">
        <f t="shared" si="126"/>
        <v/>
      </c>
      <c r="Q1023" s="60" t="str">
        <f t="shared" si="127"/>
        <v/>
      </c>
      <c r="R1023" s="61" t="str">
        <f t="shared" si="128"/>
        <v/>
      </c>
      <c r="S1023" s="60" t="str">
        <f t="shared" si="129"/>
        <v/>
      </c>
    </row>
    <row r="1024" spans="10:19">
      <c r="J1024" s="44">
        <v>1015</v>
      </c>
      <c r="K1024" s="46"/>
      <c r="L1024" s="31">
        <f t="shared" si="123"/>
        <v>14.55317571757389</v>
      </c>
      <c r="M1024" s="40">
        <f t="shared" si="124"/>
        <v>1.4185694202292407E-3</v>
      </c>
      <c r="N1024" s="50">
        <f t="shared" si="122"/>
        <v>6.4779096299789174E-2</v>
      </c>
      <c r="O1024" s="51">
        <f t="shared" si="125"/>
        <v>8</v>
      </c>
      <c r="P1024" s="59" t="str">
        <f t="shared" si="126"/>
        <v/>
      </c>
      <c r="Q1024" s="60" t="str">
        <f t="shared" si="127"/>
        <v/>
      </c>
      <c r="R1024" s="61" t="str">
        <f t="shared" si="128"/>
        <v/>
      </c>
      <c r="S1024" s="60" t="str">
        <f t="shared" si="129"/>
        <v/>
      </c>
    </row>
    <row r="1025" spans="10:19">
      <c r="J1025" s="44">
        <v>1016</v>
      </c>
      <c r="K1025" s="46"/>
      <c r="L1025" s="31">
        <f t="shared" si="123"/>
        <v>14.554591677128178</v>
      </c>
      <c r="M1025" s="40">
        <f t="shared" si="124"/>
        <v>1.4133528913760705E-3</v>
      </c>
      <c r="N1025" s="50">
        <f t="shared" si="122"/>
        <v>6.4540883054734266E-2</v>
      </c>
      <c r="O1025" s="51">
        <f t="shared" si="125"/>
        <v>9</v>
      </c>
      <c r="P1025" s="59" t="str">
        <f t="shared" si="126"/>
        <v/>
      </c>
      <c r="Q1025" s="60" t="str">
        <f t="shared" si="127"/>
        <v/>
      </c>
      <c r="R1025" s="61" t="str">
        <f t="shared" si="128"/>
        <v/>
      </c>
      <c r="S1025" s="60" t="str">
        <f t="shared" si="129"/>
        <v/>
      </c>
    </row>
    <row r="1026" spans="10:19">
      <c r="J1026" s="44">
        <v>1017</v>
      </c>
      <c r="K1026" s="46"/>
      <c r="L1026" s="31">
        <f t="shared" si="123"/>
        <v>14.556002429750915</v>
      </c>
      <c r="M1026" s="40">
        <f t="shared" si="124"/>
        <v>1.4081555453509587E-3</v>
      </c>
      <c r="N1026" s="50">
        <f t="shared" si="122"/>
        <v>6.4303545795194594E-2</v>
      </c>
      <c r="O1026" s="51">
        <f t="shared" si="125"/>
        <v>10</v>
      </c>
      <c r="P1026" s="59" t="str">
        <f t="shared" si="126"/>
        <v/>
      </c>
      <c r="Q1026" s="60" t="str">
        <f t="shared" si="127"/>
        <v/>
      </c>
      <c r="R1026" s="61" t="str">
        <f t="shared" si="128"/>
        <v/>
      </c>
      <c r="S1026" s="60" t="str">
        <f t="shared" si="129"/>
        <v/>
      </c>
    </row>
    <row r="1027" spans="10:19">
      <c r="J1027" s="44">
        <v>1018</v>
      </c>
      <c r="K1027" s="46"/>
      <c r="L1027" s="31">
        <f t="shared" si="123"/>
        <v>14.557407994589639</v>
      </c>
      <c r="M1027" s="40">
        <f t="shared" si="124"/>
        <v>1.4029773116125725E-3</v>
      </c>
      <c r="N1027" s="50">
        <f t="shared" si="122"/>
        <v>6.4067081299894468E-2</v>
      </c>
      <c r="O1027" s="51">
        <f t="shared" si="125"/>
        <v>11</v>
      </c>
      <c r="P1027" s="59" t="str">
        <f t="shared" si="126"/>
        <v/>
      </c>
      <c r="Q1027" s="60" t="str">
        <f t="shared" si="127"/>
        <v/>
      </c>
      <c r="R1027" s="61" t="str">
        <f t="shared" si="128"/>
        <v/>
      </c>
      <c r="S1027" s="60" t="str">
        <f t="shared" si="129"/>
        <v/>
      </c>
    </row>
    <row r="1028" spans="10:19">
      <c r="J1028" s="44">
        <v>1019</v>
      </c>
      <c r="K1028" s="46"/>
      <c r="L1028" s="31">
        <f t="shared" si="123"/>
        <v>14.558808390721472</v>
      </c>
      <c r="M1028" s="40">
        <f t="shared" si="124"/>
        <v>1.3978181198789827E-3</v>
      </c>
      <c r="N1028" s="50">
        <f t="shared" si="122"/>
        <v>6.3831486359406497E-2</v>
      </c>
      <c r="O1028" s="51">
        <f t="shared" si="125"/>
        <v>12</v>
      </c>
      <c r="P1028" s="59" t="str">
        <f t="shared" si="126"/>
        <v/>
      </c>
      <c r="Q1028" s="60" t="str">
        <f t="shared" si="127"/>
        <v/>
      </c>
      <c r="R1028" s="61" t="str">
        <f t="shared" si="128"/>
        <v/>
      </c>
      <c r="S1028" s="60" t="str">
        <f t="shared" si="129"/>
        <v/>
      </c>
    </row>
    <row r="1029" spans="10:19">
      <c r="J1029" s="44">
        <v>1020</v>
      </c>
      <c r="K1029" s="46"/>
      <c r="L1029" s="31">
        <f t="shared" si="123"/>
        <v>14.560203637153387</v>
      </c>
      <c r="M1029" s="40">
        <f t="shared" si="124"/>
        <v>1.3926779001267103E-3</v>
      </c>
      <c r="N1029" s="50">
        <f t="shared" si="122"/>
        <v>6.35967577760983E-2</v>
      </c>
      <c r="O1029" s="51">
        <f t="shared" si="125"/>
        <v>13</v>
      </c>
      <c r="P1029" s="59" t="str">
        <f t="shared" si="126"/>
        <v/>
      </c>
      <c r="Q1029" s="60" t="str">
        <f t="shared" si="127"/>
        <v/>
      </c>
      <c r="R1029" s="61" t="str">
        <f t="shared" si="128"/>
        <v/>
      </c>
      <c r="S1029" s="60" t="str">
        <f t="shared" si="129"/>
        <v/>
      </c>
    </row>
    <row r="1030" spans="10:19">
      <c r="J1030" s="44">
        <v>1021</v>
      </c>
      <c r="K1030" s="46"/>
      <c r="L1030" s="31">
        <f t="shared" si="123"/>
        <v>14.561593752822461</v>
      </c>
      <c r="M1030" s="40">
        <f t="shared" si="124"/>
        <v>1.3875565825897732E-3</v>
      </c>
      <c r="N1030" s="50">
        <f t="shared" si="122"/>
        <v>6.3362892364102308E-2</v>
      </c>
      <c r="O1030" s="51">
        <f t="shared" si="125"/>
        <v>14</v>
      </c>
      <c r="P1030" s="59" t="str">
        <f t="shared" si="126"/>
        <v/>
      </c>
      <c r="Q1030" s="60" t="str">
        <f t="shared" si="127"/>
        <v/>
      </c>
      <c r="R1030" s="61" t="str">
        <f t="shared" si="128"/>
        <v/>
      </c>
      <c r="S1030" s="60" t="str">
        <f t="shared" si="129"/>
        <v/>
      </c>
    </row>
    <row r="1031" spans="10:19">
      <c r="J1031" s="44">
        <v>1022</v>
      </c>
      <c r="K1031" s="46"/>
      <c r="L1031" s="31">
        <f t="shared" si="123"/>
        <v>14.562978756596133</v>
      </c>
      <c r="M1031" s="40">
        <f t="shared" si="124"/>
        <v>1.382454097758741E-3</v>
      </c>
      <c r="N1031" s="50">
        <f t="shared" si="122"/>
        <v>6.312988694926247E-2</v>
      </c>
      <c r="O1031" s="51">
        <f t="shared" si="125"/>
        <v>15</v>
      </c>
      <c r="P1031" s="59" t="str">
        <f t="shared" si="126"/>
        <v/>
      </c>
      <c r="Q1031" s="60" t="str">
        <f t="shared" si="127"/>
        <v/>
      </c>
      <c r="R1031" s="61" t="str">
        <f t="shared" si="128"/>
        <v/>
      </c>
      <c r="S1031" s="60" t="str">
        <f t="shared" si="129"/>
        <v/>
      </c>
    </row>
    <row r="1032" spans="10:19">
      <c r="J1032" s="44">
        <v>1023</v>
      </c>
      <c r="K1032" s="46"/>
      <c r="L1032" s="31">
        <f t="shared" si="123"/>
        <v>14.56435866727246</v>
      </c>
      <c r="M1032" s="40">
        <f t="shared" si="124"/>
        <v>1.3773703763797934E-3</v>
      </c>
      <c r="N1032" s="50">
        <f t="shared" si="122"/>
        <v>6.2897738369100509E-2</v>
      </c>
      <c r="O1032" s="51">
        <f t="shared" si="125"/>
        <v>16</v>
      </c>
      <c r="P1032" s="59" t="str">
        <f t="shared" si="126"/>
        <v/>
      </c>
      <c r="Q1032" s="60" t="str">
        <f t="shared" si="127"/>
        <v/>
      </c>
      <c r="R1032" s="61" t="str">
        <f t="shared" si="128"/>
        <v/>
      </c>
      <c r="S1032" s="60" t="str">
        <f t="shared" si="129"/>
        <v/>
      </c>
    </row>
    <row r="1033" spans="10:19">
      <c r="J1033" s="44">
        <v>1024</v>
      </c>
      <c r="K1033" s="46"/>
      <c r="L1033" s="31">
        <f t="shared" si="123"/>
        <v>14.565733503580374</v>
      </c>
      <c r="M1033" s="40">
        <f t="shared" si="124"/>
        <v>1.3723053494537757E-3</v>
      </c>
      <c r="N1033" s="50">
        <f t="shared" ref="N1033:N1096" si="130">(L1083-L1033)</f>
        <v>6.2666443472762623E-2</v>
      </c>
      <c r="O1033" s="51">
        <f t="shared" si="125"/>
        <v>17</v>
      </c>
      <c r="P1033" s="59" t="str">
        <f t="shared" si="126"/>
        <v/>
      </c>
      <c r="Q1033" s="60" t="str">
        <f t="shared" si="127"/>
        <v/>
      </c>
      <c r="R1033" s="61" t="str">
        <f t="shared" si="128"/>
        <v/>
      </c>
      <c r="S1033" s="60" t="str">
        <f t="shared" si="129"/>
        <v/>
      </c>
    </row>
    <row r="1034" spans="10:19">
      <c r="J1034" s="44">
        <v>1025</v>
      </c>
      <c r="K1034" s="46"/>
      <c r="L1034" s="31">
        <f t="shared" ref="L1034:L1097" si="131">$F$39*(1-EXP(-$F$40*(J1034-$F$41)))-$F$42</f>
        <v>14.567103284179932</v>
      </c>
      <c r="M1034" s="40">
        <f t="shared" ref="M1034:M1097" si="132">$F$39*$F$40*EXP(-$F$40*(J1034-$F$41))</f>
        <v>1.367258948235266E-3</v>
      </c>
      <c r="N1034" s="50">
        <f t="shared" si="130"/>
        <v>6.2435999120982189E-2</v>
      </c>
      <c r="O1034" s="51">
        <f t="shared" ref="O1034:O1097" si="133">IF(N1034&lt;=$B$49,1+O1033,0)</f>
        <v>18</v>
      </c>
      <c r="P1034" s="59" t="str">
        <f t="shared" ref="P1034:P1097" si="134">IF(J1034&lt;=$F$41,J1034,"")</f>
        <v/>
      </c>
      <c r="Q1034" s="60" t="str">
        <f t="shared" ref="Q1034:Q1097" si="135">IF(J1034&lt;=$F$41,L1034,"")</f>
        <v/>
      </c>
      <c r="R1034" s="61" t="str">
        <f t="shared" ref="R1034:R1097" si="136">IF(AND(J1034&gt;=$F$41,J1034&lt;=200),J1034,"")</f>
        <v/>
      </c>
      <c r="S1034" s="60" t="str">
        <f t="shared" ref="S1034:S1097" si="137">IF(AND(J1034&gt;=$F$41,J1034&lt;=200),L1034,"")</f>
        <v/>
      </c>
    </row>
    <row r="1035" spans="10:19">
      <c r="J1035" s="44">
        <v>1026</v>
      </c>
      <c r="K1035" s="46"/>
      <c r="L1035" s="31">
        <f t="shared" si="131"/>
        <v>14.568468027662581</v>
      </c>
      <c r="M1035" s="40">
        <f t="shared" si="132"/>
        <v>1.3622311042316424E-3</v>
      </c>
      <c r="N1035" s="50">
        <f t="shared" si="130"/>
        <v>6.2206402186035348E-2</v>
      </c>
      <c r="O1035" s="51">
        <f t="shared" si="133"/>
        <v>19</v>
      </c>
      <c r="P1035" s="59" t="str">
        <f t="shared" si="134"/>
        <v/>
      </c>
      <c r="Q1035" s="60" t="str">
        <f t="shared" si="135"/>
        <v/>
      </c>
      <c r="R1035" s="61" t="str">
        <f t="shared" si="136"/>
        <v/>
      </c>
      <c r="S1035" s="60" t="str">
        <f t="shared" si="137"/>
        <v/>
      </c>
    </row>
    <row r="1036" spans="10:19">
      <c r="J1036" s="44">
        <v>1027</v>
      </c>
      <c r="K1036" s="46"/>
      <c r="L1036" s="31">
        <f t="shared" si="131"/>
        <v>14.569827752551387</v>
      </c>
      <c r="M1036" s="40">
        <f t="shared" si="132"/>
        <v>1.35722174920215E-3</v>
      </c>
      <c r="N1036" s="50">
        <f t="shared" si="130"/>
        <v>6.1977649551707259E-2</v>
      </c>
      <c r="O1036" s="51">
        <f t="shared" si="133"/>
        <v>20</v>
      </c>
      <c r="P1036" s="59" t="str">
        <f t="shared" si="134"/>
        <v/>
      </c>
      <c r="Q1036" s="60" t="str">
        <f t="shared" si="135"/>
        <v/>
      </c>
      <c r="R1036" s="61" t="str">
        <f t="shared" si="136"/>
        <v/>
      </c>
      <c r="S1036" s="60" t="str">
        <f t="shared" si="137"/>
        <v/>
      </c>
    </row>
    <row r="1037" spans="10:19">
      <c r="J1037" s="44">
        <v>1028</v>
      </c>
      <c r="K1037" s="46"/>
      <c r="L1037" s="31">
        <f t="shared" si="131"/>
        <v>14.57118247730131</v>
      </c>
      <c r="M1037" s="40">
        <f t="shared" si="132"/>
        <v>1.3522308151569773E-3</v>
      </c>
      <c r="N1037" s="50">
        <f t="shared" si="130"/>
        <v>6.1749738113233477E-2</v>
      </c>
      <c r="O1037" s="51">
        <f t="shared" si="133"/>
        <v>21</v>
      </c>
      <c r="P1037" s="59" t="str">
        <f t="shared" si="134"/>
        <v/>
      </c>
      <c r="Q1037" s="60" t="str">
        <f t="shared" si="135"/>
        <v/>
      </c>
      <c r="R1037" s="61" t="str">
        <f t="shared" si="136"/>
        <v/>
      </c>
      <c r="S1037" s="60" t="str">
        <f t="shared" si="137"/>
        <v/>
      </c>
    </row>
    <row r="1038" spans="10:19">
      <c r="J1038" s="44">
        <v>1029</v>
      </c>
      <c r="K1038" s="46"/>
      <c r="L1038" s="31">
        <f t="shared" si="131"/>
        <v>14.572532220299445</v>
      </c>
      <c r="M1038" s="40">
        <f t="shared" si="132"/>
        <v>1.3472582343563343E-3</v>
      </c>
      <c r="N1038" s="50">
        <f t="shared" si="130"/>
        <v>6.1522664777273306E-2</v>
      </c>
      <c r="O1038" s="51">
        <f t="shared" si="133"/>
        <v>22</v>
      </c>
      <c r="P1038" s="59" t="str">
        <f t="shared" si="134"/>
        <v/>
      </c>
      <c r="Q1038" s="60" t="str">
        <f t="shared" si="135"/>
        <v/>
      </c>
      <c r="R1038" s="61" t="str">
        <f t="shared" si="136"/>
        <v/>
      </c>
      <c r="S1038" s="60" t="str">
        <f t="shared" si="137"/>
        <v/>
      </c>
    </row>
    <row r="1039" spans="10:19">
      <c r="J1039" s="44">
        <v>1030</v>
      </c>
      <c r="K1039" s="46"/>
      <c r="L1039" s="31">
        <f t="shared" si="131"/>
        <v>14.573876999865272</v>
      </c>
      <c r="M1039" s="40">
        <f t="shared" si="132"/>
        <v>1.342303939309529E-3</v>
      </c>
      <c r="N1039" s="50">
        <f t="shared" si="130"/>
        <v>6.1296426461856512E-2</v>
      </c>
      <c r="O1039" s="51">
        <f t="shared" si="133"/>
        <v>23</v>
      </c>
      <c r="P1039" s="59" t="str">
        <f t="shared" si="134"/>
        <v/>
      </c>
      <c r="Q1039" s="60" t="str">
        <f t="shared" si="135"/>
        <v/>
      </c>
      <c r="R1039" s="61" t="str">
        <f t="shared" si="136"/>
        <v/>
      </c>
      <c r="S1039" s="60" t="str">
        <f t="shared" si="137"/>
        <v/>
      </c>
    </row>
    <row r="1040" spans="10:19">
      <c r="J1040" s="44">
        <v>1031</v>
      </c>
      <c r="K1040" s="46"/>
      <c r="L1040" s="31">
        <f t="shared" si="131"/>
        <v>14.575216834250899</v>
      </c>
      <c r="M1040" s="40">
        <f t="shared" si="132"/>
        <v>1.3373678627740574E-3</v>
      </c>
      <c r="N1040" s="50">
        <f t="shared" si="130"/>
        <v>6.1071020096347794E-2</v>
      </c>
      <c r="O1040" s="51">
        <f t="shared" si="133"/>
        <v>24</v>
      </c>
      <c r="P1040" s="59" t="str">
        <f t="shared" si="134"/>
        <v/>
      </c>
      <c r="Q1040" s="60" t="str">
        <f t="shared" si="135"/>
        <v/>
      </c>
      <c r="R1040" s="61" t="str">
        <f t="shared" si="136"/>
        <v/>
      </c>
      <c r="S1040" s="60" t="str">
        <f t="shared" si="137"/>
        <v/>
      </c>
    </row>
    <row r="1041" spans="10:19">
      <c r="J1041" s="44">
        <v>1032</v>
      </c>
      <c r="K1041" s="46"/>
      <c r="L1041" s="31">
        <f t="shared" si="131"/>
        <v>14.576551741641323</v>
      </c>
      <c r="M1041" s="40">
        <f t="shared" si="132"/>
        <v>1.3324499377546845E-3</v>
      </c>
      <c r="N1041" s="50">
        <f t="shared" si="130"/>
        <v>6.0846442621405927E-2</v>
      </c>
      <c r="O1041" s="51">
        <f t="shared" si="133"/>
        <v>25</v>
      </c>
      <c r="P1041" s="59" t="str">
        <f t="shared" si="134"/>
        <v/>
      </c>
      <c r="Q1041" s="60" t="str">
        <f t="shared" si="135"/>
        <v/>
      </c>
      <c r="R1041" s="61" t="str">
        <f t="shared" si="136"/>
        <v/>
      </c>
      <c r="S1041" s="60" t="str">
        <f t="shared" si="137"/>
        <v/>
      </c>
    </row>
    <row r="1042" spans="10:19">
      <c r="J1042" s="44">
        <v>1033</v>
      </c>
      <c r="K1042" s="46"/>
      <c r="L1042" s="31">
        <f t="shared" si="131"/>
        <v>14.577881740154661</v>
      </c>
      <c r="M1042" s="40">
        <f t="shared" si="132"/>
        <v>1.3275500975025389E-3</v>
      </c>
      <c r="N1042" s="50">
        <f t="shared" si="130"/>
        <v>6.0622690988937578E-2</v>
      </c>
      <c r="O1042" s="51">
        <f t="shared" si="133"/>
        <v>26</v>
      </c>
      <c r="P1042" s="59" t="str">
        <f t="shared" si="134"/>
        <v/>
      </c>
      <c r="Q1042" s="60" t="str">
        <f t="shared" si="135"/>
        <v/>
      </c>
      <c r="R1042" s="61" t="str">
        <f t="shared" si="136"/>
        <v/>
      </c>
      <c r="S1042" s="60" t="str">
        <f t="shared" si="137"/>
        <v/>
      </c>
    </row>
    <row r="1043" spans="10:19">
      <c r="J1043" s="44">
        <v>1034</v>
      </c>
      <c r="K1043" s="46"/>
      <c r="L1043" s="31">
        <f t="shared" si="131"/>
        <v>14.579206847842412</v>
      </c>
      <c r="M1043" s="40">
        <f t="shared" si="132"/>
        <v>1.3226682755142071E-3</v>
      </c>
      <c r="N1043" s="50">
        <f t="shared" si="130"/>
        <v>6.0399762162054671E-2</v>
      </c>
      <c r="O1043" s="51">
        <f t="shared" si="133"/>
        <v>27</v>
      </c>
      <c r="P1043" s="59" t="str">
        <f t="shared" si="134"/>
        <v/>
      </c>
      <c r="Q1043" s="60" t="str">
        <f t="shared" si="135"/>
        <v/>
      </c>
      <c r="R1043" s="61" t="str">
        <f t="shared" si="136"/>
        <v/>
      </c>
      <c r="S1043" s="60" t="str">
        <f t="shared" si="137"/>
        <v/>
      </c>
    </row>
    <row r="1044" spans="10:19">
      <c r="J1044" s="44">
        <v>1035</v>
      </c>
      <c r="K1044" s="46"/>
      <c r="L1044" s="31">
        <f t="shared" si="131"/>
        <v>14.580527082689688</v>
      </c>
      <c r="M1044" s="40">
        <f t="shared" si="132"/>
        <v>1.3178044055308286E-3</v>
      </c>
      <c r="N1044" s="50">
        <f t="shared" si="130"/>
        <v>6.0177653115047747E-2</v>
      </c>
      <c r="O1044" s="51">
        <f t="shared" si="133"/>
        <v>28</v>
      </c>
      <c r="P1044" s="59" t="str">
        <f t="shared" si="134"/>
        <v/>
      </c>
      <c r="Q1044" s="60" t="str">
        <f t="shared" si="135"/>
        <v/>
      </c>
      <c r="R1044" s="61" t="str">
        <f t="shared" si="136"/>
        <v/>
      </c>
      <c r="S1044" s="60" t="str">
        <f t="shared" si="137"/>
        <v/>
      </c>
    </row>
    <row r="1045" spans="10:19">
      <c r="J1045" s="44">
        <v>1036</v>
      </c>
      <c r="K1045" s="46"/>
      <c r="L1045" s="31">
        <f t="shared" si="131"/>
        <v>14.581842462615468</v>
      </c>
      <c r="M1045" s="40">
        <f t="shared" si="132"/>
        <v>1.312958421537197E-3</v>
      </c>
      <c r="N1045" s="50">
        <f t="shared" si="130"/>
        <v>5.9956360833320232E-2</v>
      </c>
      <c r="O1045" s="51">
        <f t="shared" si="133"/>
        <v>29</v>
      </c>
      <c r="P1045" s="59" t="str">
        <f t="shared" si="134"/>
        <v/>
      </c>
      <c r="Q1045" s="60" t="str">
        <f t="shared" si="135"/>
        <v/>
      </c>
      <c r="R1045" s="61" t="str">
        <f t="shared" si="136"/>
        <v/>
      </c>
      <c r="S1045" s="60" t="str">
        <f t="shared" si="137"/>
        <v/>
      </c>
    </row>
    <row r="1046" spans="10:19">
      <c r="J1046" s="44">
        <v>1037</v>
      </c>
      <c r="K1046" s="46"/>
      <c r="L1046" s="31">
        <f t="shared" si="131"/>
        <v>14.583153005472832</v>
      </c>
      <c r="M1046" s="40">
        <f t="shared" si="132"/>
        <v>1.3081302577608665E-3</v>
      </c>
      <c r="N1046" s="50">
        <f t="shared" si="130"/>
        <v>5.9735882313370681E-2</v>
      </c>
      <c r="O1046" s="51">
        <f t="shared" si="133"/>
        <v>30</v>
      </c>
      <c r="P1046" s="59" t="str">
        <f t="shared" si="134"/>
        <v/>
      </c>
      <c r="Q1046" s="60" t="str">
        <f t="shared" si="135"/>
        <v/>
      </c>
      <c r="R1046" s="61" t="str">
        <f t="shared" si="136"/>
        <v/>
      </c>
      <c r="S1046" s="60" t="str">
        <f t="shared" si="137"/>
        <v/>
      </c>
    </row>
    <row r="1047" spans="10:19">
      <c r="J1047" s="44">
        <v>1038</v>
      </c>
      <c r="K1047" s="46"/>
      <c r="L1047" s="31">
        <f t="shared" si="131"/>
        <v>14.584458729049215</v>
      </c>
      <c r="M1047" s="40">
        <f t="shared" si="132"/>
        <v>1.3033198486712564E-3</v>
      </c>
      <c r="N1047" s="50">
        <f t="shared" si="130"/>
        <v>5.9516214562739478E-2</v>
      </c>
      <c r="O1047" s="51">
        <f t="shared" si="133"/>
        <v>31</v>
      </c>
      <c r="P1047" s="59" t="str">
        <f t="shared" si="134"/>
        <v/>
      </c>
      <c r="Q1047" s="60" t="str">
        <f t="shared" si="135"/>
        <v/>
      </c>
      <c r="R1047" s="61" t="str">
        <f t="shared" si="136"/>
        <v/>
      </c>
      <c r="S1047" s="60" t="str">
        <f t="shared" si="137"/>
        <v/>
      </c>
    </row>
    <row r="1048" spans="10:19">
      <c r="J1048" s="44">
        <v>1039</v>
      </c>
      <c r="K1048" s="46"/>
      <c r="L1048" s="31">
        <f t="shared" si="131"/>
        <v>14.585759651066638</v>
      </c>
      <c r="M1048" s="40">
        <f t="shared" si="132"/>
        <v>1.2985271289787622E-3</v>
      </c>
      <c r="N1048" s="50">
        <f t="shared" si="130"/>
        <v>5.9297354599969765E-2</v>
      </c>
      <c r="O1048" s="51">
        <f t="shared" si="133"/>
        <v>32</v>
      </c>
      <c r="P1048" s="59" t="str">
        <f t="shared" si="134"/>
        <v/>
      </c>
      <c r="Q1048" s="60" t="str">
        <f t="shared" si="135"/>
        <v/>
      </c>
      <c r="R1048" s="61" t="str">
        <f t="shared" si="136"/>
        <v/>
      </c>
      <c r="S1048" s="60" t="str">
        <f t="shared" si="137"/>
        <v/>
      </c>
    </row>
    <row r="1049" spans="10:19">
      <c r="J1049" s="44">
        <v>1040</v>
      </c>
      <c r="K1049" s="46"/>
      <c r="L1049" s="31">
        <f t="shared" si="131"/>
        <v>14.587055789181953</v>
      </c>
      <c r="M1049" s="40">
        <f t="shared" si="132"/>
        <v>1.2937520336338711E-3</v>
      </c>
      <c r="N1049" s="50">
        <f t="shared" si="130"/>
        <v>5.9079299454568357E-2</v>
      </c>
      <c r="O1049" s="51">
        <f t="shared" si="133"/>
        <v>33</v>
      </c>
      <c r="P1049" s="59" t="str">
        <f t="shared" si="134"/>
        <v/>
      </c>
      <c r="Q1049" s="60" t="str">
        <f t="shared" si="135"/>
        <v/>
      </c>
      <c r="R1049" s="61" t="str">
        <f t="shared" si="136"/>
        <v/>
      </c>
      <c r="S1049" s="60" t="str">
        <f t="shared" si="137"/>
        <v/>
      </c>
    </row>
    <row r="1050" spans="10:19">
      <c r="J1050" s="44">
        <v>1041</v>
      </c>
      <c r="K1050" s="46"/>
      <c r="L1050" s="31">
        <f t="shared" si="131"/>
        <v>14.588347160987082</v>
      </c>
      <c r="M1050" s="40">
        <f t="shared" si="132"/>
        <v>1.2889944978262775E-3</v>
      </c>
      <c r="N1050" s="50">
        <f t="shared" si="130"/>
        <v>5.8862046166971993E-2</v>
      </c>
      <c r="O1050" s="51">
        <f t="shared" si="133"/>
        <v>34</v>
      </c>
      <c r="P1050" s="59" t="str">
        <f t="shared" si="134"/>
        <v/>
      </c>
      <c r="Q1050" s="60" t="str">
        <f t="shared" si="135"/>
        <v/>
      </c>
      <c r="R1050" s="61" t="str">
        <f t="shared" si="136"/>
        <v/>
      </c>
      <c r="S1050" s="60" t="str">
        <f t="shared" si="137"/>
        <v/>
      </c>
    </row>
    <row r="1051" spans="10:19">
      <c r="J1051" s="44">
        <v>1042</v>
      </c>
      <c r="K1051" s="46"/>
      <c r="L1051" s="31">
        <f t="shared" si="131"/>
        <v>14.589633784009258</v>
      </c>
      <c r="M1051" s="40">
        <f t="shared" si="132"/>
        <v>1.284254456984003E-3</v>
      </c>
      <c r="N1051" s="50">
        <f t="shared" si="130"/>
        <v>5.8645591788490492E-2</v>
      </c>
      <c r="O1051" s="51">
        <f t="shared" si="133"/>
        <v>35</v>
      </c>
      <c r="P1051" s="59" t="str">
        <f t="shared" si="134"/>
        <v/>
      </c>
      <c r="Q1051" s="60" t="str">
        <f t="shared" si="135"/>
        <v/>
      </c>
      <c r="R1051" s="61" t="str">
        <f t="shared" si="136"/>
        <v/>
      </c>
      <c r="S1051" s="60" t="str">
        <f t="shared" si="137"/>
        <v/>
      </c>
    </row>
    <row r="1052" spans="10:19">
      <c r="J1052" s="44">
        <v>1043</v>
      </c>
      <c r="K1052" s="46"/>
      <c r="L1052" s="31">
        <f t="shared" si="131"/>
        <v>14.590915675711258</v>
      </c>
      <c r="M1052" s="40">
        <f t="shared" si="132"/>
        <v>1.2795318467725225E-3</v>
      </c>
      <c r="N1052" s="50">
        <f t="shared" si="130"/>
        <v>5.8429933381287213E-2</v>
      </c>
      <c r="O1052" s="51">
        <f t="shared" si="133"/>
        <v>36</v>
      </c>
      <c r="P1052" s="59" t="str">
        <f t="shared" si="134"/>
        <v/>
      </c>
      <c r="Q1052" s="60" t="str">
        <f t="shared" si="135"/>
        <v/>
      </c>
      <c r="R1052" s="61" t="str">
        <f t="shared" si="136"/>
        <v/>
      </c>
      <c r="S1052" s="60" t="str">
        <f t="shared" si="137"/>
        <v/>
      </c>
    </row>
    <row r="1053" spans="10:19">
      <c r="J1053" s="44">
        <v>1044</v>
      </c>
      <c r="K1053" s="46"/>
      <c r="L1053" s="31">
        <f t="shared" si="131"/>
        <v>14.592192853491644</v>
      </c>
      <c r="M1053" s="40">
        <f t="shared" si="132"/>
        <v>1.2748266030938873E-3</v>
      </c>
      <c r="N1053" s="50">
        <f t="shared" si="130"/>
        <v>5.8215068018320437E-2</v>
      </c>
      <c r="O1053" s="51">
        <f t="shared" si="133"/>
        <v>37</v>
      </c>
      <c r="P1053" s="59" t="str">
        <f t="shared" si="134"/>
        <v/>
      </c>
      <c r="Q1053" s="60" t="str">
        <f t="shared" si="135"/>
        <v/>
      </c>
      <c r="R1053" s="61" t="str">
        <f t="shared" si="136"/>
        <v/>
      </c>
      <c r="S1053" s="60" t="str">
        <f t="shared" si="137"/>
        <v/>
      </c>
    </row>
    <row r="1054" spans="10:19">
      <c r="J1054" s="44">
        <v>1045</v>
      </c>
      <c r="K1054" s="46"/>
      <c r="L1054" s="31">
        <f t="shared" si="131"/>
        <v>14.593465334685</v>
      </c>
      <c r="M1054" s="40">
        <f t="shared" si="132"/>
        <v>1.2701386620858591E-3</v>
      </c>
      <c r="N1054" s="50">
        <f t="shared" si="130"/>
        <v>5.8000992783314942E-2</v>
      </c>
      <c r="O1054" s="51">
        <f t="shared" si="133"/>
        <v>38</v>
      </c>
      <c r="P1054" s="59" t="str">
        <f t="shared" si="134"/>
        <v/>
      </c>
      <c r="Q1054" s="60" t="str">
        <f t="shared" si="135"/>
        <v/>
      </c>
      <c r="R1054" s="61" t="str">
        <f t="shared" si="136"/>
        <v/>
      </c>
      <c r="S1054" s="60" t="str">
        <f t="shared" si="137"/>
        <v/>
      </c>
    </row>
    <row r="1055" spans="10:19">
      <c r="J1055" s="44">
        <v>1046</v>
      </c>
      <c r="K1055" s="46"/>
      <c r="L1055" s="31">
        <f t="shared" si="131"/>
        <v>14.59473313656216</v>
      </c>
      <c r="M1055" s="40">
        <f t="shared" si="132"/>
        <v>1.2654679601210399E-3</v>
      </c>
      <c r="N1055" s="50">
        <f t="shared" si="130"/>
        <v>5.7787704770721149E-2</v>
      </c>
      <c r="O1055" s="51">
        <f t="shared" si="133"/>
        <v>39</v>
      </c>
      <c r="P1055" s="59" t="str">
        <f t="shared" si="134"/>
        <v/>
      </c>
      <c r="Q1055" s="60" t="str">
        <f t="shared" si="135"/>
        <v/>
      </c>
      <c r="R1055" s="61" t="str">
        <f t="shared" si="136"/>
        <v/>
      </c>
      <c r="S1055" s="60" t="str">
        <f t="shared" si="137"/>
        <v/>
      </c>
    </row>
    <row r="1056" spans="10:19">
      <c r="J1056" s="44">
        <v>1047</v>
      </c>
      <c r="K1056" s="46"/>
      <c r="L1056" s="31">
        <f t="shared" si="131"/>
        <v>14.595996276330455</v>
      </c>
      <c r="M1056" s="40">
        <f t="shared" si="132"/>
        <v>1.2608144338060099E-3</v>
      </c>
      <c r="N1056" s="50">
        <f t="shared" si="130"/>
        <v>5.7575201085674266E-2</v>
      </c>
      <c r="O1056" s="51">
        <f t="shared" si="133"/>
        <v>40</v>
      </c>
      <c r="P1056" s="59" t="str">
        <f t="shared" si="134"/>
        <v/>
      </c>
      <c r="Q1056" s="60" t="str">
        <f t="shared" si="135"/>
        <v/>
      </c>
      <c r="R1056" s="61" t="str">
        <f t="shared" si="136"/>
        <v/>
      </c>
      <c r="S1056" s="60" t="str">
        <f t="shared" si="137"/>
        <v/>
      </c>
    </row>
    <row r="1057" spans="10:19">
      <c r="J1057" s="44">
        <v>1048</v>
      </c>
      <c r="K1057" s="46"/>
      <c r="L1057" s="31">
        <f t="shared" si="131"/>
        <v>14.597254771133933</v>
      </c>
      <c r="M1057" s="40">
        <f t="shared" si="132"/>
        <v>1.256178019980468E-3</v>
      </c>
      <c r="N1057" s="50">
        <f t="shared" si="130"/>
        <v>5.7363478843949878E-2</v>
      </c>
      <c r="O1057" s="51">
        <f t="shared" si="133"/>
        <v>41</v>
      </c>
      <c r="P1057" s="59" t="str">
        <f t="shared" si="134"/>
        <v/>
      </c>
      <c r="Q1057" s="60" t="str">
        <f t="shared" si="135"/>
        <v/>
      </c>
      <c r="R1057" s="61" t="str">
        <f t="shared" si="136"/>
        <v/>
      </c>
      <c r="S1057" s="60" t="str">
        <f t="shared" si="137"/>
        <v/>
      </c>
    </row>
    <row r="1058" spans="10:19">
      <c r="J1058" s="44">
        <v>1049</v>
      </c>
      <c r="K1058" s="46"/>
      <c r="L1058" s="31">
        <f t="shared" si="131"/>
        <v>14.598508638053602</v>
      </c>
      <c r="M1058" s="40">
        <f t="shared" si="132"/>
        <v>1.2515586557163725E-3</v>
      </c>
      <c r="N1058" s="50">
        <f t="shared" si="130"/>
        <v>5.7152535171937302E-2</v>
      </c>
      <c r="O1058" s="51">
        <f t="shared" si="133"/>
        <v>42</v>
      </c>
      <c r="P1058" s="59" t="str">
        <f t="shared" si="134"/>
        <v/>
      </c>
      <c r="Q1058" s="60" t="str">
        <f t="shared" si="135"/>
        <v/>
      </c>
      <c r="R1058" s="61" t="str">
        <f t="shared" si="136"/>
        <v/>
      </c>
      <c r="S1058" s="60" t="str">
        <f t="shared" si="137"/>
        <v/>
      </c>
    </row>
    <row r="1059" spans="10:19">
      <c r="J1059" s="44">
        <v>1050</v>
      </c>
      <c r="K1059" s="46"/>
      <c r="L1059" s="31">
        <f t="shared" si="131"/>
        <v>14.599757894107652</v>
      </c>
      <c r="M1059" s="40">
        <f t="shared" si="132"/>
        <v>1.2469562783170879E-3</v>
      </c>
      <c r="N1059" s="50">
        <f t="shared" si="130"/>
        <v>5.6942367206588074E-2</v>
      </c>
      <c r="O1059" s="51">
        <f t="shared" si="133"/>
        <v>43</v>
      </c>
      <c r="P1059" s="59" t="str">
        <f t="shared" si="134"/>
        <v/>
      </c>
      <c r="Q1059" s="60" t="str">
        <f t="shared" si="135"/>
        <v/>
      </c>
      <c r="R1059" s="61" t="str">
        <f t="shared" si="136"/>
        <v/>
      </c>
      <c r="S1059" s="60" t="str">
        <f t="shared" si="137"/>
        <v/>
      </c>
    </row>
    <row r="1060" spans="10:19">
      <c r="J1060" s="44">
        <v>1051</v>
      </c>
      <c r="K1060" s="46"/>
      <c r="L1060" s="31">
        <f t="shared" si="131"/>
        <v>14.6010025562517</v>
      </c>
      <c r="M1060" s="40">
        <f t="shared" si="132"/>
        <v>1.2423708253165356E-3</v>
      </c>
      <c r="N1060" s="50">
        <f t="shared" si="130"/>
        <v>5.6732972095382195E-2</v>
      </c>
      <c r="O1060" s="51">
        <f t="shared" si="133"/>
        <v>44</v>
      </c>
      <c r="P1060" s="59" t="str">
        <f t="shared" si="134"/>
        <v/>
      </c>
      <c r="Q1060" s="60" t="str">
        <f t="shared" si="135"/>
        <v/>
      </c>
      <c r="R1060" s="61" t="str">
        <f t="shared" si="136"/>
        <v/>
      </c>
      <c r="S1060" s="60" t="str">
        <f t="shared" si="137"/>
        <v/>
      </c>
    </row>
    <row r="1061" spans="10:19">
      <c r="J1061" s="44">
        <v>1052</v>
      </c>
      <c r="K1061" s="46"/>
      <c r="L1061" s="31">
        <f t="shared" si="131"/>
        <v>14.602242641379004</v>
      </c>
      <c r="M1061" s="40">
        <f t="shared" si="132"/>
        <v>1.2378022344783429E-3</v>
      </c>
      <c r="N1061" s="50">
        <f t="shared" si="130"/>
        <v>5.6524346996292607E-2</v>
      </c>
      <c r="O1061" s="51">
        <f t="shared" si="133"/>
        <v>45</v>
      </c>
      <c r="P1061" s="59" t="str">
        <f t="shared" si="134"/>
        <v/>
      </c>
      <c r="Q1061" s="60" t="str">
        <f t="shared" si="135"/>
        <v/>
      </c>
      <c r="R1061" s="61" t="str">
        <f t="shared" si="136"/>
        <v/>
      </c>
      <c r="S1061" s="60" t="str">
        <f t="shared" si="137"/>
        <v/>
      </c>
    </row>
    <row r="1062" spans="10:19">
      <c r="J1062" s="44">
        <v>1053</v>
      </c>
      <c r="K1062" s="46"/>
      <c r="L1062" s="31">
        <f t="shared" si="131"/>
        <v>14.603478166320704</v>
      </c>
      <c r="M1062" s="40">
        <f t="shared" si="132"/>
        <v>1.2332504437949996E-3</v>
      </c>
      <c r="N1062" s="50">
        <f t="shared" si="130"/>
        <v>5.6316489077740783E-2</v>
      </c>
      <c r="O1062" s="51">
        <f t="shared" si="133"/>
        <v>46</v>
      </c>
      <c r="P1062" s="59" t="str">
        <f t="shared" si="134"/>
        <v/>
      </c>
      <c r="Q1062" s="60" t="str">
        <f t="shared" si="135"/>
        <v/>
      </c>
      <c r="R1062" s="61" t="str">
        <f t="shared" si="136"/>
        <v/>
      </c>
      <c r="S1062" s="60" t="str">
        <f t="shared" si="137"/>
        <v/>
      </c>
    </row>
    <row r="1063" spans="10:19">
      <c r="J1063" s="44">
        <v>1054</v>
      </c>
      <c r="K1063" s="46"/>
      <c r="L1063" s="31">
        <f t="shared" si="131"/>
        <v>14.60470914784605</v>
      </c>
      <c r="M1063" s="40">
        <f t="shared" si="132"/>
        <v>1.2287153914870197E-3</v>
      </c>
      <c r="N1063" s="50">
        <f t="shared" si="130"/>
        <v>5.6109395518555871E-2</v>
      </c>
      <c r="O1063" s="51">
        <f t="shared" si="133"/>
        <v>47</v>
      </c>
      <c r="P1063" s="59" t="str">
        <f t="shared" si="134"/>
        <v/>
      </c>
      <c r="Q1063" s="60" t="str">
        <f t="shared" si="135"/>
        <v/>
      </c>
      <c r="R1063" s="61" t="str">
        <f t="shared" si="136"/>
        <v/>
      </c>
      <c r="S1063" s="60" t="str">
        <f t="shared" si="137"/>
        <v/>
      </c>
    </row>
    <row r="1064" spans="10:19">
      <c r="J1064" s="44">
        <v>1055</v>
      </c>
      <c r="K1064" s="46"/>
      <c r="L1064" s="31">
        <f t="shared" si="131"/>
        <v>14.605935602662617</v>
      </c>
      <c r="M1064" s="40">
        <f t="shared" si="132"/>
        <v>1.2241970160020964E-3</v>
      </c>
      <c r="N1064" s="50">
        <f t="shared" si="130"/>
        <v>5.5903063507953377E-2</v>
      </c>
      <c r="O1064" s="51">
        <f t="shared" si="133"/>
        <v>48</v>
      </c>
      <c r="P1064" s="59" t="str">
        <f t="shared" si="134"/>
        <v/>
      </c>
      <c r="Q1064" s="60" t="str">
        <f t="shared" si="135"/>
        <v/>
      </c>
      <c r="R1064" s="61" t="str">
        <f t="shared" si="136"/>
        <v/>
      </c>
      <c r="S1064" s="60" t="str">
        <f t="shared" si="137"/>
        <v/>
      </c>
    </row>
    <row r="1065" spans="10:19">
      <c r="J1065" s="44">
        <v>1056</v>
      </c>
      <c r="K1065" s="46"/>
      <c r="L1065" s="31">
        <f t="shared" si="131"/>
        <v>14.60715754741655</v>
      </c>
      <c r="M1065" s="40">
        <f t="shared" si="132"/>
        <v>1.2196952560142717E-3</v>
      </c>
      <c r="N1065" s="50">
        <f t="shared" si="130"/>
        <v>5.5697490245474768E-2</v>
      </c>
      <c r="O1065" s="51">
        <f t="shared" si="133"/>
        <v>49</v>
      </c>
      <c r="P1065" s="59" t="str">
        <f t="shared" si="134"/>
        <v/>
      </c>
      <c r="Q1065" s="60" t="str">
        <f t="shared" si="135"/>
        <v/>
      </c>
      <c r="R1065" s="61" t="str">
        <f t="shared" si="136"/>
        <v/>
      </c>
      <c r="S1065" s="60" t="str">
        <f t="shared" si="137"/>
        <v/>
      </c>
    </row>
    <row r="1066" spans="10:19">
      <c r="J1066" s="44">
        <v>1057</v>
      </c>
      <c r="K1066" s="46"/>
      <c r="L1066" s="31">
        <f t="shared" si="131"/>
        <v>14.608374998692776</v>
      </c>
      <c r="M1066" s="40">
        <f t="shared" si="132"/>
        <v>1.2152100504231034E-3</v>
      </c>
      <c r="N1066" s="50">
        <f t="shared" si="130"/>
        <v>5.5492672940962606E-2</v>
      </c>
      <c r="O1066" s="51">
        <f t="shared" si="133"/>
        <v>50</v>
      </c>
      <c r="P1066" s="59" t="str">
        <f t="shared" si="134"/>
        <v/>
      </c>
      <c r="Q1066" s="60" t="str">
        <f t="shared" si="135"/>
        <v/>
      </c>
      <c r="R1066" s="61" t="str">
        <f t="shared" si="136"/>
        <v/>
      </c>
      <c r="S1066" s="60" t="str">
        <f t="shared" si="137"/>
        <v/>
      </c>
    </row>
    <row r="1067" spans="10:19">
      <c r="J1067" s="44">
        <v>1058</v>
      </c>
      <c r="K1067" s="46"/>
      <c r="L1067" s="31">
        <f t="shared" si="131"/>
        <v>14.609587973015234</v>
      </c>
      <c r="M1067" s="40">
        <f t="shared" si="132"/>
        <v>1.2107413383528332E-3</v>
      </c>
      <c r="N1067" s="50">
        <f t="shared" si="130"/>
        <v>5.5288608814519691E-2</v>
      </c>
      <c r="O1067" s="51">
        <f t="shared" si="133"/>
        <v>51</v>
      </c>
      <c r="P1067" s="59" t="str">
        <f t="shared" si="134"/>
        <v/>
      </c>
      <c r="Q1067" s="60" t="str">
        <f t="shared" si="135"/>
        <v/>
      </c>
      <c r="R1067" s="61" t="str">
        <f t="shared" si="136"/>
        <v/>
      </c>
      <c r="S1067" s="60" t="str">
        <f t="shared" si="137"/>
        <v/>
      </c>
    </row>
    <row r="1068" spans="10:19">
      <c r="J1068" s="44">
        <v>1059</v>
      </c>
      <c r="K1068" s="46"/>
      <c r="L1068" s="31">
        <f t="shared" si="131"/>
        <v>14.610796486847102</v>
      </c>
      <c r="M1068" s="40">
        <f t="shared" si="132"/>
        <v>1.2062890591515642E-3</v>
      </c>
      <c r="N1068" s="50">
        <f t="shared" si="130"/>
        <v>5.5085295096475306E-2</v>
      </c>
      <c r="O1068" s="51">
        <f t="shared" si="133"/>
        <v>52</v>
      </c>
      <c r="P1068" s="59" t="str">
        <f t="shared" si="134"/>
        <v/>
      </c>
      <c r="Q1068" s="60" t="str">
        <f t="shared" si="135"/>
        <v/>
      </c>
      <c r="R1068" s="61" t="str">
        <f t="shared" si="136"/>
        <v/>
      </c>
      <c r="S1068" s="60" t="str">
        <f t="shared" si="137"/>
        <v/>
      </c>
    </row>
    <row r="1069" spans="10:19">
      <c r="J1069" s="44">
        <v>1060</v>
      </c>
      <c r="K1069" s="46"/>
      <c r="L1069" s="31">
        <f t="shared" si="131"/>
        <v>14.612000556591013</v>
      </c>
      <c r="M1069" s="40">
        <f t="shared" si="132"/>
        <v>1.2018531523904346E-3</v>
      </c>
      <c r="N1069" s="50">
        <f t="shared" si="130"/>
        <v>5.4882729027337263E-2</v>
      </c>
      <c r="O1069" s="51">
        <f t="shared" si="133"/>
        <v>53</v>
      </c>
      <c r="P1069" s="59" t="str">
        <f t="shared" si="134"/>
        <v/>
      </c>
      <c r="Q1069" s="60" t="str">
        <f t="shared" si="135"/>
        <v/>
      </c>
      <c r="R1069" s="61" t="str">
        <f t="shared" si="136"/>
        <v/>
      </c>
      <c r="S1069" s="60" t="str">
        <f t="shared" si="137"/>
        <v/>
      </c>
    </row>
    <row r="1070" spans="10:19">
      <c r="J1070" s="44">
        <v>1061</v>
      </c>
      <c r="K1070" s="46"/>
      <c r="L1070" s="31">
        <f t="shared" si="131"/>
        <v>14.613200198589292</v>
      </c>
      <c r="M1070" s="40">
        <f t="shared" si="132"/>
        <v>1.1974335578627975E-3</v>
      </c>
      <c r="N1070" s="50">
        <f t="shared" si="130"/>
        <v>5.4680907857763472E-2</v>
      </c>
      <c r="O1070" s="51">
        <f t="shared" si="133"/>
        <v>54</v>
      </c>
      <c r="P1070" s="59" t="str">
        <f t="shared" si="134"/>
        <v/>
      </c>
      <c r="Q1070" s="60" t="str">
        <f t="shared" si="135"/>
        <v/>
      </c>
      <c r="R1070" s="61" t="str">
        <f t="shared" si="136"/>
        <v/>
      </c>
      <c r="S1070" s="60" t="str">
        <f t="shared" si="137"/>
        <v/>
      </c>
    </row>
    <row r="1071" spans="10:19">
      <c r="J1071" s="44">
        <v>1062</v>
      </c>
      <c r="K1071" s="46"/>
      <c r="L1071" s="31">
        <f t="shared" si="131"/>
        <v>14.614395429124153</v>
      </c>
      <c r="M1071" s="40">
        <f t="shared" si="132"/>
        <v>1.193030215583408E-3</v>
      </c>
      <c r="N1071" s="50">
        <f t="shared" si="130"/>
        <v>5.4479828848522871E-2</v>
      </c>
      <c r="O1071" s="51">
        <f t="shared" si="133"/>
        <v>55</v>
      </c>
      <c r="P1071" s="59" t="str">
        <f t="shared" si="134"/>
        <v/>
      </c>
      <c r="Q1071" s="60" t="str">
        <f t="shared" si="135"/>
        <v/>
      </c>
      <c r="R1071" s="61" t="str">
        <f t="shared" si="136"/>
        <v/>
      </c>
      <c r="S1071" s="60" t="str">
        <f t="shared" si="137"/>
        <v/>
      </c>
    </row>
    <row r="1072" spans="10:19">
      <c r="J1072" s="44">
        <v>1063</v>
      </c>
      <c r="K1072" s="46"/>
      <c r="L1072" s="31">
        <f t="shared" si="131"/>
        <v>14.615586264417951</v>
      </c>
      <c r="M1072" s="40">
        <f t="shared" si="132"/>
        <v>1.1886430657876029E-3</v>
      </c>
      <c r="N1072" s="50">
        <f t="shared" si="130"/>
        <v>5.4279489270458114E-2</v>
      </c>
      <c r="O1072" s="51">
        <f t="shared" si="133"/>
        <v>56</v>
      </c>
      <c r="P1072" s="59" t="str">
        <f t="shared" si="134"/>
        <v/>
      </c>
      <c r="Q1072" s="60" t="str">
        <f t="shared" si="135"/>
        <v/>
      </c>
      <c r="R1072" s="61" t="str">
        <f t="shared" si="136"/>
        <v/>
      </c>
      <c r="S1072" s="60" t="str">
        <f t="shared" si="137"/>
        <v/>
      </c>
    </row>
    <row r="1073" spans="10:19">
      <c r="J1073" s="44">
        <v>1064</v>
      </c>
      <c r="K1073" s="46"/>
      <c r="L1073" s="31">
        <f t="shared" si="131"/>
        <v>14.616772720633373</v>
      </c>
      <c r="M1073" s="40">
        <f t="shared" si="132"/>
        <v>1.1842720489304937E-3</v>
      </c>
      <c r="N1073" s="50">
        <f t="shared" si="130"/>
        <v>5.4079886404446498E-2</v>
      </c>
      <c r="O1073" s="51">
        <f t="shared" si="133"/>
        <v>57</v>
      </c>
      <c r="P1073" s="59" t="str">
        <f t="shared" si="134"/>
        <v/>
      </c>
      <c r="Q1073" s="60" t="str">
        <f t="shared" si="135"/>
        <v/>
      </c>
      <c r="R1073" s="61" t="str">
        <f t="shared" si="136"/>
        <v/>
      </c>
      <c r="S1073" s="60" t="str">
        <f t="shared" si="137"/>
        <v/>
      </c>
    </row>
    <row r="1074" spans="10:19">
      <c r="J1074" s="44">
        <v>1065</v>
      </c>
      <c r="K1074" s="46"/>
      <c r="L1074" s="31">
        <f t="shared" si="131"/>
        <v>14.617954813873679</v>
      </c>
      <c r="M1074" s="40">
        <f t="shared" si="132"/>
        <v>1.1799171056861581E-3</v>
      </c>
      <c r="N1074" s="50">
        <f t="shared" si="130"/>
        <v>5.3881017541366205E-2</v>
      </c>
      <c r="O1074" s="51">
        <f t="shared" si="133"/>
        <v>58</v>
      </c>
      <c r="P1074" s="59" t="str">
        <f t="shared" si="134"/>
        <v/>
      </c>
      <c r="Q1074" s="60" t="str">
        <f t="shared" si="135"/>
        <v/>
      </c>
      <c r="R1074" s="61" t="str">
        <f t="shared" si="136"/>
        <v/>
      </c>
      <c r="S1074" s="60" t="str">
        <f t="shared" si="137"/>
        <v/>
      </c>
    </row>
    <row r="1075" spans="10:19">
      <c r="J1075" s="44">
        <v>1066</v>
      </c>
      <c r="K1075" s="46"/>
      <c r="L1075" s="31">
        <f t="shared" si="131"/>
        <v>14.619132560182912</v>
      </c>
      <c r="M1075" s="40">
        <f t="shared" si="132"/>
        <v>1.1755781769468333E-3</v>
      </c>
      <c r="N1075" s="50">
        <f t="shared" si="130"/>
        <v>5.3682879982048348E-2</v>
      </c>
      <c r="O1075" s="51">
        <f t="shared" si="133"/>
        <v>59</v>
      </c>
      <c r="P1075" s="59" t="str">
        <f t="shared" si="134"/>
        <v/>
      </c>
      <c r="Q1075" s="60" t="str">
        <f t="shared" si="135"/>
        <v/>
      </c>
      <c r="R1075" s="61" t="str">
        <f t="shared" si="136"/>
        <v/>
      </c>
      <c r="S1075" s="60" t="str">
        <f t="shared" si="137"/>
        <v/>
      </c>
    </row>
    <row r="1076" spans="10:19">
      <c r="J1076" s="44">
        <v>1067</v>
      </c>
      <c r="K1076" s="46"/>
      <c r="L1076" s="31">
        <f t="shared" si="131"/>
        <v>14.62030597554611</v>
      </c>
      <c r="M1076" s="40">
        <f t="shared" si="132"/>
        <v>1.1712552038221134E-3</v>
      </c>
      <c r="N1076" s="50">
        <f t="shared" si="130"/>
        <v>5.3485471037266308E-2</v>
      </c>
      <c r="O1076" s="51">
        <f t="shared" si="133"/>
        <v>60</v>
      </c>
      <c r="P1076" s="59" t="str">
        <f t="shared" si="134"/>
        <v/>
      </c>
      <c r="Q1076" s="60" t="str">
        <f t="shared" si="135"/>
        <v/>
      </c>
      <c r="R1076" s="61" t="str">
        <f t="shared" si="136"/>
        <v/>
      </c>
      <c r="S1076" s="60" t="str">
        <f t="shared" si="137"/>
        <v/>
      </c>
    </row>
    <row r="1077" spans="10:19">
      <c r="J1077" s="44">
        <v>1068</v>
      </c>
      <c r="K1077" s="46"/>
      <c r="L1077" s="31">
        <f t="shared" si="131"/>
        <v>14.621475075889533</v>
      </c>
      <c r="M1077" s="40">
        <f t="shared" si="132"/>
        <v>1.1669481276381539E-3</v>
      </c>
      <c r="N1077" s="50">
        <f t="shared" si="130"/>
        <v>5.3288788027671785E-2</v>
      </c>
      <c r="O1077" s="51">
        <f t="shared" si="133"/>
        <v>61</v>
      </c>
      <c r="P1077" s="59" t="str">
        <f t="shared" si="134"/>
        <v/>
      </c>
      <c r="Q1077" s="60" t="str">
        <f t="shared" si="135"/>
        <v/>
      </c>
      <c r="R1077" s="61" t="str">
        <f t="shared" si="136"/>
        <v/>
      </c>
      <c r="S1077" s="60" t="str">
        <f t="shared" si="137"/>
        <v/>
      </c>
    </row>
    <row r="1078" spans="10:19">
      <c r="J1078" s="44">
        <v>1069</v>
      </c>
      <c r="K1078" s="46"/>
      <c r="L1078" s="31">
        <f t="shared" si="131"/>
        <v>14.622639877080879</v>
      </c>
      <c r="M1078" s="40">
        <f t="shared" si="132"/>
        <v>1.1626568899368694E-3</v>
      </c>
      <c r="N1078" s="50">
        <f t="shared" si="130"/>
        <v>5.3092828283768156E-2</v>
      </c>
      <c r="O1078" s="51">
        <f t="shared" si="133"/>
        <v>62</v>
      </c>
      <c r="P1078" s="59" t="str">
        <f t="shared" si="134"/>
        <v/>
      </c>
      <c r="Q1078" s="60" t="str">
        <f t="shared" si="135"/>
        <v/>
      </c>
      <c r="R1078" s="61" t="str">
        <f t="shared" si="136"/>
        <v/>
      </c>
      <c r="S1078" s="60" t="str">
        <f t="shared" si="137"/>
        <v/>
      </c>
    </row>
    <row r="1079" spans="10:19">
      <c r="J1079" s="44">
        <v>1070</v>
      </c>
      <c r="K1079" s="46"/>
      <c r="L1079" s="31">
        <f t="shared" si="131"/>
        <v>14.623800394929486</v>
      </c>
      <c r="M1079" s="40">
        <f t="shared" si="132"/>
        <v>1.1583814324751455E-3</v>
      </c>
      <c r="N1079" s="50">
        <f t="shared" si="130"/>
        <v>5.2897589145880275E-2</v>
      </c>
      <c r="O1079" s="51">
        <f t="shared" si="133"/>
        <v>63</v>
      </c>
      <c r="P1079" s="59" t="str">
        <f t="shared" si="134"/>
        <v/>
      </c>
      <c r="Q1079" s="60" t="str">
        <f t="shared" si="135"/>
        <v/>
      </c>
      <c r="R1079" s="61" t="str">
        <f t="shared" si="136"/>
        <v/>
      </c>
      <c r="S1079" s="60" t="str">
        <f t="shared" si="137"/>
        <v/>
      </c>
    </row>
    <row r="1080" spans="10:19">
      <c r="J1080" s="44">
        <v>1071</v>
      </c>
      <c r="K1080" s="46"/>
      <c r="L1080" s="31">
        <f t="shared" si="131"/>
        <v>14.624956645186563</v>
      </c>
      <c r="M1080" s="40">
        <f t="shared" si="132"/>
        <v>1.1541216972240458E-3</v>
      </c>
      <c r="N1080" s="50">
        <f t="shared" si="130"/>
        <v>5.2703067964111838E-2</v>
      </c>
      <c r="O1080" s="51">
        <f t="shared" si="133"/>
        <v>64</v>
      </c>
      <c r="P1080" s="59" t="str">
        <f t="shared" si="134"/>
        <v/>
      </c>
      <c r="Q1080" s="60" t="str">
        <f t="shared" si="135"/>
        <v/>
      </c>
      <c r="R1080" s="61" t="str">
        <f t="shared" si="136"/>
        <v/>
      </c>
      <c r="S1080" s="60" t="str">
        <f t="shared" si="137"/>
        <v/>
      </c>
    </row>
    <row r="1081" spans="10:19">
      <c r="J1081" s="44">
        <v>1072</v>
      </c>
      <c r="K1081" s="46"/>
      <c r="L1081" s="31">
        <f t="shared" si="131"/>
        <v>14.626108643545395</v>
      </c>
      <c r="M1081" s="40">
        <f t="shared" si="132"/>
        <v>1.1498776263680237E-3</v>
      </c>
      <c r="N1081" s="50">
        <f t="shared" si="130"/>
        <v>5.2509262098313414E-2</v>
      </c>
      <c r="O1081" s="51">
        <f t="shared" si="133"/>
        <v>65</v>
      </c>
      <c r="P1081" s="59" t="str">
        <f t="shared" si="134"/>
        <v/>
      </c>
      <c r="Q1081" s="60" t="str">
        <f t="shared" si="135"/>
        <v/>
      </c>
      <c r="R1081" s="61" t="str">
        <f t="shared" si="136"/>
        <v/>
      </c>
      <c r="S1081" s="60" t="str">
        <f t="shared" si="137"/>
        <v/>
      </c>
    </row>
    <row r="1082" spans="10:19">
      <c r="J1082" s="44">
        <v>1073</v>
      </c>
      <c r="K1082" s="46"/>
      <c r="L1082" s="31">
        <f t="shared" si="131"/>
        <v>14.62725640564156</v>
      </c>
      <c r="M1082" s="40">
        <f t="shared" si="132"/>
        <v>1.1456491623041405E-3</v>
      </c>
      <c r="N1082" s="50">
        <f t="shared" si="130"/>
        <v>5.2316168918036254E-2</v>
      </c>
      <c r="O1082" s="51">
        <f t="shared" si="133"/>
        <v>66</v>
      </c>
      <c r="P1082" s="59" t="str">
        <f t="shared" si="134"/>
        <v/>
      </c>
      <c r="Q1082" s="60" t="str">
        <f t="shared" si="135"/>
        <v/>
      </c>
      <c r="R1082" s="61" t="str">
        <f t="shared" si="136"/>
        <v/>
      </c>
      <c r="S1082" s="60" t="str">
        <f t="shared" si="137"/>
        <v/>
      </c>
    </row>
    <row r="1083" spans="10:19">
      <c r="J1083" s="44">
        <v>1074</v>
      </c>
      <c r="K1083" s="46"/>
      <c r="L1083" s="31">
        <f t="shared" si="131"/>
        <v>14.628399947053136</v>
      </c>
      <c r="M1083" s="40">
        <f t="shared" si="132"/>
        <v>1.1414362476412803E-3</v>
      </c>
      <c r="N1083" s="50">
        <f t="shared" si="130"/>
        <v>5.2123785802512757E-2</v>
      </c>
      <c r="O1083" s="51">
        <f t="shared" si="133"/>
        <v>67</v>
      </c>
      <c r="P1083" s="59" t="str">
        <f t="shared" si="134"/>
        <v/>
      </c>
      <c r="Q1083" s="60" t="str">
        <f t="shared" si="135"/>
        <v/>
      </c>
      <c r="R1083" s="61" t="str">
        <f t="shared" si="136"/>
        <v/>
      </c>
      <c r="S1083" s="60" t="str">
        <f t="shared" si="137"/>
        <v/>
      </c>
    </row>
    <row r="1084" spans="10:19">
      <c r="J1084" s="44">
        <v>1075</v>
      </c>
      <c r="K1084" s="46"/>
      <c r="L1084" s="31">
        <f t="shared" si="131"/>
        <v>14.629539283300915</v>
      </c>
      <c r="M1084" s="40">
        <f t="shared" si="132"/>
        <v>1.137238825199372E-3</v>
      </c>
      <c r="N1084" s="50">
        <f t="shared" si="130"/>
        <v>5.1932110140612053E-2</v>
      </c>
      <c r="O1084" s="51">
        <f t="shared" si="133"/>
        <v>68</v>
      </c>
      <c r="P1084" s="59" t="str">
        <f t="shared" si="134"/>
        <v/>
      </c>
      <c r="Q1084" s="60" t="str">
        <f t="shared" si="135"/>
        <v/>
      </c>
      <c r="R1084" s="61" t="str">
        <f t="shared" si="136"/>
        <v/>
      </c>
      <c r="S1084" s="60" t="str">
        <f t="shared" si="137"/>
        <v/>
      </c>
    </row>
    <row r="1085" spans="10:19">
      <c r="J1085" s="44">
        <v>1076</v>
      </c>
      <c r="K1085" s="46"/>
      <c r="L1085" s="31">
        <f t="shared" si="131"/>
        <v>14.630674429848616</v>
      </c>
      <c r="M1085" s="40">
        <f t="shared" si="132"/>
        <v>1.1330568380086157E-3</v>
      </c>
      <c r="N1085" s="50">
        <f t="shared" si="130"/>
        <v>5.1741139330800934E-2</v>
      </c>
      <c r="O1085" s="51">
        <f t="shared" si="133"/>
        <v>69</v>
      </c>
      <c r="P1085" s="59" t="str">
        <f t="shared" si="134"/>
        <v/>
      </c>
      <c r="Q1085" s="60" t="str">
        <f t="shared" si="135"/>
        <v/>
      </c>
      <c r="R1085" s="61" t="str">
        <f t="shared" si="136"/>
        <v/>
      </c>
      <c r="S1085" s="60" t="str">
        <f t="shared" si="137"/>
        <v/>
      </c>
    </row>
    <row r="1086" spans="10:19">
      <c r="J1086" s="44">
        <v>1077</v>
      </c>
      <c r="K1086" s="46"/>
      <c r="L1086" s="31">
        <f t="shared" si="131"/>
        <v>14.631805402103094</v>
      </c>
      <c r="M1086" s="40">
        <f t="shared" si="132"/>
        <v>1.1288902293087062E-3</v>
      </c>
      <c r="N1086" s="50">
        <f t="shared" si="130"/>
        <v>5.1550870781115421E-2</v>
      </c>
      <c r="O1086" s="51">
        <f t="shared" si="133"/>
        <v>70</v>
      </c>
      <c r="P1086" s="59" t="str">
        <f t="shared" si="134"/>
        <v/>
      </c>
      <c r="Q1086" s="60" t="str">
        <f t="shared" si="135"/>
        <v/>
      </c>
      <c r="R1086" s="61" t="str">
        <f t="shared" si="136"/>
        <v/>
      </c>
      <c r="S1086" s="60" t="str">
        <f t="shared" si="137"/>
        <v/>
      </c>
    </row>
    <row r="1087" spans="10:19">
      <c r="J1087" s="44">
        <v>1078</v>
      </c>
      <c r="K1087" s="46"/>
      <c r="L1087" s="31">
        <f t="shared" si="131"/>
        <v>14.632932215414543</v>
      </c>
      <c r="M1087" s="40">
        <f t="shared" si="132"/>
        <v>1.1247389425480632E-3</v>
      </c>
      <c r="N1087" s="50">
        <f t="shared" si="130"/>
        <v>5.1361301909123469E-2</v>
      </c>
      <c r="O1087" s="51">
        <f t="shared" si="133"/>
        <v>71</v>
      </c>
      <c r="P1087" s="59" t="str">
        <f t="shared" si="134"/>
        <v/>
      </c>
      <c r="Q1087" s="60" t="str">
        <f t="shared" si="135"/>
        <v/>
      </c>
      <c r="R1087" s="61" t="str">
        <f t="shared" si="136"/>
        <v/>
      </c>
      <c r="S1087" s="60" t="str">
        <f t="shared" si="137"/>
        <v/>
      </c>
    </row>
    <row r="1088" spans="10:19">
      <c r="J1088" s="44">
        <v>1079</v>
      </c>
      <c r="K1088" s="46"/>
      <c r="L1088" s="31">
        <f t="shared" si="131"/>
        <v>14.634054885076718</v>
      </c>
      <c r="M1088" s="40">
        <f t="shared" si="132"/>
        <v>1.1206029213830663E-3</v>
      </c>
      <c r="N1088" s="50">
        <f t="shared" si="130"/>
        <v>5.1172430141887659E-2</v>
      </c>
      <c r="O1088" s="51">
        <f t="shared" si="133"/>
        <v>72</v>
      </c>
      <c r="P1088" s="59" t="str">
        <f t="shared" si="134"/>
        <v/>
      </c>
      <c r="Q1088" s="60" t="str">
        <f t="shared" si="135"/>
        <v/>
      </c>
      <c r="R1088" s="61" t="str">
        <f t="shared" si="136"/>
        <v/>
      </c>
      <c r="S1088" s="60" t="str">
        <f t="shared" si="137"/>
        <v/>
      </c>
    </row>
    <row r="1089" spans="10:19">
      <c r="J1089" s="44">
        <v>1080</v>
      </c>
      <c r="K1089" s="46"/>
      <c r="L1089" s="31">
        <f t="shared" si="131"/>
        <v>14.635173426327128</v>
      </c>
      <c r="M1089" s="40">
        <f t="shared" si="132"/>
        <v>1.1164821096772872E-3</v>
      </c>
      <c r="N1089" s="50">
        <f t="shared" si="130"/>
        <v>5.0984252915933226E-2</v>
      </c>
      <c r="O1089" s="51">
        <f t="shared" si="133"/>
        <v>73</v>
      </c>
      <c r="P1089" s="59" t="str">
        <f t="shared" si="134"/>
        <v/>
      </c>
      <c r="Q1089" s="60" t="str">
        <f t="shared" si="135"/>
        <v/>
      </c>
      <c r="R1089" s="61" t="str">
        <f t="shared" si="136"/>
        <v/>
      </c>
      <c r="S1089" s="60" t="str">
        <f t="shared" si="137"/>
        <v/>
      </c>
    </row>
    <row r="1090" spans="10:19">
      <c r="J1090" s="44">
        <v>1081</v>
      </c>
      <c r="K1090" s="46"/>
      <c r="L1090" s="31">
        <f t="shared" si="131"/>
        <v>14.636287854347247</v>
      </c>
      <c r="M1090" s="40">
        <f t="shared" si="132"/>
        <v>1.1123764515007287E-3</v>
      </c>
      <c r="N1090" s="50">
        <f t="shared" si="130"/>
        <v>5.0796767677214305E-2</v>
      </c>
      <c r="O1090" s="51">
        <f t="shared" si="133"/>
        <v>74</v>
      </c>
      <c r="P1090" s="59" t="str">
        <f t="shared" si="134"/>
        <v/>
      </c>
      <c r="Q1090" s="60" t="str">
        <f t="shared" si="135"/>
        <v/>
      </c>
      <c r="R1090" s="61" t="str">
        <f t="shared" si="136"/>
        <v/>
      </c>
      <c r="S1090" s="60" t="str">
        <f t="shared" si="137"/>
        <v/>
      </c>
    </row>
    <row r="1091" spans="10:19">
      <c r="J1091" s="44">
        <v>1082</v>
      </c>
      <c r="K1091" s="46"/>
      <c r="L1091" s="31">
        <f t="shared" si="131"/>
        <v>14.637398184262729</v>
      </c>
      <c r="M1091" s="40">
        <f t="shared" si="132"/>
        <v>1.1082858911290678E-3</v>
      </c>
      <c r="N1091" s="50">
        <f t="shared" si="130"/>
        <v>5.0609971881069526E-2</v>
      </c>
      <c r="O1091" s="51">
        <f t="shared" si="133"/>
        <v>75</v>
      </c>
      <c r="P1091" s="59" t="str">
        <f t="shared" si="134"/>
        <v/>
      </c>
      <c r="Q1091" s="60" t="str">
        <f t="shared" si="135"/>
        <v/>
      </c>
      <c r="R1091" s="61" t="str">
        <f t="shared" si="136"/>
        <v/>
      </c>
      <c r="S1091" s="60" t="str">
        <f t="shared" si="137"/>
        <v/>
      </c>
    </row>
    <row r="1092" spans="10:19">
      <c r="J1092" s="44">
        <v>1083</v>
      </c>
      <c r="K1092" s="46"/>
      <c r="L1092" s="31">
        <f t="shared" si="131"/>
        <v>14.638504431143598</v>
      </c>
      <c r="M1092" s="40">
        <f t="shared" si="132"/>
        <v>1.1042103730428952E-3</v>
      </c>
      <c r="N1092" s="50">
        <f t="shared" si="130"/>
        <v>5.0423862992206026E-2</v>
      </c>
      <c r="O1092" s="51">
        <f t="shared" si="133"/>
        <v>76</v>
      </c>
      <c r="P1092" s="59" t="str">
        <f t="shared" si="134"/>
        <v/>
      </c>
      <c r="Q1092" s="60" t="str">
        <f t="shared" si="135"/>
        <v/>
      </c>
      <c r="R1092" s="61" t="str">
        <f t="shared" si="136"/>
        <v/>
      </c>
      <c r="S1092" s="60" t="str">
        <f t="shared" si="137"/>
        <v/>
      </c>
    </row>
    <row r="1093" spans="10:19">
      <c r="J1093" s="44">
        <v>1084</v>
      </c>
      <c r="K1093" s="46"/>
      <c r="L1093" s="31">
        <f t="shared" si="131"/>
        <v>14.639606610004467</v>
      </c>
      <c r="M1093" s="40">
        <f t="shared" si="132"/>
        <v>1.1001498419269649E-3</v>
      </c>
      <c r="N1093" s="50">
        <f t="shared" si="130"/>
        <v>5.0238438484646153E-2</v>
      </c>
      <c r="O1093" s="51">
        <f t="shared" si="133"/>
        <v>77</v>
      </c>
      <c r="P1093" s="59" t="str">
        <f t="shared" si="134"/>
        <v/>
      </c>
      <c r="Q1093" s="60" t="str">
        <f t="shared" si="135"/>
        <v/>
      </c>
      <c r="R1093" s="61" t="str">
        <f t="shared" si="136"/>
        <v/>
      </c>
      <c r="S1093" s="60" t="str">
        <f t="shared" si="137"/>
        <v/>
      </c>
    </row>
    <row r="1094" spans="10:19">
      <c r="J1094" s="44">
        <v>1085</v>
      </c>
      <c r="K1094" s="46"/>
      <c r="L1094" s="31">
        <f t="shared" si="131"/>
        <v>14.640704735804736</v>
      </c>
      <c r="M1094" s="40">
        <f t="shared" si="132"/>
        <v>1.0961042426694437E-3</v>
      </c>
      <c r="N1094" s="50">
        <f t="shared" si="130"/>
        <v>5.0053695841700829E-2</v>
      </c>
      <c r="O1094" s="51">
        <f t="shared" si="133"/>
        <v>78</v>
      </c>
      <c r="P1094" s="59" t="str">
        <f t="shared" si="134"/>
        <v/>
      </c>
      <c r="Q1094" s="60" t="str">
        <f t="shared" si="135"/>
        <v/>
      </c>
      <c r="R1094" s="61" t="str">
        <f t="shared" si="136"/>
        <v/>
      </c>
      <c r="S1094" s="60" t="str">
        <f t="shared" si="137"/>
        <v/>
      </c>
    </row>
    <row r="1095" spans="10:19">
      <c r="J1095" s="44">
        <v>1086</v>
      </c>
      <c r="K1095" s="46"/>
      <c r="L1095" s="31">
        <f t="shared" si="131"/>
        <v>14.641798823448788</v>
      </c>
      <c r="M1095" s="40">
        <f t="shared" si="132"/>
        <v>1.0920735203611596E-3</v>
      </c>
      <c r="N1095" s="50">
        <f t="shared" si="130"/>
        <v>4.9869632555941124E-2</v>
      </c>
      <c r="O1095" s="51">
        <f t="shared" si="133"/>
        <v>79</v>
      </c>
      <c r="P1095" s="59" t="str">
        <f t="shared" si="134"/>
        <v/>
      </c>
      <c r="Q1095" s="60" t="str">
        <f t="shared" si="135"/>
        <v/>
      </c>
      <c r="R1095" s="61" t="str">
        <f t="shared" si="136"/>
        <v/>
      </c>
      <c r="S1095" s="60" t="str">
        <f t="shared" si="137"/>
        <v/>
      </c>
    </row>
    <row r="1096" spans="10:19">
      <c r="J1096" s="44">
        <v>1087</v>
      </c>
      <c r="K1096" s="46"/>
      <c r="L1096" s="31">
        <f t="shared" si="131"/>
        <v>14.642888887786203</v>
      </c>
      <c r="M1096" s="40">
        <f t="shared" si="132"/>
        <v>1.088057620294862E-3</v>
      </c>
      <c r="N1096" s="50">
        <f t="shared" si="130"/>
        <v>4.9686246129153844E-2</v>
      </c>
      <c r="O1096" s="51">
        <f t="shared" si="133"/>
        <v>80</v>
      </c>
      <c r="P1096" s="59" t="str">
        <f t="shared" si="134"/>
        <v/>
      </c>
      <c r="Q1096" s="60" t="str">
        <f t="shared" si="135"/>
        <v/>
      </c>
      <c r="R1096" s="61" t="str">
        <f t="shared" si="136"/>
        <v/>
      </c>
      <c r="S1096" s="60" t="str">
        <f t="shared" si="137"/>
        <v/>
      </c>
    </row>
    <row r="1097" spans="10:19">
      <c r="J1097" s="44">
        <v>1088</v>
      </c>
      <c r="K1097" s="46"/>
      <c r="L1097" s="31">
        <f t="shared" si="131"/>
        <v>14.643974943611955</v>
      </c>
      <c r="M1097" s="40">
        <f t="shared" si="132"/>
        <v>1.0840564879644739E-3</v>
      </c>
      <c r="N1097" s="50">
        <f t="shared" ref="N1097:N1160" si="138">(L1147-L1097)</f>
        <v>4.9503534072314892E-2</v>
      </c>
      <c r="O1097" s="51">
        <f t="shared" si="133"/>
        <v>81</v>
      </c>
      <c r="P1097" s="59" t="str">
        <f t="shared" si="134"/>
        <v/>
      </c>
      <c r="Q1097" s="60" t="str">
        <f t="shared" si="135"/>
        <v/>
      </c>
      <c r="R1097" s="61" t="str">
        <f t="shared" si="136"/>
        <v/>
      </c>
      <c r="S1097" s="60" t="str">
        <f t="shared" si="137"/>
        <v/>
      </c>
    </row>
    <row r="1098" spans="10:19">
      <c r="J1098" s="44">
        <v>1089</v>
      </c>
      <c r="K1098" s="46"/>
      <c r="L1098" s="31">
        <f t="shared" ref="L1098:L1161" si="139">$F$39*(1-EXP(-$F$40*(J1098-$F$41)))-$F$42</f>
        <v>14.645057005666608</v>
      </c>
      <c r="M1098" s="40">
        <f t="shared" ref="M1098:M1161" si="140">$F$39*$F$40*EXP(-$F$40*(J1098-$F$41))</f>
        <v>1.0800700690643545E-3</v>
      </c>
      <c r="N1098" s="50">
        <f t="shared" si="138"/>
        <v>4.9321493905551961E-2</v>
      </c>
      <c r="O1098" s="51">
        <f t="shared" ref="O1098:O1161" si="141">IF(N1098&lt;=$B$49,1+O1097,0)</f>
        <v>82</v>
      </c>
      <c r="P1098" s="59" t="str">
        <f t="shared" ref="P1098:P1161" si="142">IF(J1098&lt;=$F$41,J1098,"")</f>
        <v/>
      </c>
      <c r="Q1098" s="60" t="str">
        <f t="shared" ref="Q1098:Q1161" si="143">IF(J1098&lt;=$F$41,L1098,"")</f>
        <v/>
      </c>
      <c r="R1098" s="61" t="str">
        <f t="shared" ref="R1098:R1161" si="144">IF(AND(J1098&gt;=$F$41,J1098&lt;=200),J1098,"")</f>
        <v/>
      </c>
      <c r="S1098" s="60" t="str">
        <f t="shared" ref="S1098:S1161" si="145">IF(AND(J1098&gt;=$F$41,J1098&lt;=200),L1098,"")</f>
        <v/>
      </c>
    </row>
    <row r="1099" spans="10:19">
      <c r="J1099" s="44">
        <v>1090</v>
      </c>
      <c r="K1099" s="46"/>
      <c r="L1099" s="31">
        <f t="shared" si="139"/>
        <v>14.646135088636521</v>
      </c>
      <c r="M1099" s="40">
        <f t="shared" si="140"/>
        <v>1.0760983094885641E-3</v>
      </c>
      <c r="N1099" s="50">
        <f t="shared" si="138"/>
        <v>4.9140123158116111E-2</v>
      </c>
      <c r="O1099" s="51">
        <f t="shared" si="141"/>
        <v>83</v>
      </c>
      <c r="P1099" s="59" t="str">
        <f t="shared" si="142"/>
        <v/>
      </c>
      <c r="Q1099" s="60" t="str">
        <f t="shared" si="143"/>
        <v/>
      </c>
      <c r="R1099" s="61" t="str">
        <f t="shared" si="144"/>
        <v/>
      </c>
      <c r="S1099" s="60" t="str">
        <f t="shared" si="145"/>
        <v/>
      </c>
    </row>
    <row r="1100" spans="10:19">
      <c r="J1100" s="44">
        <v>1091</v>
      </c>
      <c r="K1100" s="46"/>
      <c r="L1100" s="31">
        <f t="shared" si="139"/>
        <v>14.647209207154054</v>
      </c>
      <c r="M1100" s="40">
        <f t="shared" si="140"/>
        <v>1.0721411553301255E-3</v>
      </c>
      <c r="N1100" s="50">
        <f t="shared" si="138"/>
        <v>4.8959419368333812E-2</v>
      </c>
      <c r="O1100" s="51">
        <f t="shared" si="141"/>
        <v>84</v>
      </c>
      <c r="P1100" s="59" t="str">
        <f t="shared" si="142"/>
        <v/>
      </c>
      <c r="Q1100" s="60" t="str">
        <f t="shared" si="143"/>
        <v/>
      </c>
      <c r="R1100" s="61" t="str">
        <f t="shared" si="144"/>
        <v/>
      </c>
      <c r="S1100" s="60" t="str">
        <f t="shared" si="145"/>
        <v/>
      </c>
    </row>
    <row r="1101" spans="10:19">
      <c r="J1101" s="44">
        <v>1092</v>
      </c>
      <c r="K1101" s="46"/>
      <c r="L1101" s="31">
        <f t="shared" si="139"/>
        <v>14.648279375797749</v>
      </c>
      <c r="M1101" s="40">
        <f t="shared" si="140"/>
        <v>1.0681985528802947E-3</v>
      </c>
      <c r="N1101" s="50">
        <f t="shared" si="138"/>
        <v>4.877938008359628E-2</v>
      </c>
      <c r="O1101" s="51">
        <f t="shared" si="141"/>
        <v>85</v>
      </c>
      <c r="P1101" s="59" t="str">
        <f t="shared" si="142"/>
        <v/>
      </c>
      <c r="Q1101" s="60" t="str">
        <f t="shared" si="143"/>
        <v/>
      </c>
      <c r="R1101" s="61" t="str">
        <f t="shared" si="144"/>
        <v/>
      </c>
      <c r="S1101" s="60" t="str">
        <f t="shared" si="145"/>
        <v/>
      </c>
    </row>
    <row r="1102" spans="10:19">
      <c r="J1102" s="44">
        <v>1093</v>
      </c>
      <c r="K1102" s="46"/>
      <c r="L1102" s="31">
        <f t="shared" si="139"/>
        <v>14.649345609092546</v>
      </c>
      <c r="M1102" s="40">
        <f t="shared" si="140"/>
        <v>1.0642704486278334E-3</v>
      </c>
      <c r="N1102" s="50">
        <f t="shared" si="138"/>
        <v>4.8600002860306191E-2</v>
      </c>
      <c r="O1102" s="51">
        <f t="shared" si="141"/>
        <v>86</v>
      </c>
      <c r="P1102" s="59" t="str">
        <f t="shared" si="142"/>
        <v/>
      </c>
      <c r="Q1102" s="60" t="str">
        <f t="shared" si="143"/>
        <v/>
      </c>
      <c r="R1102" s="61" t="str">
        <f t="shared" si="144"/>
        <v/>
      </c>
      <c r="S1102" s="60" t="str">
        <f t="shared" si="145"/>
        <v/>
      </c>
    </row>
    <row r="1103" spans="10:19">
      <c r="J1103" s="44">
        <v>1094</v>
      </c>
      <c r="K1103" s="46"/>
      <c r="L1103" s="31">
        <f t="shared" si="139"/>
        <v>14.650407921509965</v>
      </c>
      <c r="M1103" s="40">
        <f t="shared" si="140"/>
        <v>1.0603567892582795E-3</v>
      </c>
      <c r="N1103" s="50">
        <f t="shared" si="138"/>
        <v>4.8421285263851033E-2</v>
      </c>
      <c r="O1103" s="51">
        <f t="shared" si="141"/>
        <v>87</v>
      </c>
      <c r="P1103" s="59" t="str">
        <f t="shared" si="142"/>
        <v/>
      </c>
      <c r="Q1103" s="60" t="str">
        <f t="shared" si="143"/>
        <v/>
      </c>
      <c r="R1103" s="61" t="str">
        <f t="shared" si="144"/>
        <v/>
      </c>
      <c r="S1103" s="60" t="str">
        <f t="shared" si="145"/>
        <v/>
      </c>
    </row>
    <row r="1104" spans="10:19">
      <c r="J1104" s="44">
        <v>1095</v>
      </c>
      <c r="K1104" s="46"/>
      <c r="L1104" s="31">
        <f t="shared" si="139"/>
        <v>14.651466327468315</v>
      </c>
      <c r="M1104" s="40">
        <f t="shared" si="140"/>
        <v>1.056457521653225E-3</v>
      </c>
      <c r="N1104" s="50">
        <f t="shared" si="138"/>
        <v>4.8243224868580015E-2</v>
      </c>
      <c r="O1104" s="51">
        <f t="shared" si="141"/>
        <v>88</v>
      </c>
      <c r="P1104" s="59" t="str">
        <f t="shared" si="142"/>
        <v/>
      </c>
      <c r="Q1104" s="60" t="str">
        <f t="shared" si="143"/>
        <v/>
      </c>
      <c r="R1104" s="61" t="str">
        <f t="shared" si="144"/>
        <v/>
      </c>
      <c r="S1104" s="60" t="str">
        <f t="shared" si="145"/>
        <v/>
      </c>
    </row>
    <row r="1105" spans="10:19">
      <c r="J1105" s="44">
        <v>1096</v>
      </c>
      <c r="K1105" s="46"/>
      <c r="L1105" s="31">
        <f t="shared" si="139"/>
        <v>14.652520841332882</v>
      </c>
      <c r="M1105" s="40">
        <f t="shared" si="140"/>
        <v>1.0525725928895969E-3</v>
      </c>
      <c r="N1105" s="50">
        <f t="shared" si="138"/>
        <v>4.8065819257754328E-2</v>
      </c>
      <c r="O1105" s="51">
        <f t="shared" si="141"/>
        <v>89</v>
      </c>
      <c r="P1105" s="59" t="str">
        <f t="shared" si="142"/>
        <v/>
      </c>
      <c r="Q1105" s="60" t="str">
        <f t="shared" si="143"/>
        <v/>
      </c>
      <c r="R1105" s="61" t="str">
        <f t="shared" si="144"/>
        <v/>
      </c>
      <c r="S1105" s="60" t="str">
        <f t="shared" si="145"/>
        <v/>
      </c>
    </row>
    <row r="1106" spans="10:19">
      <c r="J1106" s="44">
        <v>1097</v>
      </c>
      <c r="K1106" s="46"/>
      <c r="L1106" s="31">
        <f t="shared" si="139"/>
        <v>14.653571477416129</v>
      </c>
      <c r="M1106" s="40">
        <f t="shared" si="140"/>
        <v>1.0487019502389346E-3</v>
      </c>
      <c r="N1106" s="50">
        <f t="shared" si="138"/>
        <v>4.7889066023520499E-2</v>
      </c>
      <c r="O1106" s="51">
        <f t="shared" si="141"/>
        <v>90</v>
      </c>
      <c r="P1106" s="59" t="str">
        <f t="shared" si="142"/>
        <v/>
      </c>
      <c r="Q1106" s="60" t="str">
        <f t="shared" si="143"/>
        <v/>
      </c>
      <c r="R1106" s="61" t="str">
        <f t="shared" si="144"/>
        <v/>
      </c>
      <c r="S1106" s="60" t="str">
        <f t="shared" si="145"/>
        <v/>
      </c>
    </row>
    <row r="1107" spans="10:19">
      <c r="J1107" s="44">
        <v>1098</v>
      </c>
      <c r="K1107" s="46"/>
      <c r="L1107" s="31">
        <f t="shared" si="139"/>
        <v>14.654618249977883</v>
      </c>
      <c r="M1107" s="40">
        <f t="shared" si="140"/>
        <v>1.0448455411666794E-3</v>
      </c>
      <c r="N1107" s="50">
        <f t="shared" si="138"/>
        <v>4.7712962766889078E-2</v>
      </c>
      <c r="O1107" s="51">
        <f t="shared" si="141"/>
        <v>91</v>
      </c>
      <c r="P1107" s="59" t="str">
        <f t="shared" si="142"/>
        <v/>
      </c>
      <c r="Q1107" s="60" t="str">
        <f t="shared" si="143"/>
        <v/>
      </c>
      <c r="R1107" s="61" t="str">
        <f t="shared" si="144"/>
        <v/>
      </c>
      <c r="S1107" s="60" t="str">
        <f t="shared" si="145"/>
        <v/>
      </c>
    </row>
    <row r="1108" spans="10:19">
      <c r="J1108" s="44">
        <v>1099</v>
      </c>
      <c r="K1108" s="46"/>
      <c r="L1108" s="31">
        <f t="shared" si="139"/>
        <v>14.655661173225539</v>
      </c>
      <c r="M1108" s="40">
        <f t="shared" si="140"/>
        <v>1.0410033133314554E-3</v>
      </c>
      <c r="N1108" s="50">
        <f t="shared" si="138"/>
        <v>4.7537507097679566E-2</v>
      </c>
      <c r="O1108" s="51">
        <f t="shared" si="141"/>
        <v>92</v>
      </c>
      <c r="P1108" s="59" t="str">
        <f t="shared" si="142"/>
        <v/>
      </c>
      <c r="Q1108" s="60" t="str">
        <f t="shared" si="143"/>
        <v/>
      </c>
      <c r="R1108" s="61" t="str">
        <f t="shared" si="144"/>
        <v/>
      </c>
      <c r="S1108" s="60" t="str">
        <f t="shared" si="145"/>
        <v/>
      </c>
    </row>
    <row r="1109" spans="10:19">
      <c r="J1109" s="44">
        <v>1100</v>
      </c>
      <c r="K1109" s="46"/>
      <c r="L1109" s="31">
        <f t="shared" si="139"/>
        <v>14.65670026131424</v>
      </c>
      <c r="M1109" s="40">
        <f t="shared" si="140"/>
        <v>1.0371752145843657E-3</v>
      </c>
      <c r="N1109" s="50">
        <f t="shared" si="138"/>
        <v>4.7362696634515089E-2</v>
      </c>
      <c r="O1109" s="51">
        <f t="shared" si="141"/>
        <v>93</v>
      </c>
      <c r="P1109" s="59" t="str">
        <f t="shared" si="142"/>
        <v/>
      </c>
      <c r="Q1109" s="60" t="str">
        <f t="shared" si="143"/>
        <v/>
      </c>
      <c r="R1109" s="61" t="str">
        <f t="shared" si="144"/>
        <v/>
      </c>
      <c r="S1109" s="60" t="str">
        <f t="shared" si="145"/>
        <v/>
      </c>
    </row>
    <row r="1110" spans="10:19">
      <c r="J1110" s="44">
        <v>1101</v>
      </c>
      <c r="K1110" s="46"/>
      <c r="L1110" s="31">
        <f t="shared" si="139"/>
        <v>14.657735528347082</v>
      </c>
      <c r="M1110" s="40">
        <f t="shared" si="140"/>
        <v>1.0333611929682811E-3</v>
      </c>
      <c r="N1110" s="50">
        <f t="shared" si="138"/>
        <v>4.718852900476378E-2</v>
      </c>
      <c r="O1110" s="51">
        <f t="shared" si="141"/>
        <v>94</v>
      </c>
      <c r="P1110" s="59" t="str">
        <f t="shared" si="142"/>
        <v/>
      </c>
      <c r="Q1110" s="60" t="str">
        <f t="shared" si="143"/>
        <v/>
      </c>
      <c r="R1110" s="61" t="str">
        <f t="shared" si="144"/>
        <v/>
      </c>
      <c r="S1110" s="60" t="str">
        <f t="shared" si="145"/>
        <v/>
      </c>
    </row>
    <row r="1111" spans="10:19">
      <c r="J1111" s="44">
        <v>1102</v>
      </c>
      <c r="K1111" s="46"/>
      <c r="L1111" s="31">
        <f t="shared" si="139"/>
        <v>14.658766988375296</v>
      </c>
      <c r="M1111" s="40">
        <f t="shared" si="140"/>
        <v>1.0295611967171324E-3</v>
      </c>
      <c r="N1111" s="50">
        <f t="shared" si="138"/>
        <v>4.7015001844526338E-2</v>
      </c>
      <c r="O1111" s="51">
        <f t="shared" si="141"/>
        <v>95</v>
      </c>
      <c r="P1111" s="59" t="str">
        <f t="shared" si="142"/>
        <v/>
      </c>
      <c r="Q1111" s="60" t="str">
        <f t="shared" si="143"/>
        <v/>
      </c>
      <c r="R1111" s="61" t="str">
        <f t="shared" si="144"/>
        <v/>
      </c>
      <c r="S1111" s="60" t="str">
        <f t="shared" si="145"/>
        <v/>
      </c>
    </row>
    <row r="1112" spans="10:19">
      <c r="J1112" s="44">
        <v>1103</v>
      </c>
      <c r="K1112" s="46"/>
      <c r="L1112" s="31">
        <f t="shared" si="139"/>
        <v>14.659794655398445</v>
      </c>
      <c r="M1112" s="40">
        <f t="shared" si="140"/>
        <v>1.0257751742552132E-3</v>
      </c>
      <c r="N1112" s="50">
        <f t="shared" si="138"/>
        <v>4.6842112798591629E-2</v>
      </c>
      <c r="O1112" s="51">
        <f t="shared" si="141"/>
        <v>96</v>
      </c>
      <c r="P1112" s="59" t="str">
        <f t="shared" si="142"/>
        <v/>
      </c>
      <c r="Q1112" s="60" t="str">
        <f t="shared" si="143"/>
        <v/>
      </c>
      <c r="R1112" s="61" t="str">
        <f t="shared" si="144"/>
        <v/>
      </c>
      <c r="S1112" s="60" t="str">
        <f t="shared" si="145"/>
        <v/>
      </c>
    </row>
    <row r="1113" spans="10:19">
      <c r="J1113" s="44">
        <v>1104</v>
      </c>
      <c r="K1113" s="46"/>
      <c r="L1113" s="31">
        <f t="shared" si="139"/>
        <v>14.660818543364606</v>
      </c>
      <c r="M1113" s="40">
        <f t="shared" si="140"/>
        <v>1.022003074196478E-3</v>
      </c>
      <c r="N1113" s="50">
        <f t="shared" si="138"/>
        <v>4.6669859520415358E-2</v>
      </c>
      <c r="O1113" s="51">
        <f t="shared" si="141"/>
        <v>97</v>
      </c>
      <c r="P1113" s="59" t="str">
        <f t="shared" si="142"/>
        <v/>
      </c>
      <c r="Q1113" s="60" t="str">
        <f t="shared" si="143"/>
        <v/>
      </c>
      <c r="R1113" s="61" t="str">
        <f t="shared" si="144"/>
        <v/>
      </c>
      <c r="S1113" s="60" t="str">
        <f t="shared" si="145"/>
        <v/>
      </c>
    </row>
    <row r="1114" spans="10:19">
      <c r="J1114" s="44">
        <v>1105</v>
      </c>
      <c r="K1114" s="46"/>
      <c r="L1114" s="31">
        <f t="shared" si="139"/>
        <v>14.661838666170571</v>
      </c>
      <c r="M1114" s="40">
        <f t="shared" si="140"/>
        <v>1.0182448453438407E-3</v>
      </c>
      <c r="N1114" s="50">
        <f t="shared" si="138"/>
        <v>4.6498239672073893E-2</v>
      </c>
      <c r="O1114" s="51">
        <f t="shared" si="141"/>
        <v>98</v>
      </c>
      <c r="P1114" s="59" t="str">
        <f t="shared" si="142"/>
        <v/>
      </c>
      <c r="Q1114" s="60" t="str">
        <f t="shared" si="143"/>
        <v/>
      </c>
      <c r="R1114" s="61" t="str">
        <f t="shared" si="144"/>
        <v/>
      </c>
      <c r="S1114" s="60" t="str">
        <f t="shared" si="145"/>
        <v/>
      </c>
    </row>
    <row r="1115" spans="10:19">
      <c r="J1115" s="44">
        <v>1106</v>
      </c>
      <c r="K1115" s="46"/>
      <c r="L1115" s="31">
        <f t="shared" si="139"/>
        <v>14.662855037662025</v>
      </c>
      <c r="M1115" s="40">
        <f t="shared" si="140"/>
        <v>1.0145004366884859E-3</v>
      </c>
      <c r="N1115" s="50">
        <f t="shared" si="138"/>
        <v>4.6327250924246499E-2</v>
      </c>
      <c r="O1115" s="51">
        <f t="shared" si="141"/>
        <v>99</v>
      </c>
      <c r="P1115" s="59" t="str">
        <f t="shared" si="142"/>
        <v/>
      </c>
      <c r="Q1115" s="60" t="str">
        <f t="shared" si="143"/>
        <v/>
      </c>
      <c r="R1115" s="61" t="str">
        <f t="shared" si="144"/>
        <v/>
      </c>
      <c r="S1115" s="60" t="str">
        <f t="shared" si="145"/>
        <v/>
      </c>
    </row>
    <row r="1116" spans="10:19">
      <c r="J1116" s="44">
        <v>1107</v>
      </c>
      <c r="K1116" s="46"/>
      <c r="L1116" s="31">
        <f t="shared" si="139"/>
        <v>14.663867671633739</v>
      </c>
      <c r="M1116" s="40">
        <f t="shared" si="140"/>
        <v>1.0107697974091731E-3</v>
      </c>
      <c r="N1116" s="50">
        <f t="shared" si="138"/>
        <v>4.6156890956176255E-2</v>
      </c>
      <c r="O1116" s="51">
        <f t="shared" si="141"/>
        <v>100</v>
      </c>
      <c r="P1116" s="59" t="str">
        <f t="shared" si="142"/>
        <v/>
      </c>
      <c r="Q1116" s="60" t="str">
        <f t="shared" si="143"/>
        <v/>
      </c>
      <c r="R1116" s="61" t="str">
        <f t="shared" si="144"/>
        <v/>
      </c>
      <c r="S1116" s="60" t="str">
        <f t="shared" si="145"/>
        <v/>
      </c>
    </row>
    <row r="1117" spans="10:19">
      <c r="J1117" s="44">
        <v>1108</v>
      </c>
      <c r="K1117" s="46"/>
      <c r="L1117" s="31">
        <f t="shared" si="139"/>
        <v>14.664876581829754</v>
      </c>
      <c r="M1117" s="40">
        <f t="shared" si="140"/>
        <v>1.0070528768715483E-3</v>
      </c>
      <c r="N1117" s="50">
        <f t="shared" si="138"/>
        <v>4.5987157455643413E-2</v>
      </c>
      <c r="O1117" s="51">
        <f t="shared" si="141"/>
        <v>101</v>
      </c>
      <c r="P1117" s="59" t="str">
        <f t="shared" si="142"/>
        <v/>
      </c>
      <c r="Q1117" s="60" t="str">
        <f t="shared" si="143"/>
        <v/>
      </c>
      <c r="R1117" s="61" t="str">
        <f t="shared" si="144"/>
        <v/>
      </c>
      <c r="S1117" s="60" t="str">
        <f t="shared" si="145"/>
        <v/>
      </c>
    </row>
    <row r="1118" spans="10:19">
      <c r="J1118" s="44">
        <v>1109</v>
      </c>
      <c r="K1118" s="46"/>
      <c r="L1118" s="31">
        <f t="shared" si="139"/>
        <v>14.665881781943577</v>
      </c>
      <c r="M1118" s="40">
        <f t="shared" si="140"/>
        <v>1.0033496246274532E-3</v>
      </c>
      <c r="N1118" s="50">
        <f t="shared" si="138"/>
        <v>4.5818048118926313E-2</v>
      </c>
      <c r="O1118" s="51">
        <f t="shared" si="141"/>
        <v>102</v>
      </c>
      <c r="P1118" s="59" t="str">
        <f t="shared" si="142"/>
        <v/>
      </c>
      <c r="Q1118" s="60" t="str">
        <f t="shared" si="143"/>
        <v/>
      </c>
      <c r="R1118" s="61" t="str">
        <f t="shared" si="144"/>
        <v/>
      </c>
      <c r="S1118" s="60" t="str">
        <f t="shared" si="145"/>
        <v/>
      </c>
    </row>
    <row r="1119" spans="10:19">
      <c r="J1119" s="44">
        <v>1110</v>
      </c>
      <c r="K1119" s="46"/>
      <c r="L1119" s="31">
        <f t="shared" si="139"/>
        <v>14.666883285618351</v>
      </c>
      <c r="M1119" s="40">
        <f t="shared" si="140"/>
        <v>9.9965999041424667E-4</v>
      </c>
      <c r="N1119" s="50">
        <f t="shared" si="138"/>
        <v>4.5649560650776522E-2</v>
      </c>
      <c r="O1119" s="51">
        <f t="shared" si="141"/>
        <v>103</v>
      </c>
      <c r="P1119" s="59" t="str">
        <f t="shared" si="142"/>
        <v/>
      </c>
      <c r="Q1119" s="60" t="str">
        <f t="shared" si="143"/>
        <v/>
      </c>
      <c r="R1119" s="61" t="str">
        <f t="shared" si="144"/>
        <v/>
      </c>
      <c r="S1119" s="60" t="str">
        <f t="shared" si="145"/>
        <v/>
      </c>
    </row>
    <row r="1120" spans="10:19">
      <c r="J1120" s="44">
        <v>1111</v>
      </c>
      <c r="K1120" s="46"/>
      <c r="L1120" s="31">
        <f t="shared" si="139"/>
        <v>14.667881106447055</v>
      </c>
      <c r="M1120" s="40">
        <f t="shared" si="140"/>
        <v>9.9598392415411823E-4</v>
      </c>
      <c r="N1120" s="50">
        <f t="shared" si="138"/>
        <v>4.5481692764388626E-2</v>
      </c>
      <c r="O1120" s="51">
        <f t="shared" si="141"/>
        <v>104</v>
      </c>
      <c r="P1120" s="59" t="str">
        <f t="shared" si="142"/>
        <v/>
      </c>
      <c r="Q1120" s="60" t="str">
        <f t="shared" si="143"/>
        <v/>
      </c>
      <c r="R1120" s="61" t="str">
        <f t="shared" si="144"/>
        <v/>
      </c>
      <c r="S1120" s="60" t="str">
        <f t="shared" si="145"/>
        <v/>
      </c>
    </row>
    <row r="1121" spans="10:19">
      <c r="J1121" s="44">
        <v>1112</v>
      </c>
      <c r="K1121" s="46"/>
      <c r="L1121" s="31">
        <f t="shared" si="139"/>
        <v>14.668875257972676</v>
      </c>
      <c r="M1121" s="40">
        <f t="shared" si="140"/>
        <v>9.9232137595340773E-4</v>
      </c>
      <c r="N1121" s="50">
        <f t="shared" si="138"/>
        <v>4.5314442181362935E-2</v>
      </c>
      <c r="O1121" s="51">
        <f t="shared" si="141"/>
        <v>105</v>
      </c>
      <c r="P1121" s="59" t="str">
        <f t="shared" si="142"/>
        <v/>
      </c>
      <c r="Q1121" s="60" t="str">
        <f t="shared" si="143"/>
        <v/>
      </c>
      <c r="R1121" s="61" t="str">
        <f t="shared" si="144"/>
        <v/>
      </c>
      <c r="S1121" s="60" t="str">
        <f t="shared" si="145"/>
        <v/>
      </c>
    </row>
    <row r="1122" spans="10:19">
      <c r="J1122" s="44">
        <v>1113</v>
      </c>
      <c r="K1122" s="46"/>
      <c r="L1122" s="31">
        <f t="shared" si="139"/>
        <v>14.669865753688409</v>
      </c>
      <c r="M1122" s="40">
        <f t="shared" si="140"/>
        <v>9.8867229610193172E-4</v>
      </c>
      <c r="N1122" s="50">
        <f t="shared" si="138"/>
        <v>4.5147806631678833E-2</v>
      </c>
      <c r="O1122" s="51">
        <f t="shared" si="141"/>
        <v>106</v>
      </c>
      <c r="P1122" s="59" t="str">
        <f t="shared" si="142"/>
        <v/>
      </c>
      <c r="Q1122" s="60" t="str">
        <f t="shared" si="143"/>
        <v/>
      </c>
      <c r="R1122" s="61" t="str">
        <f t="shared" si="144"/>
        <v/>
      </c>
      <c r="S1122" s="60" t="str">
        <f t="shared" si="145"/>
        <v/>
      </c>
    </row>
    <row r="1123" spans="10:19">
      <c r="J1123" s="44">
        <v>1114</v>
      </c>
      <c r="K1123" s="46"/>
      <c r="L1123" s="31">
        <f t="shared" si="139"/>
        <v>14.670852607037819</v>
      </c>
      <c r="M1123" s="40">
        <f t="shared" si="140"/>
        <v>9.8503663507230714E-4</v>
      </c>
      <c r="N1123" s="50">
        <f t="shared" si="138"/>
        <v>4.4981783853664581E-2</v>
      </c>
      <c r="O1123" s="51">
        <f t="shared" si="141"/>
        <v>107</v>
      </c>
      <c r="P1123" s="59" t="str">
        <f t="shared" si="142"/>
        <v/>
      </c>
      <c r="Q1123" s="60" t="str">
        <f t="shared" si="143"/>
        <v/>
      </c>
      <c r="R1123" s="61" t="str">
        <f t="shared" si="144"/>
        <v/>
      </c>
      <c r="S1123" s="60" t="str">
        <f t="shared" si="145"/>
        <v/>
      </c>
    </row>
    <row r="1124" spans="10:19">
      <c r="J1124" s="44">
        <v>1115</v>
      </c>
      <c r="K1124" s="46"/>
      <c r="L1124" s="31">
        <f t="shared" si="139"/>
        <v>14.671835831415045</v>
      </c>
      <c r="M1124" s="40">
        <f t="shared" si="140"/>
        <v>9.8141434351927629E-4</v>
      </c>
      <c r="N1124" s="50">
        <f t="shared" si="138"/>
        <v>4.4816371593965343E-2</v>
      </c>
      <c r="O1124" s="51">
        <f t="shared" si="141"/>
        <v>108</v>
      </c>
      <c r="P1124" s="59" t="str">
        <f t="shared" si="142"/>
        <v/>
      </c>
      <c r="Q1124" s="60" t="str">
        <f t="shared" si="143"/>
        <v/>
      </c>
      <c r="R1124" s="61" t="str">
        <f t="shared" si="144"/>
        <v/>
      </c>
      <c r="S1124" s="60" t="str">
        <f t="shared" si="145"/>
        <v/>
      </c>
    </row>
    <row r="1125" spans="10:19">
      <c r="J1125" s="44">
        <v>1116</v>
      </c>
      <c r="K1125" s="46"/>
      <c r="L1125" s="31">
        <f t="shared" si="139"/>
        <v>14.67281544016496</v>
      </c>
      <c r="M1125" s="40">
        <f t="shared" si="140"/>
        <v>9.7780537227904179E-4</v>
      </c>
      <c r="N1125" s="50">
        <f t="shared" si="138"/>
        <v>4.4651567607512987E-2</v>
      </c>
      <c r="O1125" s="51">
        <f t="shared" si="141"/>
        <v>109</v>
      </c>
      <c r="P1125" s="59" t="str">
        <f t="shared" si="142"/>
        <v/>
      </c>
      <c r="Q1125" s="60" t="str">
        <f t="shared" si="143"/>
        <v/>
      </c>
      <c r="R1125" s="61" t="str">
        <f t="shared" si="144"/>
        <v/>
      </c>
      <c r="S1125" s="60" t="str">
        <f t="shared" si="145"/>
        <v/>
      </c>
    </row>
    <row r="1126" spans="10:19">
      <c r="J1126" s="44">
        <v>1117</v>
      </c>
      <c r="K1126" s="46"/>
      <c r="L1126" s="31">
        <f t="shared" si="139"/>
        <v>14.673791446583376</v>
      </c>
      <c r="M1126" s="40">
        <f t="shared" si="140"/>
        <v>9.7420967236859762E-4</v>
      </c>
      <c r="N1126" s="50">
        <f t="shared" si="138"/>
        <v>4.4487369657492337E-2</v>
      </c>
      <c r="O1126" s="51">
        <f t="shared" si="141"/>
        <v>110</v>
      </c>
      <c r="P1126" s="59" t="str">
        <f t="shared" si="142"/>
        <v/>
      </c>
      <c r="Q1126" s="60" t="str">
        <f t="shared" si="143"/>
        <v/>
      </c>
      <c r="R1126" s="61" t="str">
        <f t="shared" si="144"/>
        <v/>
      </c>
      <c r="S1126" s="60" t="str">
        <f t="shared" si="145"/>
        <v/>
      </c>
    </row>
    <row r="1127" spans="10:19">
      <c r="J1127" s="44">
        <v>1118</v>
      </c>
      <c r="K1127" s="46"/>
      <c r="L1127" s="31">
        <f t="shared" si="139"/>
        <v>14.674763863917205</v>
      </c>
      <c r="M1127" s="40">
        <f t="shared" si="140"/>
        <v>9.7062719498506081E-4</v>
      </c>
      <c r="N1127" s="50">
        <f t="shared" si="138"/>
        <v>4.4323775515316299E-2</v>
      </c>
      <c r="O1127" s="51">
        <f t="shared" si="141"/>
        <v>111</v>
      </c>
      <c r="P1127" s="59" t="str">
        <f t="shared" si="142"/>
        <v/>
      </c>
      <c r="Q1127" s="60" t="str">
        <f t="shared" si="143"/>
        <v/>
      </c>
      <c r="R1127" s="61" t="str">
        <f t="shared" si="144"/>
        <v/>
      </c>
      <c r="S1127" s="60" t="str">
        <f t="shared" si="145"/>
        <v/>
      </c>
    </row>
    <row r="1128" spans="10:19">
      <c r="J1128" s="44">
        <v>1119</v>
      </c>
      <c r="K1128" s="46"/>
      <c r="L1128" s="31">
        <f t="shared" si="139"/>
        <v>14.675732705364647</v>
      </c>
      <c r="M1128" s="40">
        <f t="shared" si="140"/>
        <v>9.6705789150501468E-4</v>
      </c>
      <c r="N1128" s="50">
        <f t="shared" si="138"/>
        <v>4.4160782960590339E-2</v>
      </c>
      <c r="O1128" s="51">
        <f t="shared" si="141"/>
        <v>112</v>
      </c>
      <c r="P1128" s="59" t="str">
        <f t="shared" si="142"/>
        <v/>
      </c>
      <c r="Q1128" s="60" t="str">
        <f t="shared" si="143"/>
        <v/>
      </c>
      <c r="R1128" s="61" t="str">
        <f t="shared" si="144"/>
        <v/>
      </c>
      <c r="S1128" s="60" t="str">
        <f t="shared" si="145"/>
        <v/>
      </c>
    </row>
    <row r="1129" spans="10:19">
      <c r="J1129" s="44">
        <v>1120</v>
      </c>
      <c r="K1129" s="46"/>
      <c r="L1129" s="31">
        <f t="shared" si="139"/>
        <v>14.676697984075366</v>
      </c>
      <c r="M1129" s="40">
        <f t="shared" si="140"/>
        <v>9.635017134838464E-4</v>
      </c>
      <c r="N1129" s="50">
        <f t="shared" si="138"/>
        <v>4.3998389781091163E-2</v>
      </c>
      <c r="O1129" s="51">
        <f t="shared" si="141"/>
        <v>113</v>
      </c>
      <c r="P1129" s="59" t="str">
        <f t="shared" si="142"/>
        <v/>
      </c>
      <c r="Q1129" s="60" t="str">
        <f t="shared" si="143"/>
        <v/>
      </c>
      <c r="R1129" s="61" t="str">
        <f t="shared" si="144"/>
        <v/>
      </c>
      <c r="S1129" s="60" t="str">
        <f t="shared" si="145"/>
        <v/>
      </c>
    </row>
    <row r="1130" spans="10:19">
      <c r="J1130" s="44">
        <v>1121</v>
      </c>
      <c r="K1130" s="46"/>
      <c r="L1130" s="31">
        <f t="shared" si="139"/>
        <v>14.677659713150675</v>
      </c>
      <c r="M1130" s="40">
        <f t="shared" si="140"/>
        <v>9.5995861265508672E-4</v>
      </c>
      <c r="N1130" s="50">
        <f t="shared" si="138"/>
        <v>4.3836593772724086E-2</v>
      </c>
      <c r="O1130" s="51">
        <f t="shared" si="141"/>
        <v>114</v>
      </c>
      <c r="P1130" s="59" t="str">
        <f t="shared" si="142"/>
        <v/>
      </c>
      <c r="Q1130" s="60" t="str">
        <f t="shared" si="143"/>
        <v/>
      </c>
      <c r="R1130" s="61" t="str">
        <f t="shared" si="144"/>
        <v/>
      </c>
      <c r="S1130" s="60" t="str">
        <f t="shared" si="145"/>
        <v/>
      </c>
    </row>
    <row r="1131" spans="10:19">
      <c r="J1131" s="44">
        <v>1122</v>
      </c>
      <c r="K1131" s="46"/>
      <c r="L1131" s="31">
        <f t="shared" si="139"/>
        <v>14.678617905643708</v>
      </c>
      <c r="M1131" s="40">
        <f t="shared" si="140"/>
        <v>9.5642854092976002E-4</v>
      </c>
      <c r="N1131" s="50">
        <f t="shared" si="138"/>
        <v>4.3675392739499941E-2</v>
      </c>
      <c r="O1131" s="51">
        <f t="shared" si="141"/>
        <v>115</v>
      </c>
      <c r="P1131" s="59" t="str">
        <f t="shared" si="142"/>
        <v/>
      </c>
      <c r="Q1131" s="60" t="str">
        <f t="shared" si="143"/>
        <v/>
      </c>
      <c r="R1131" s="61" t="str">
        <f t="shared" si="144"/>
        <v/>
      </c>
      <c r="S1131" s="60" t="str">
        <f t="shared" si="145"/>
        <v/>
      </c>
    </row>
    <row r="1132" spans="10:19">
      <c r="J1132" s="44">
        <v>1123</v>
      </c>
      <c r="K1132" s="46"/>
      <c r="L1132" s="31">
        <f t="shared" si="139"/>
        <v>14.679572574559597</v>
      </c>
      <c r="M1132" s="40">
        <f t="shared" si="140"/>
        <v>9.5291145039572893E-4</v>
      </c>
      <c r="N1132" s="50">
        <f t="shared" si="138"/>
        <v>4.3514784493508429E-2</v>
      </c>
      <c r="O1132" s="51">
        <f t="shared" si="141"/>
        <v>116</v>
      </c>
      <c r="P1132" s="59" t="str">
        <f t="shared" si="142"/>
        <v/>
      </c>
      <c r="Q1132" s="60" t="str">
        <f t="shared" si="143"/>
        <v/>
      </c>
      <c r="R1132" s="61" t="str">
        <f t="shared" si="144"/>
        <v/>
      </c>
      <c r="S1132" s="60" t="str">
        <f t="shared" si="145"/>
        <v/>
      </c>
    </row>
    <row r="1133" spans="10:19">
      <c r="J1133" s="44">
        <v>1124</v>
      </c>
      <c r="K1133" s="46"/>
      <c r="L1133" s="31">
        <f t="shared" si="139"/>
        <v>14.680523732855649</v>
      </c>
      <c r="M1133" s="40">
        <f t="shared" si="140"/>
        <v>9.4940729331704154E-4</v>
      </c>
      <c r="N1133" s="50">
        <f t="shared" si="138"/>
        <v>4.3354766854886151E-2</v>
      </c>
      <c r="O1133" s="51">
        <f t="shared" si="141"/>
        <v>117</v>
      </c>
      <c r="P1133" s="59" t="str">
        <f t="shared" si="142"/>
        <v/>
      </c>
      <c r="Q1133" s="60" t="str">
        <f t="shared" si="143"/>
        <v/>
      </c>
      <c r="R1133" s="61" t="str">
        <f t="shared" si="144"/>
        <v/>
      </c>
      <c r="S1133" s="60" t="str">
        <f t="shared" si="145"/>
        <v/>
      </c>
    </row>
    <row r="1134" spans="10:19">
      <c r="J1134" s="44">
        <v>1125</v>
      </c>
      <c r="K1134" s="46"/>
      <c r="L1134" s="31">
        <f t="shared" si="139"/>
        <v>14.681471393441527</v>
      </c>
      <c r="M1134" s="40">
        <f t="shared" si="140"/>
        <v>9.4591602213328933E-4</v>
      </c>
      <c r="N1134" s="50">
        <f t="shared" si="138"/>
        <v>4.3195337651777521E-2</v>
      </c>
      <c r="O1134" s="51">
        <f t="shared" si="141"/>
        <v>118</v>
      </c>
      <c r="P1134" s="59" t="str">
        <f t="shared" si="142"/>
        <v/>
      </c>
      <c r="Q1134" s="60" t="str">
        <f t="shared" si="143"/>
        <v/>
      </c>
      <c r="R1134" s="61" t="str">
        <f t="shared" si="144"/>
        <v/>
      </c>
      <c r="S1134" s="60" t="str">
        <f t="shared" si="145"/>
        <v/>
      </c>
    </row>
    <row r="1135" spans="10:19">
      <c r="J1135" s="44">
        <v>1126</v>
      </c>
      <c r="K1135" s="46"/>
      <c r="L1135" s="31">
        <f t="shared" si="139"/>
        <v>14.682415569179417</v>
      </c>
      <c r="M1135" s="40">
        <f t="shared" si="140"/>
        <v>9.4243758945895752E-4</v>
      </c>
      <c r="N1135" s="50">
        <f t="shared" si="138"/>
        <v>4.3036494720320562E-2</v>
      </c>
      <c r="O1135" s="51">
        <f t="shared" si="141"/>
        <v>119</v>
      </c>
      <c r="P1135" s="59" t="str">
        <f t="shared" si="142"/>
        <v/>
      </c>
      <c r="Q1135" s="60" t="str">
        <f t="shared" si="143"/>
        <v/>
      </c>
      <c r="R1135" s="61" t="str">
        <f t="shared" si="144"/>
        <v/>
      </c>
      <c r="S1135" s="60" t="str">
        <f t="shared" si="145"/>
        <v/>
      </c>
    </row>
    <row r="1136" spans="10:19">
      <c r="J1136" s="44">
        <v>1127</v>
      </c>
      <c r="K1136" s="46"/>
      <c r="L1136" s="31">
        <f t="shared" si="139"/>
        <v>14.683356272884209</v>
      </c>
      <c r="M1136" s="40">
        <f t="shared" si="140"/>
        <v>9.3897194808278126E-4</v>
      </c>
      <c r="N1136" s="50">
        <f t="shared" si="138"/>
        <v>4.2878235904611373E-2</v>
      </c>
      <c r="O1136" s="51">
        <f t="shared" si="141"/>
        <v>120</v>
      </c>
      <c r="P1136" s="59" t="str">
        <f t="shared" si="142"/>
        <v/>
      </c>
      <c r="Q1136" s="60" t="str">
        <f t="shared" si="143"/>
        <v/>
      </c>
      <c r="R1136" s="61" t="str">
        <f t="shared" si="144"/>
        <v/>
      </c>
      <c r="S1136" s="60" t="str">
        <f t="shared" si="145"/>
        <v/>
      </c>
    </row>
    <row r="1137" spans="10:19">
      <c r="J1137" s="44">
        <v>1128</v>
      </c>
      <c r="K1137" s="46"/>
      <c r="L1137" s="31">
        <f t="shared" si="139"/>
        <v>14.684293517323667</v>
      </c>
      <c r="M1137" s="40">
        <f t="shared" si="140"/>
        <v>9.3551905096710857E-4</v>
      </c>
      <c r="N1137" s="50">
        <f t="shared" si="138"/>
        <v>4.2720559056670382E-2</v>
      </c>
      <c r="O1137" s="51">
        <f t="shared" si="141"/>
        <v>121</v>
      </c>
      <c r="P1137" s="59" t="str">
        <f t="shared" si="142"/>
        <v/>
      </c>
      <c r="Q1137" s="60" t="str">
        <f t="shared" si="143"/>
        <v/>
      </c>
      <c r="R1137" s="61" t="str">
        <f t="shared" si="144"/>
        <v/>
      </c>
      <c r="S1137" s="60" t="str">
        <f t="shared" si="145"/>
        <v/>
      </c>
    </row>
    <row r="1138" spans="10:19">
      <c r="J1138" s="44">
        <v>1129</v>
      </c>
      <c r="K1138" s="46"/>
      <c r="L1138" s="31">
        <f t="shared" si="139"/>
        <v>14.685227315218606</v>
      </c>
      <c r="M1138" s="40">
        <f t="shared" si="140"/>
        <v>9.3207885124725956E-4</v>
      </c>
      <c r="N1138" s="50">
        <f t="shared" si="138"/>
        <v>4.2563462036413924E-2</v>
      </c>
      <c r="O1138" s="51">
        <f t="shared" si="141"/>
        <v>122</v>
      </c>
      <c r="P1138" s="59" t="str">
        <f t="shared" si="142"/>
        <v/>
      </c>
      <c r="Q1138" s="60" t="str">
        <f t="shared" si="143"/>
        <v/>
      </c>
      <c r="R1138" s="61" t="str">
        <f t="shared" si="144"/>
        <v/>
      </c>
      <c r="S1138" s="60" t="str">
        <f t="shared" si="145"/>
        <v/>
      </c>
    </row>
    <row r="1139" spans="10:19">
      <c r="J1139" s="44">
        <v>1130</v>
      </c>
      <c r="K1139" s="46"/>
      <c r="L1139" s="31">
        <f t="shared" si="139"/>
        <v>14.686157679243061</v>
      </c>
      <c r="M1139" s="40">
        <f t="shared" si="140"/>
        <v>9.2865130223088828E-4</v>
      </c>
      <c r="N1139" s="50">
        <f t="shared" si="138"/>
        <v>4.2406942711636475E-2</v>
      </c>
      <c r="O1139" s="51">
        <f t="shared" si="141"/>
        <v>123</v>
      </c>
      <c r="P1139" s="59" t="str">
        <f t="shared" si="142"/>
        <v/>
      </c>
      <c r="Q1139" s="60" t="str">
        <f t="shared" si="143"/>
        <v/>
      </c>
      <c r="R1139" s="61" t="str">
        <f t="shared" si="144"/>
        <v/>
      </c>
      <c r="S1139" s="60" t="str">
        <f t="shared" si="145"/>
        <v/>
      </c>
    </row>
    <row r="1140" spans="10:19">
      <c r="J1140" s="44">
        <v>1131</v>
      </c>
      <c r="K1140" s="46"/>
      <c r="L1140" s="31">
        <f t="shared" si="139"/>
        <v>14.687084622024461</v>
      </c>
      <c r="M1140" s="40">
        <f t="shared" si="140"/>
        <v>9.2523635739735397E-4</v>
      </c>
      <c r="N1140" s="50">
        <f t="shared" si="138"/>
        <v>4.2250998957968022E-2</v>
      </c>
      <c r="O1140" s="51">
        <f t="shared" si="141"/>
        <v>124</v>
      </c>
      <c r="P1140" s="59" t="str">
        <f t="shared" si="142"/>
        <v/>
      </c>
      <c r="Q1140" s="60" t="str">
        <f t="shared" si="143"/>
        <v/>
      </c>
      <c r="R1140" s="61" t="str">
        <f t="shared" si="144"/>
        <v/>
      </c>
      <c r="S1140" s="60" t="str">
        <f t="shared" si="145"/>
        <v/>
      </c>
    </row>
    <row r="1141" spans="10:19">
      <c r="J1141" s="44">
        <v>1132</v>
      </c>
      <c r="K1141" s="46"/>
      <c r="L1141" s="31">
        <f t="shared" si="139"/>
        <v>14.688008156143798</v>
      </c>
      <c r="M1141" s="40">
        <f t="shared" si="140"/>
        <v>9.2183397039708706E-4</v>
      </c>
      <c r="N1141" s="50">
        <f t="shared" si="138"/>
        <v>4.209562865885097E-2</v>
      </c>
      <c r="O1141" s="51">
        <f t="shared" si="141"/>
        <v>125</v>
      </c>
      <c r="P1141" s="59" t="str">
        <f t="shared" si="142"/>
        <v/>
      </c>
      <c r="Q1141" s="60" t="str">
        <f t="shared" si="143"/>
        <v/>
      </c>
      <c r="R1141" s="61" t="str">
        <f t="shared" si="144"/>
        <v/>
      </c>
      <c r="S1141" s="60" t="str">
        <f t="shared" si="145"/>
        <v/>
      </c>
    </row>
    <row r="1142" spans="10:19">
      <c r="J1142" s="44">
        <v>1133</v>
      </c>
      <c r="K1142" s="46"/>
      <c r="L1142" s="31">
        <f t="shared" si="139"/>
        <v>14.688928294135804</v>
      </c>
      <c r="M1142" s="40">
        <f t="shared" si="140"/>
        <v>9.1844409505095715E-4</v>
      </c>
      <c r="N1142" s="50">
        <f t="shared" si="138"/>
        <v>4.1940829705509941E-2</v>
      </c>
      <c r="O1142" s="51">
        <f t="shared" si="141"/>
        <v>126</v>
      </c>
      <c r="P1142" s="59" t="str">
        <f t="shared" si="142"/>
        <v/>
      </c>
      <c r="Q1142" s="60" t="str">
        <f t="shared" si="143"/>
        <v/>
      </c>
      <c r="R1142" s="61" t="str">
        <f t="shared" si="144"/>
        <v/>
      </c>
      <c r="S1142" s="60" t="str">
        <f t="shared" si="145"/>
        <v/>
      </c>
    </row>
    <row r="1143" spans="10:19">
      <c r="J1143" s="44">
        <v>1134</v>
      </c>
      <c r="K1143" s="46"/>
      <c r="L1143" s="31">
        <f t="shared" si="139"/>
        <v>14.689845048489113</v>
      </c>
      <c r="M1143" s="40">
        <f t="shared" si="140"/>
        <v>9.15066685349652E-4</v>
      </c>
      <c r="N1143" s="50">
        <f t="shared" si="138"/>
        <v>4.1786599996930462E-2</v>
      </c>
      <c r="O1143" s="51">
        <f t="shared" si="141"/>
        <v>127</v>
      </c>
      <c r="P1143" s="59" t="str">
        <f t="shared" si="142"/>
        <v/>
      </c>
      <c r="Q1143" s="60" t="str">
        <f t="shared" si="143"/>
        <v/>
      </c>
      <c r="R1143" s="61" t="str">
        <f t="shared" si="144"/>
        <v/>
      </c>
      <c r="S1143" s="60" t="str">
        <f t="shared" si="145"/>
        <v/>
      </c>
    </row>
    <row r="1144" spans="10:19">
      <c r="J1144" s="44">
        <v>1135</v>
      </c>
      <c r="K1144" s="46"/>
      <c r="L1144" s="31">
        <f t="shared" si="139"/>
        <v>14.690758431646437</v>
      </c>
      <c r="M1144" s="40">
        <f t="shared" si="140"/>
        <v>9.117016954530491E-4</v>
      </c>
      <c r="N1144" s="50">
        <f t="shared" si="138"/>
        <v>4.1632937439812778E-2</v>
      </c>
      <c r="O1144" s="51">
        <f t="shared" si="141"/>
        <v>128</v>
      </c>
      <c r="P1144" s="59" t="str">
        <f t="shared" si="142"/>
        <v/>
      </c>
      <c r="Q1144" s="60" t="str">
        <f t="shared" si="143"/>
        <v/>
      </c>
      <c r="R1144" s="61" t="str">
        <f t="shared" si="144"/>
        <v/>
      </c>
      <c r="S1144" s="60" t="str">
        <f t="shared" si="145"/>
        <v/>
      </c>
    </row>
    <row r="1145" spans="10:19">
      <c r="J1145" s="44">
        <v>1136</v>
      </c>
      <c r="K1145" s="46"/>
      <c r="L1145" s="31">
        <f t="shared" si="139"/>
        <v>14.691668456004729</v>
      </c>
      <c r="M1145" s="40">
        <f t="shared" si="140"/>
        <v>9.0834907968959544E-4</v>
      </c>
      <c r="N1145" s="50">
        <f t="shared" si="138"/>
        <v>4.1479839948566521E-2</v>
      </c>
      <c r="O1145" s="51">
        <f t="shared" si="141"/>
        <v>129</v>
      </c>
      <c r="P1145" s="59" t="str">
        <f t="shared" si="142"/>
        <v/>
      </c>
      <c r="Q1145" s="60" t="str">
        <f t="shared" si="143"/>
        <v/>
      </c>
      <c r="R1145" s="61" t="str">
        <f t="shared" si="144"/>
        <v/>
      </c>
      <c r="S1145" s="60" t="str">
        <f t="shared" si="145"/>
        <v/>
      </c>
    </row>
    <row r="1146" spans="10:19">
      <c r="J1146" s="44">
        <v>1137</v>
      </c>
      <c r="K1146" s="46"/>
      <c r="L1146" s="31">
        <f t="shared" si="139"/>
        <v>14.692575133915357</v>
      </c>
      <c r="M1146" s="40">
        <f t="shared" si="140"/>
        <v>9.050087925556845E-4</v>
      </c>
      <c r="N1146" s="50">
        <f t="shared" si="138"/>
        <v>4.1327305445262752E-2</v>
      </c>
      <c r="O1146" s="51">
        <f t="shared" si="141"/>
        <v>130</v>
      </c>
      <c r="P1146" s="59" t="str">
        <f t="shared" si="142"/>
        <v/>
      </c>
      <c r="Q1146" s="60" t="str">
        <f t="shared" si="143"/>
        <v/>
      </c>
      <c r="R1146" s="61" t="str">
        <f t="shared" si="144"/>
        <v/>
      </c>
      <c r="S1146" s="60" t="str">
        <f t="shared" si="145"/>
        <v/>
      </c>
    </row>
    <row r="1147" spans="10:19">
      <c r="J1147" s="44">
        <v>1138</v>
      </c>
      <c r="K1147" s="46"/>
      <c r="L1147" s="31">
        <f t="shared" si="139"/>
        <v>14.69347847768427</v>
      </c>
      <c r="M1147" s="40">
        <f t="shared" si="140"/>
        <v>9.016807887150429E-4</v>
      </c>
      <c r="N1147" s="50">
        <f t="shared" si="138"/>
        <v>4.1175331859616193E-2</v>
      </c>
      <c r="O1147" s="51">
        <f t="shared" si="141"/>
        <v>131</v>
      </c>
      <c r="P1147" s="59" t="str">
        <f t="shared" si="142"/>
        <v/>
      </c>
      <c r="Q1147" s="60" t="str">
        <f t="shared" si="143"/>
        <v/>
      </c>
      <c r="R1147" s="61" t="str">
        <f t="shared" si="144"/>
        <v/>
      </c>
      <c r="S1147" s="60" t="str">
        <f t="shared" si="145"/>
        <v/>
      </c>
    </row>
    <row r="1148" spans="10:19">
      <c r="J1148" s="44">
        <v>1139</v>
      </c>
      <c r="K1148" s="46"/>
      <c r="L1148" s="31">
        <f t="shared" si="139"/>
        <v>14.69437849957216</v>
      </c>
      <c r="M1148" s="40">
        <f t="shared" si="140"/>
        <v>8.9836502299811397E-4</v>
      </c>
      <c r="N1148" s="50">
        <f t="shared" si="138"/>
        <v>4.1023917128956811E-2</v>
      </c>
      <c r="O1148" s="51">
        <f t="shared" si="141"/>
        <v>132</v>
      </c>
      <c r="P1148" s="59" t="str">
        <f t="shared" si="142"/>
        <v/>
      </c>
      <c r="Q1148" s="60" t="str">
        <f t="shared" si="143"/>
        <v/>
      </c>
      <c r="R1148" s="61" t="str">
        <f t="shared" si="144"/>
        <v/>
      </c>
      <c r="S1148" s="60" t="str">
        <f t="shared" si="145"/>
        <v/>
      </c>
    </row>
    <row r="1149" spans="10:19">
      <c r="J1149" s="44">
        <v>1140</v>
      </c>
      <c r="K1149" s="46"/>
      <c r="L1149" s="31">
        <f t="shared" si="139"/>
        <v>14.695275211794637</v>
      </c>
      <c r="M1149" s="40">
        <f t="shared" si="140"/>
        <v>8.9506145040144016E-4</v>
      </c>
      <c r="N1149" s="50">
        <f t="shared" si="138"/>
        <v>4.0873059198199613E-2</v>
      </c>
      <c r="O1149" s="51">
        <f t="shared" si="141"/>
        <v>133</v>
      </c>
      <c r="P1149" s="59" t="str">
        <f t="shared" si="142"/>
        <v/>
      </c>
      <c r="Q1149" s="60" t="str">
        <f t="shared" si="143"/>
        <v/>
      </c>
      <c r="R1149" s="61" t="str">
        <f t="shared" si="144"/>
        <v/>
      </c>
      <c r="S1149" s="60" t="str">
        <f t="shared" si="145"/>
        <v/>
      </c>
    </row>
    <row r="1150" spans="10:19">
      <c r="J1150" s="44">
        <v>1141</v>
      </c>
      <c r="K1150" s="46"/>
      <c r="L1150" s="31">
        <f t="shared" si="139"/>
        <v>14.696168626522388</v>
      </c>
      <c r="M1150" s="40">
        <f t="shared" si="140"/>
        <v>8.9177002608705944E-4</v>
      </c>
      <c r="N1150" s="50">
        <f t="shared" si="138"/>
        <v>4.0722756019812678E-2</v>
      </c>
      <c r="O1150" s="51">
        <f t="shared" si="141"/>
        <v>134</v>
      </c>
      <c r="P1150" s="59" t="str">
        <f t="shared" si="142"/>
        <v/>
      </c>
      <c r="Q1150" s="60" t="str">
        <f t="shared" si="143"/>
        <v/>
      </c>
      <c r="R1150" s="61" t="str">
        <f t="shared" si="144"/>
        <v/>
      </c>
      <c r="S1150" s="60" t="str">
        <f t="shared" si="145"/>
        <v/>
      </c>
    </row>
    <row r="1151" spans="10:19">
      <c r="J1151" s="44">
        <v>1142</v>
      </c>
      <c r="K1151" s="46"/>
      <c r="L1151" s="31">
        <f t="shared" si="139"/>
        <v>14.697058755881345</v>
      </c>
      <c r="M1151" s="40">
        <f t="shared" si="140"/>
        <v>8.8849070538189257E-4</v>
      </c>
      <c r="N1151" s="50">
        <f t="shared" si="138"/>
        <v>4.0573005553792285E-2</v>
      </c>
      <c r="O1151" s="51">
        <f t="shared" si="141"/>
        <v>135</v>
      </c>
      <c r="P1151" s="59" t="str">
        <f t="shared" si="142"/>
        <v/>
      </c>
      <c r="Q1151" s="60" t="str">
        <f t="shared" si="143"/>
        <v/>
      </c>
      <c r="R1151" s="61" t="str">
        <f t="shared" si="144"/>
        <v/>
      </c>
      <c r="S1151" s="60" t="str">
        <f t="shared" si="145"/>
        <v/>
      </c>
    </row>
    <row r="1152" spans="10:19">
      <c r="J1152" s="44">
        <v>1143</v>
      </c>
      <c r="K1152" s="46"/>
      <c r="L1152" s="31">
        <f t="shared" si="139"/>
        <v>14.697945611952852</v>
      </c>
      <c r="M1152" s="40">
        <f t="shared" si="140"/>
        <v>8.8522344377713513E-4</v>
      </c>
      <c r="N1152" s="50">
        <f t="shared" si="138"/>
        <v>4.0423805767646925E-2</v>
      </c>
      <c r="O1152" s="51">
        <f t="shared" si="141"/>
        <v>136</v>
      </c>
      <c r="P1152" s="59" t="str">
        <f t="shared" si="142"/>
        <v/>
      </c>
      <c r="Q1152" s="60" t="str">
        <f t="shared" si="143"/>
        <v/>
      </c>
      <c r="R1152" s="61" t="str">
        <f t="shared" si="144"/>
        <v/>
      </c>
      <c r="S1152" s="60" t="str">
        <f t="shared" si="145"/>
        <v/>
      </c>
    </row>
    <row r="1153" spans="10:19">
      <c r="J1153" s="44">
        <v>1144</v>
      </c>
      <c r="K1153" s="46"/>
      <c r="L1153" s="31">
        <f t="shared" si="139"/>
        <v>14.698829206773816</v>
      </c>
      <c r="M1153" s="40">
        <f t="shared" si="140"/>
        <v>8.8196819692765778E-4</v>
      </c>
      <c r="N1153" s="50">
        <f t="shared" si="138"/>
        <v>4.0275154636351118E-2</v>
      </c>
      <c r="O1153" s="51">
        <f t="shared" si="141"/>
        <v>137</v>
      </c>
      <c r="P1153" s="59" t="str">
        <f t="shared" si="142"/>
        <v/>
      </c>
      <c r="Q1153" s="60" t="str">
        <f t="shared" si="143"/>
        <v/>
      </c>
      <c r="R1153" s="61" t="str">
        <f t="shared" si="144"/>
        <v/>
      </c>
      <c r="S1153" s="60" t="str">
        <f t="shared" si="145"/>
        <v/>
      </c>
    </row>
    <row r="1154" spans="10:19">
      <c r="J1154" s="44">
        <v>1145</v>
      </c>
      <c r="K1154" s="46"/>
      <c r="L1154" s="31">
        <f t="shared" si="139"/>
        <v>14.699709552336895</v>
      </c>
      <c r="M1154" s="40">
        <f t="shared" si="140"/>
        <v>8.7872492065140255E-4</v>
      </c>
      <c r="N1154" s="50">
        <f t="shared" si="138"/>
        <v>4.0127050142322318E-2</v>
      </c>
      <c r="O1154" s="51">
        <f t="shared" si="141"/>
        <v>138</v>
      </c>
      <c r="P1154" s="59" t="str">
        <f t="shared" si="142"/>
        <v/>
      </c>
      <c r="Q1154" s="60" t="str">
        <f t="shared" si="143"/>
        <v/>
      </c>
      <c r="R1154" s="61" t="str">
        <f t="shared" si="144"/>
        <v/>
      </c>
      <c r="S1154" s="60" t="str">
        <f t="shared" si="145"/>
        <v/>
      </c>
    </row>
    <row r="1155" spans="10:19">
      <c r="J1155" s="44">
        <v>1146</v>
      </c>
      <c r="K1155" s="46"/>
      <c r="L1155" s="31">
        <f t="shared" si="139"/>
        <v>14.700586660590636</v>
      </c>
      <c r="M1155" s="40">
        <f t="shared" si="140"/>
        <v>8.7549357092878068E-4</v>
      </c>
      <c r="N1155" s="50">
        <f t="shared" si="138"/>
        <v>3.9979490275404928E-2</v>
      </c>
      <c r="O1155" s="51">
        <f t="shared" si="141"/>
        <v>139</v>
      </c>
      <c r="P1155" s="59" t="str">
        <f t="shared" si="142"/>
        <v/>
      </c>
      <c r="Q1155" s="60" t="str">
        <f t="shared" si="143"/>
        <v/>
      </c>
      <c r="R1155" s="61" t="str">
        <f t="shared" si="144"/>
        <v/>
      </c>
      <c r="S1155" s="60" t="str">
        <f t="shared" si="145"/>
        <v/>
      </c>
    </row>
    <row r="1156" spans="10:19">
      <c r="J1156" s="44">
        <v>1147</v>
      </c>
      <c r="K1156" s="46"/>
      <c r="L1156" s="31">
        <f t="shared" si="139"/>
        <v>14.70146054343965</v>
      </c>
      <c r="M1156" s="40">
        <f t="shared" si="140"/>
        <v>8.7227410390207935E-4</v>
      </c>
      <c r="N1156" s="50">
        <f t="shared" si="138"/>
        <v>3.983247303283477E-2</v>
      </c>
      <c r="O1156" s="51">
        <f t="shared" si="141"/>
        <v>140</v>
      </c>
      <c r="P1156" s="59" t="str">
        <f t="shared" si="142"/>
        <v/>
      </c>
      <c r="Q1156" s="60" t="str">
        <f t="shared" si="143"/>
        <v/>
      </c>
      <c r="R1156" s="61" t="str">
        <f t="shared" si="144"/>
        <v/>
      </c>
      <c r="S1156" s="60" t="str">
        <f t="shared" si="145"/>
        <v/>
      </c>
    </row>
    <row r="1157" spans="10:19">
      <c r="J1157" s="44">
        <v>1148</v>
      </c>
      <c r="K1157" s="46"/>
      <c r="L1157" s="31">
        <f t="shared" si="139"/>
        <v>14.702331212744772</v>
      </c>
      <c r="M1157" s="40">
        <f t="shared" si="140"/>
        <v>8.6906647587486441E-4</v>
      </c>
      <c r="N1157" s="50">
        <f t="shared" si="138"/>
        <v>3.9685996419207115E-2</v>
      </c>
      <c r="O1157" s="51">
        <f t="shared" si="141"/>
        <v>141</v>
      </c>
      <c r="P1157" s="59" t="str">
        <f t="shared" si="142"/>
        <v/>
      </c>
      <c r="Q1157" s="60" t="str">
        <f t="shared" si="143"/>
        <v/>
      </c>
      <c r="R1157" s="61" t="str">
        <f t="shared" si="144"/>
        <v/>
      </c>
      <c r="S1157" s="60" t="str">
        <f t="shared" si="145"/>
        <v/>
      </c>
    </row>
    <row r="1158" spans="10:19">
      <c r="J1158" s="44">
        <v>1149</v>
      </c>
      <c r="K1158" s="46"/>
      <c r="L1158" s="31">
        <f t="shared" si="139"/>
        <v>14.703198680323219</v>
      </c>
      <c r="M1158" s="40">
        <f t="shared" si="140"/>
        <v>8.6587064331138531E-4</v>
      </c>
      <c r="N1158" s="50">
        <f t="shared" si="138"/>
        <v>3.9540058446462467E-2</v>
      </c>
      <c r="O1158" s="51">
        <f t="shared" si="141"/>
        <v>142</v>
      </c>
      <c r="P1158" s="59" t="str">
        <f t="shared" si="142"/>
        <v/>
      </c>
      <c r="Q1158" s="60" t="str">
        <f t="shared" si="143"/>
        <v/>
      </c>
      <c r="R1158" s="61" t="str">
        <f t="shared" si="144"/>
        <v/>
      </c>
      <c r="S1158" s="60" t="str">
        <f t="shared" si="145"/>
        <v/>
      </c>
    </row>
    <row r="1159" spans="10:19">
      <c r="J1159" s="44">
        <v>1150</v>
      </c>
      <c r="K1159" s="46"/>
      <c r="L1159" s="31">
        <f t="shared" si="139"/>
        <v>14.704062957948755</v>
      </c>
      <c r="M1159" s="40">
        <f t="shared" si="140"/>
        <v>8.6268656283598863E-4</v>
      </c>
      <c r="N1159" s="50">
        <f t="shared" si="138"/>
        <v>3.9394657133843936E-2</v>
      </c>
      <c r="O1159" s="51">
        <f t="shared" si="141"/>
        <v>143</v>
      </c>
      <c r="P1159" s="59" t="str">
        <f t="shared" si="142"/>
        <v/>
      </c>
      <c r="Q1159" s="60" t="str">
        <f t="shared" si="143"/>
        <v/>
      </c>
      <c r="R1159" s="61" t="str">
        <f t="shared" si="144"/>
        <v/>
      </c>
      <c r="S1159" s="60" t="str">
        <f t="shared" si="145"/>
        <v/>
      </c>
    </row>
    <row r="1160" spans="10:19">
      <c r="J1160" s="44">
        <v>1151</v>
      </c>
      <c r="K1160" s="46"/>
      <c r="L1160" s="31">
        <f t="shared" si="139"/>
        <v>14.704924057351846</v>
      </c>
      <c r="M1160" s="40">
        <f t="shared" si="140"/>
        <v>8.5951419123252647E-4</v>
      </c>
      <c r="N1160" s="50">
        <f t="shared" si="138"/>
        <v>3.9249790507884796E-2</v>
      </c>
      <c r="O1160" s="51">
        <f t="shared" si="141"/>
        <v>144</v>
      </c>
      <c r="P1160" s="59" t="str">
        <f t="shared" si="142"/>
        <v/>
      </c>
      <c r="Q1160" s="60" t="str">
        <f t="shared" si="143"/>
        <v/>
      </c>
      <c r="R1160" s="61" t="str">
        <f t="shared" si="144"/>
        <v/>
      </c>
      <c r="S1160" s="60" t="str">
        <f t="shared" si="145"/>
        <v/>
      </c>
    </row>
    <row r="1161" spans="10:19">
      <c r="J1161" s="44">
        <v>1152</v>
      </c>
      <c r="K1161" s="46"/>
      <c r="L1161" s="31">
        <f t="shared" si="139"/>
        <v>14.705781990219823</v>
      </c>
      <c r="M1161" s="40">
        <f t="shared" si="140"/>
        <v>8.5635348544376843E-4</v>
      </c>
      <c r="N1161" s="50">
        <f t="shared" ref="N1161:N1224" si="146">(L1211-L1161)</f>
        <v>3.9105456602371191E-2</v>
      </c>
      <c r="O1161" s="51">
        <f t="shared" si="141"/>
        <v>145</v>
      </c>
      <c r="P1161" s="59" t="str">
        <f t="shared" si="142"/>
        <v/>
      </c>
      <c r="Q1161" s="60" t="str">
        <f t="shared" si="143"/>
        <v/>
      </c>
      <c r="R1161" s="61" t="str">
        <f t="shared" si="144"/>
        <v/>
      </c>
      <c r="S1161" s="60" t="str">
        <f t="shared" si="145"/>
        <v/>
      </c>
    </row>
    <row r="1162" spans="10:19">
      <c r="J1162" s="44">
        <v>1153</v>
      </c>
      <c r="K1162" s="46"/>
      <c r="L1162" s="31">
        <f t="shared" ref="L1162:L1225" si="147">$F$39*(1-EXP(-$F$40*(J1162-$F$41)))-$F$42</f>
        <v>14.706636768197036</v>
      </c>
      <c r="M1162" s="40">
        <f t="shared" ref="M1162:M1225" si="148">$F$39*$F$40*EXP(-$F$40*(J1162-$F$41))</f>
        <v>8.5320440257082139E-4</v>
      </c>
      <c r="N1162" s="50">
        <f t="shared" si="146"/>
        <v>3.8961653458320811E-2</v>
      </c>
      <c r="O1162" s="51">
        <f t="shared" ref="O1162:O1225" si="149">IF(N1162&lt;=$B$49,1+O1161,0)</f>
        <v>146</v>
      </c>
      <c r="P1162" s="59" t="str">
        <f t="shared" ref="P1162:P1225" si="150">IF(J1162&lt;=$F$41,J1162,"")</f>
        <v/>
      </c>
      <c r="Q1162" s="60" t="str">
        <f t="shared" ref="Q1162:Q1225" si="151">IF(J1162&lt;=$F$41,L1162,"")</f>
        <v/>
      </c>
      <c r="R1162" s="61" t="str">
        <f t="shared" ref="R1162:R1225" si="152">IF(AND(J1162&gt;=$F$41,J1162&lt;=200),J1162,"")</f>
        <v/>
      </c>
      <c r="S1162" s="60" t="str">
        <f t="shared" ref="S1162:S1225" si="153">IF(AND(J1162&gt;=$F$41,J1162&lt;=200),L1162,"")</f>
        <v/>
      </c>
    </row>
    <row r="1163" spans="10:19">
      <c r="J1163" s="44">
        <v>1154</v>
      </c>
      <c r="K1163" s="46"/>
      <c r="L1163" s="31">
        <f t="shared" si="147"/>
        <v>14.707488402885021</v>
      </c>
      <c r="M1163" s="40">
        <f t="shared" si="148"/>
        <v>8.500668998725452E-4</v>
      </c>
      <c r="N1163" s="50">
        <f t="shared" si="146"/>
        <v>3.8818379123956248E-2</v>
      </c>
      <c r="O1163" s="51">
        <f t="shared" si="149"/>
        <v>147</v>
      </c>
      <c r="P1163" s="59" t="str">
        <f t="shared" si="150"/>
        <v/>
      </c>
      <c r="Q1163" s="60" t="str">
        <f t="shared" si="151"/>
        <v/>
      </c>
      <c r="R1163" s="61" t="str">
        <f t="shared" si="152"/>
        <v/>
      </c>
      <c r="S1163" s="60" t="str">
        <f t="shared" si="153"/>
        <v/>
      </c>
    </row>
    <row r="1164" spans="10:19">
      <c r="J1164" s="44">
        <v>1155</v>
      </c>
      <c r="K1164" s="46"/>
      <c r="L1164" s="31">
        <f t="shared" si="147"/>
        <v>14.708336905842645</v>
      </c>
      <c r="M1164" s="40">
        <f t="shared" si="148"/>
        <v>8.4694093476496977E-4</v>
      </c>
      <c r="N1164" s="50">
        <f t="shared" si="146"/>
        <v>3.8675631654676579E-2</v>
      </c>
      <c r="O1164" s="51">
        <f t="shared" si="149"/>
        <v>148</v>
      </c>
      <c r="P1164" s="59" t="str">
        <f t="shared" si="150"/>
        <v/>
      </c>
      <c r="Q1164" s="60" t="str">
        <f t="shared" si="151"/>
        <v/>
      </c>
      <c r="R1164" s="61" t="str">
        <f t="shared" si="152"/>
        <v/>
      </c>
      <c r="S1164" s="60" t="str">
        <f t="shared" si="153"/>
        <v/>
      </c>
    </row>
    <row r="1165" spans="10:19">
      <c r="J1165" s="44">
        <v>1156</v>
      </c>
      <c r="K1165" s="46"/>
      <c r="L1165" s="31">
        <f t="shared" si="147"/>
        <v>14.709182288586272</v>
      </c>
      <c r="M1165" s="40">
        <f t="shared" si="148"/>
        <v>8.4382646482072238E-4</v>
      </c>
      <c r="N1165" s="50">
        <f t="shared" si="146"/>
        <v>3.8533409113032491E-2</v>
      </c>
      <c r="O1165" s="51">
        <f t="shared" si="149"/>
        <v>149</v>
      </c>
      <c r="P1165" s="59" t="str">
        <f t="shared" si="150"/>
        <v/>
      </c>
      <c r="Q1165" s="60" t="str">
        <f t="shared" si="151"/>
        <v/>
      </c>
      <c r="R1165" s="61" t="str">
        <f t="shared" si="152"/>
        <v/>
      </c>
      <c r="S1165" s="60" t="str">
        <f t="shared" si="153"/>
        <v/>
      </c>
    </row>
    <row r="1166" spans="10:19">
      <c r="J1166" s="44">
        <v>1157</v>
      </c>
      <c r="K1166" s="46"/>
      <c r="L1166" s="31">
        <f t="shared" si="147"/>
        <v>14.710024562589915</v>
      </c>
      <c r="M1166" s="40">
        <f t="shared" si="148"/>
        <v>8.4072344776844909E-4</v>
      </c>
      <c r="N1166" s="50">
        <f t="shared" si="146"/>
        <v>3.8391709568703192E-2</v>
      </c>
      <c r="O1166" s="51">
        <f t="shared" si="149"/>
        <v>150</v>
      </c>
      <c r="P1166" s="59" t="str">
        <f t="shared" si="150"/>
        <v/>
      </c>
      <c r="Q1166" s="60" t="str">
        <f t="shared" si="151"/>
        <v/>
      </c>
      <c r="R1166" s="61" t="str">
        <f t="shared" si="152"/>
        <v/>
      </c>
      <c r="S1166" s="60" t="str">
        <f t="shared" si="153"/>
        <v/>
      </c>
    </row>
    <row r="1167" spans="10:19">
      <c r="J1167" s="44">
        <v>1158</v>
      </c>
      <c r="K1167" s="46"/>
      <c r="L1167" s="31">
        <f t="shared" si="147"/>
        <v>14.710863739285397</v>
      </c>
      <c r="M1167" s="40">
        <f t="shared" si="148"/>
        <v>8.3763184149223866E-4</v>
      </c>
      <c r="N1167" s="50">
        <f t="shared" si="146"/>
        <v>3.8250531098455554E-2</v>
      </c>
      <c r="O1167" s="51">
        <f t="shared" si="149"/>
        <v>151</v>
      </c>
      <c r="P1167" s="59" t="str">
        <f t="shared" si="150"/>
        <v/>
      </c>
      <c r="Q1167" s="60" t="str">
        <f t="shared" si="151"/>
        <v/>
      </c>
      <c r="R1167" s="61" t="str">
        <f t="shared" si="152"/>
        <v/>
      </c>
      <c r="S1167" s="60" t="str">
        <f t="shared" si="153"/>
        <v/>
      </c>
    </row>
    <row r="1168" spans="10:19">
      <c r="J1168" s="44">
        <v>1159</v>
      </c>
      <c r="K1168" s="46"/>
      <c r="L1168" s="31">
        <f t="shared" si="147"/>
        <v>14.711699830062503</v>
      </c>
      <c r="M1168" s="40">
        <f t="shared" si="148"/>
        <v>8.3455160403105597E-4</v>
      </c>
      <c r="N1168" s="50">
        <f t="shared" si="146"/>
        <v>3.8109871786137006E-2</v>
      </c>
      <c r="O1168" s="51">
        <f t="shared" si="149"/>
        <v>152</v>
      </c>
      <c r="P1168" s="59" t="str">
        <f t="shared" si="150"/>
        <v/>
      </c>
      <c r="Q1168" s="60" t="str">
        <f t="shared" si="151"/>
        <v/>
      </c>
      <c r="R1168" s="61" t="str">
        <f t="shared" si="152"/>
        <v/>
      </c>
      <c r="S1168" s="60" t="str">
        <f t="shared" si="153"/>
        <v/>
      </c>
    </row>
    <row r="1169" spans="10:19">
      <c r="J1169" s="44">
        <v>1160</v>
      </c>
      <c r="K1169" s="46"/>
      <c r="L1169" s="31">
        <f t="shared" si="147"/>
        <v>14.712532846269127</v>
      </c>
      <c r="M1169" s="40">
        <f t="shared" si="148"/>
        <v>8.3148269357816965E-4</v>
      </c>
      <c r="N1169" s="50">
        <f t="shared" si="146"/>
        <v>3.7969729722641787E-2</v>
      </c>
      <c r="O1169" s="51">
        <f t="shared" si="149"/>
        <v>153</v>
      </c>
      <c r="P1169" s="59" t="str">
        <f t="shared" si="150"/>
        <v/>
      </c>
      <c r="Q1169" s="60" t="str">
        <f t="shared" si="151"/>
        <v/>
      </c>
      <c r="R1169" s="61" t="str">
        <f t="shared" si="152"/>
        <v/>
      </c>
      <c r="S1169" s="60" t="str">
        <f t="shared" si="153"/>
        <v/>
      </c>
    </row>
    <row r="1170" spans="10:19">
      <c r="J1170" s="44">
        <v>1161</v>
      </c>
      <c r="K1170" s="46"/>
      <c r="L1170" s="31">
        <f t="shared" si="147"/>
        <v>14.713362799211444</v>
      </c>
      <c r="M1170" s="40">
        <f t="shared" si="148"/>
        <v>8.2842506848058279E-4</v>
      </c>
      <c r="N1170" s="50">
        <f t="shared" si="146"/>
        <v>3.7830103005877191E-2</v>
      </c>
      <c r="O1170" s="51">
        <f t="shared" si="149"/>
        <v>154</v>
      </c>
      <c r="P1170" s="59" t="str">
        <f t="shared" si="150"/>
        <v/>
      </c>
      <c r="Q1170" s="60" t="str">
        <f t="shared" si="151"/>
        <v/>
      </c>
      <c r="R1170" s="61" t="str">
        <f t="shared" si="152"/>
        <v/>
      </c>
      <c r="S1170" s="60" t="str">
        <f t="shared" si="153"/>
        <v/>
      </c>
    </row>
    <row r="1171" spans="10:19">
      <c r="J1171" s="44">
        <v>1162</v>
      </c>
      <c r="K1171" s="46"/>
      <c r="L1171" s="31">
        <f t="shared" si="147"/>
        <v>14.714189700154039</v>
      </c>
      <c r="M1171" s="40">
        <f t="shared" si="148"/>
        <v>8.2537868723847195E-4</v>
      </c>
      <c r="N1171" s="50">
        <f t="shared" si="146"/>
        <v>3.7690989740760017E-2</v>
      </c>
      <c r="O1171" s="51">
        <f t="shared" si="149"/>
        <v>155</v>
      </c>
      <c r="P1171" s="59" t="str">
        <f t="shared" si="150"/>
        <v/>
      </c>
      <c r="Q1171" s="60" t="str">
        <f t="shared" si="151"/>
        <v/>
      </c>
      <c r="R1171" s="61" t="str">
        <f t="shared" si="152"/>
        <v/>
      </c>
      <c r="S1171" s="60" t="str">
        <f t="shared" si="153"/>
        <v/>
      </c>
    </row>
    <row r="1172" spans="10:19">
      <c r="J1172" s="44">
        <v>1163</v>
      </c>
      <c r="K1172" s="46"/>
      <c r="L1172" s="31">
        <f t="shared" si="147"/>
        <v>14.715013560320088</v>
      </c>
      <c r="M1172" s="40">
        <f t="shared" si="148"/>
        <v>8.2234350850462091E-4</v>
      </c>
      <c r="N1172" s="50">
        <f t="shared" si="146"/>
        <v>3.7552388039154394E-2</v>
      </c>
      <c r="O1172" s="51">
        <f t="shared" si="149"/>
        <v>156</v>
      </c>
      <c r="P1172" s="59" t="str">
        <f t="shared" si="150"/>
        <v/>
      </c>
      <c r="Q1172" s="60" t="str">
        <f t="shared" si="151"/>
        <v/>
      </c>
      <c r="R1172" s="61" t="str">
        <f t="shared" si="152"/>
        <v/>
      </c>
      <c r="S1172" s="60" t="str">
        <f t="shared" si="153"/>
        <v/>
      </c>
    </row>
    <row r="1173" spans="10:19">
      <c r="J1173" s="44">
        <v>1164</v>
      </c>
      <c r="K1173" s="46"/>
      <c r="L1173" s="31">
        <f t="shared" si="147"/>
        <v>14.715834390891484</v>
      </c>
      <c r="M1173" s="40">
        <f t="shared" si="148"/>
        <v>8.1931949108386096E-4</v>
      </c>
      <c r="N1173" s="50">
        <f t="shared" si="146"/>
        <v>3.7414296019887772E-2</v>
      </c>
      <c r="O1173" s="51">
        <f t="shared" si="149"/>
        <v>157</v>
      </c>
      <c r="P1173" s="59" t="str">
        <f t="shared" si="150"/>
        <v/>
      </c>
      <c r="Q1173" s="60" t="str">
        <f t="shared" si="151"/>
        <v/>
      </c>
      <c r="R1173" s="61" t="str">
        <f t="shared" si="152"/>
        <v/>
      </c>
      <c r="S1173" s="60" t="str">
        <f t="shared" si="153"/>
        <v/>
      </c>
    </row>
    <row r="1174" spans="10:19">
      <c r="J1174" s="44">
        <v>1165</v>
      </c>
      <c r="K1174" s="46"/>
      <c r="L1174" s="31">
        <f t="shared" si="147"/>
        <v>14.71665220300901</v>
      </c>
      <c r="M1174" s="40">
        <f t="shared" si="148"/>
        <v>8.1630659393250901E-4</v>
      </c>
      <c r="N1174" s="50">
        <f t="shared" si="146"/>
        <v>3.7276711808690521E-2</v>
      </c>
      <c r="O1174" s="51">
        <f t="shared" si="149"/>
        <v>158</v>
      </c>
      <c r="P1174" s="59" t="str">
        <f t="shared" si="150"/>
        <v/>
      </c>
      <c r="Q1174" s="60" t="str">
        <f t="shared" si="151"/>
        <v/>
      </c>
      <c r="R1174" s="61" t="str">
        <f t="shared" si="152"/>
        <v/>
      </c>
      <c r="S1174" s="60" t="str">
        <f t="shared" si="153"/>
        <v/>
      </c>
    </row>
    <row r="1175" spans="10:19">
      <c r="J1175" s="44">
        <v>1166</v>
      </c>
      <c r="K1175" s="46"/>
      <c r="L1175" s="31">
        <f t="shared" si="147"/>
        <v>14.717467007772473</v>
      </c>
      <c r="M1175" s="40">
        <f t="shared" si="148"/>
        <v>8.1330477615781461E-4</v>
      </c>
      <c r="N1175" s="50">
        <f t="shared" si="146"/>
        <v>3.7139633538195937E-2</v>
      </c>
      <c r="O1175" s="51">
        <f t="shared" si="149"/>
        <v>159</v>
      </c>
      <c r="P1175" s="59" t="str">
        <f t="shared" si="150"/>
        <v/>
      </c>
      <c r="Q1175" s="60" t="str">
        <f t="shared" si="151"/>
        <v/>
      </c>
      <c r="R1175" s="61" t="str">
        <f t="shared" si="152"/>
        <v/>
      </c>
      <c r="S1175" s="60" t="str">
        <f t="shared" si="153"/>
        <v/>
      </c>
    </row>
    <row r="1176" spans="10:19">
      <c r="J1176" s="44">
        <v>1167</v>
      </c>
      <c r="K1176" s="46"/>
      <c r="L1176" s="31">
        <f t="shared" si="147"/>
        <v>14.718278816240868</v>
      </c>
      <c r="M1176" s="40">
        <f t="shared" si="148"/>
        <v>8.103139970174031E-4</v>
      </c>
      <c r="N1176" s="50">
        <f t="shared" si="146"/>
        <v>3.7003059347899381E-2</v>
      </c>
      <c r="O1176" s="51">
        <f t="shared" si="149"/>
        <v>160</v>
      </c>
      <c r="P1176" s="59" t="str">
        <f t="shared" si="150"/>
        <v/>
      </c>
      <c r="Q1176" s="60" t="str">
        <f t="shared" si="151"/>
        <v/>
      </c>
      <c r="R1176" s="61" t="str">
        <f t="shared" si="152"/>
        <v/>
      </c>
      <c r="S1176" s="60" t="str">
        <f t="shared" si="153"/>
        <v/>
      </c>
    </row>
    <row r="1177" spans="10:19">
      <c r="J1177" s="44">
        <v>1168</v>
      </c>
      <c r="K1177" s="46"/>
      <c r="L1177" s="31">
        <f t="shared" si="147"/>
        <v>14.719087639432521</v>
      </c>
      <c r="M1177" s="40">
        <f t="shared" si="148"/>
        <v>8.0733421591872002E-4</v>
      </c>
      <c r="N1177" s="50">
        <f t="shared" si="146"/>
        <v>3.6866987384136962E-2</v>
      </c>
      <c r="O1177" s="51">
        <f t="shared" si="149"/>
        <v>161</v>
      </c>
      <c r="P1177" s="59" t="str">
        <f t="shared" si="150"/>
        <v/>
      </c>
      <c r="Q1177" s="60" t="str">
        <f t="shared" si="151"/>
        <v/>
      </c>
      <c r="R1177" s="61" t="str">
        <f t="shared" si="152"/>
        <v/>
      </c>
      <c r="S1177" s="60" t="str">
        <f t="shared" si="153"/>
        <v/>
      </c>
    </row>
    <row r="1178" spans="10:19">
      <c r="J1178" s="44">
        <v>1169</v>
      </c>
      <c r="K1178" s="46"/>
      <c r="L1178" s="31">
        <f t="shared" si="147"/>
        <v>14.719893488325237</v>
      </c>
      <c r="M1178" s="40">
        <f t="shared" si="148"/>
        <v>8.0436539241848489E-4</v>
      </c>
      <c r="N1178" s="50">
        <f t="shared" si="146"/>
        <v>3.6731415800064227E-2</v>
      </c>
      <c r="O1178" s="51">
        <f t="shared" si="149"/>
        <v>162</v>
      </c>
      <c r="P1178" s="59" t="str">
        <f t="shared" si="150"/>
        <v/>
      </c>
      <c r="Q1178" s="60" t="str">
        <f t="shared" si="151"/>
        <v/>
      </c>
      <c r="R1178" s="61" t="str">
        <f t="shared" si="152"/>
        <v/>
      </c>
      <c r="S1178" s="60" t="str">
        <f t="shared" si="153"/>
        <v/>
      </c>
    </row>
    <row r="1179" spans="10:19">
      <c r="J1179" s="44">
        <v>1170</v>
      </c>
      <c r="K1179" s="46"/>
      <c r="L1179" s="31">
        <f t="shared" si="147"/>
        <v>14.720696373856457</v>
      </c>
      <c r="M1179" s="40">
        <f t="shared" si="148"/>
        <v>8.0140748622213988E-4</v>
      </c>
      <c r="N1179" s="50">
        <f t="shared" si="146"/>
        <v>3.6596342755624178E-2</v>
      </c>
      <c r="O1179" s="51">
        <f t="shared" si="149"/>
        <v>163</v>
      </c>
      <c r="P1179" s="59" t="str">
        <f t="shared" si="150"/>
        <v/>
      </c>
      <c r="Q1179" s="60" t="str">
        <f t="shared" si="151"/>
        <v/>
      </c>
      <c r="R1179" s="61" t="str">
        <f t="shared" si="152"/>
        <v/>
      </c>
      <c r="S1179" s="60" t="str">
        <f t="shared" si="153"/>
        <v/>
      </c>
    </row>
    <row r="1180" spans="10:19">
      <c r="J1180" s="44">
        <v>1171</v>
      </c>
      <c r="K1180" s="46"/>
      <c r="L1180" s="31">
        <f t="shared" si="147"/>
        <v>14.721496306923399</v>
      </c>
      <c r="M1180" s="40">
        <f t="shared" si="148"/>
        <v>7.9846045718330106E-4</v>
      </c>
      <c r="N1180" s="50">
        <f t="shared" si="146"/>
        <v>3.6461766417531294E-2</v>
      </c>
      <c r="O1180" s="51">
        <f t="shared" si="149"/>
        <v>164</v>
      </c>
      <c r="P1180" s="59" t="str">
        <f t="shared" si="150"/>
        <v/>
      </c>
      <c r="Q1180" s="60" t="str">
        <f t="shared" si="151"/>
        <v/>
      </c>
      <c r="R1180" s="61" t="str">
        <f t="shared" si="152"/>
        <v/>
      </c>
      <c r="S1180" s="60" t="str">
        <f t="shared" si="153"/>
        <v/>
      </c>
    </row>
    <row r="1181" spans="10:19">
      <c r="J1181" s="44">
        <v>1172</v>
      </c>
      <c r="K1181" s="46"/>
      <c r="L1181" s="31">
        <f t="shared" si="147"/>
        <v>14.722293298383208</v>
      </c>
      <c r="M1181" s="40">
        <f t="shared" si="148"/>
        <v>7.9552426530321726E-4</v>
      </c>
      <c r="N1181" s="50">
        <f t="shared" si="146"/>
        <v>3.6327684959237772E-2</v>
      </c>
      <c r="O1181" s="51">
        <f t="shared" si="149"/>
        <v>165</v>
      </c>
      <c r="P1181" s="59" t="str">
        <f t="shared" si="150"/>
        <v/>
      </c>
      <c r="Q1181" s="60" t="str">
        <f t="shared" si="151"/>
        <v/>
      </c>
      <c r="R1181" s="61" t="str">
        <f t="shared" si="152"/>
        <v/>
      </c>
      <c r="S1181" s="60" t="str">
        <f t="shared" si="153"/>
        <v/>
      </c>
    </row>
    <row r="1182" spans="10:19">
      <c r="J1182" s="44">
        <v>1173</v>
      </c>
      <c r="K1182" s="46"/>
      <c r="L1182" s="31">
        <f t="shared" si="147"/>
        <v>14.723087359053105</v>
      </c>
      <c r="M1182" s="40">
        <f t="shared" si="148"/>
        <v>7.9259887073022592E-4</v>
      </c>
      <c r="N1182" s="50">
        <f t="shared" si="146"/>
        <v>3.6194096560915767E-2</v>
      </c>
      <c r="O1182" s="51">
        <f t="shared" si="149"/>
        <v>166</v>
      </c>
      <c r="P1182" s="59" t="str">
        <f t="shared" si="150"/>
        <v/>
      </c>
      <c r="Q1182" s="60" t="str">
        <f t="shared" si="151"/>
        <v/>
      </c>
      <c r="R1182" s="61" t="str">
        <f t="shared" si="152"/>
        <v/>
      </c>
      <c r="S1182" s="60" t="str">
        <f t="shared" si="153"/>
        <v/>
      </c>
    </row>
    <row r="1183" spans="10:19">
      <c r="J1183" s="44">
        <v>1174</v>
      </c>
      <c r="K1183" s="46"/>
      <c r="L1183" s="31">
        <f t="shared" si="147"/>
        <v>14.723878499710535</v>
      </c>
      <c r="M1183" s="40">
        <f t="shared" si="148"/>
        <v>7.8968423375920885E-4</v>
      </c>
      <c r="N1183" s="50">
        <f t="shared" si="146"/>
        <v>3.6060999409423644E-2</v>
      </c>
      <c r="O1183" s="51">
        <f t="shared" si="149"/>
        <v>167</v>
      </c>
      <c r="P1183" s="59" t="str">
        <f t="shared" si="150"/>
        <v/>
      </c>
      <c r="Q1183" s="60" t="str">
        <f t="shared" si="151"/>
        <v/>
      </c>
      <c r="R1183" s="61" t="str">
        <f t="shared" si="152"/>
        <v/>
      </c>
      <c r="S1183" s="60" t="str">
        <f t="shared" si="153"/>
        <v/>
      </c>
    </row>
    <row r="1184" spans="10:19">
      <c r="J1184" s="44">
        <v>1175</v>
      </c>
      <c r="K1184" s="46"/>
      <c r="L1184" s="31">
        <f t="shared" si="147"/>
        <v>14.724666731093304</v>
      </c>
      <c r="M1184" s="40">
        <f t="shared" si="148"/>
        <v>7.8678031483105885E-4</v>
      </c>
      <c r="N1184" s="50">
        <f t="shared" si="146"/>
        <v>3.5928391698295314E-2</v>
      </c>
      <c r="O1184" s="51">
        <f t="shared" si="149"/>
        <v>168</v>
      </c>
      <c r="P1184" s="59" t="str">
        <f t="shared" si="150"/>
        <v/>
      </c>
      <c r="Q1184" s="60" t="str">
        <f t="shared" si="151"/>
        <v/>
      </c>
      <c r="R1184" s="61" t="str">
        <f t="shared" si="152"/>
        <v/>
      </c>
      <c r="S1184" s="60" t="str">
        <f t="shared" si="153"/>
        <v/>
      </c>
    </row>
    <row r="1185" spans="10:19">
      <c r="J1185" s="44">
        <v>1176</v>
      </c>
      <c r="K1185" s="46"/>
      <c r="L1185" s="31">
        <f t="shared" si="147"/>
        <v>14.725452063899738</v>
      </c>
      <c r="M1185" s="40">
        <f t="shared" si="148"/>
        <v>7.8388707453213972E-4</v>
      </c>
      <c r="N1185" s="50">
        <f t="shared" si="146"/>
        <v>3.5796271627702936E-2</v>
      </c>
      <c r="O1185" s="51">
        <f t="shared" si="149"/>
        <v>169</v>
      </c>
      <c r="P1185" s="59" t="str">
        <f t="shared" si="150"/>
        <v/>
      </c>
      <c r="Q1185" s="60" t="str">
        <f t="shared" si="151"/>
        <v/>
      </c>
      <c r="R1185" s="61" t="str">
        <f t="shared" si="152"/>
        <v/>
      </c>
      <c r="S1185" s="60" t="str">
        <f t="shared" si="153"/>
        <v/>
      </c>
    </row>
    <row r="1186" spans="10:19">
      <c r="J1186" s="44">
        <v>1177</v>
      </c>
      <c r="K1186" s="46"/>
      <c r="L1186" s="31">
        <f t="shared" si="147"/>
        <v>14.726234508788821</v>
      </c>
      <c r="M1186" s="40">
        <f t="shared" si="148"/>
        <v>7.8100447359374979E-4</v>
      </c>
      <c r="N1186" s="50">
        <f t="shared" si="146"/>
        <v>3.5664637404435595E-2</v>
      </c>
      <c r="O1186" s="51">
        <f t="shared" si="149"/>
        <v>170</v>
      </c>
      <c r="P1186" s="59" t="str">
        <f t="shared" si="150"/>
        <v/>
      </c>
      <c r="Q1186" s="60" t="str">
        <f t="shared" si="151"/>
        <v/>
      </c>
      <c r="R1186" s="61" t="str">
        <f t="shared" si="152"/>
        <v/>
      </c>
      <c r="S1186" s="60" t="str">
        <f t="shared" si="153"/>
        <v/>
      </c>
    </row>
    <row r="1187" spans="10:19">
      <c r="J1187" s="44">
        <v>1178</v>
      </c>
      <c r="K1187" s="46"/>
      <c r="L1187" s="31">
        <f t="shared" si="147"/>
        <v>14.727014076380337</v>
      </c>
      <c r="M1187" s="40">
        <f t="shared" si="148"/>
        <v>7.7813247289159292E-4</v>
      </c>
      <c r="N1187" s="50">
        <f t="shared" si="146"/>
        <v>3.5533487241879769E-2</v>
      </c>
      <c r="O1187" s="51">
        <f t="shared" si="149"/>
        <v>171</v>
      </c>
      <c r="P1187" s="59" t="str">
        <f t="shared" si="150"/>
        <v/>
      </c>
      <c r="Q1187" s="60" t="str">
        <f t="shared" si="151"/>
        <v/>
      </c>
      <c r="R1187" s="61" t="str">
        <f t="shared" si="152"/>
        <v/>
      </c>
      <c r="S1187" s="60" t="str">
        <f t="shared" si="153"/>
        <v/>
      </c>
    </row>
    <row r="1188" spans="10:19">
      <c r="J1188" s="44">
        <v>1179</v>
      </c>
      <c r="K1188" s="46"/>
      <c r="L1188" s="31">
        <f t="shared" si="147"/>
        <v>14.72779077725502</v>
      </c>
      <c r="M1188" s="40">
        <f t="shared" si="148"/>
        <v>7.7527103344524507E-4</v>
      </c>
      <c r="N1188" s="50">
        <f t="shared" si="146"/>
        <v>3.5402819359992677E-2</v>
      </c>
      <c r="O1188" s="51">
        <f t="shared" si="149"/>
        <v>172</v>
      </c>
      <c r="P1188" s="59" t="str">
        <f t="shared" si="150"/>
        <v/>
      </c>
      <c r="Q1188" s="60" t="str">
        <f t="shared" si="151"/>
        <v/>
      </c>
      <c r="R1188" s="61" t="str">
        <f t="shared" si="152"/>
        <v/>
      </c>
      <c r="S1188" s="60" t="str">
        <f t="shared" si="153"/>
        <v/>
      </c>
    </row>
    <row r="1189" spans="10:19">
      <c r="J1189" s="44">
        <v>1180</v>
      </c>
      <c r="K1189" s="46"/>
      <c r="L1189" s="31">
        <f t="shared" si="147"/>
        <v>14.728564621954698</v>
      </c>
      <c r="M1189" s="40">
        <f t="shared" si="148"/>
        <v>7.7242011641762392E-4</v>
      </c>
      <c r="N1189" s="50">
        <f t="shared" si="146"/>
        <v>3.5272631985275638E-2</v>
      </c>
      <c r="O1189" s="51">
        <f t="shared" si="149"/>
        <v>173</v>
      </c>
      <c r="P1189" s="59" t="str">
        <f t="shared" si="150"/>
        <v/>
      </c>
      <c r="Q1189" s="60" t="str">
        <f t="shared" si="151"/>
        <v/>
      </c>
      <c r="R1189" s="61" t="str">
        <f t="shared" si="152"/>
        <v/>
      </c>
      <c r="S1189" s="60" t="str">
        <f t="shared" si="153"/>
        <v/>
      </c>
    </row>
    <row r="1190" spans="10:19">
      <c r="J1190" s="44">
        <v>1181</v>
      </c>
      <c r="K1190" s="46"/>
      <c r="L1190" s="31">
        <f t="shared" si="147"/>
        <v>14.729335620982429</v>
      </c>
      <c r="M1190" s="40">
        <f t="shared" si="148"/>
        <v>7.6957968311446522E-4</v>
      </c>
      <c r="N1190" s="50">
        <f t="shared" si="146"/>
        <v>3.51429233507492E-2</v>
      </c>
      <c r="O1190" s="51">
        <f t="shared" si="149"/>
        <v>174</v>
      </c>
      <c r="P1190" s="59" t="str">
        <f t="shared" si="150"/>
        <v/>
      </c>
      <c r="Q1190" s="60" t="str">
        <f t="shared" si="151"/>
        <v/>
      </c>
      <c r="R1190" s="61" t="str">
        <f t="shared" si="152"/>
        <v/>
      </c>
      <c r="S1190" s="60" t="str">
        <f t="shared" si="153"/>
        <v/>
      </c>
    </row>
    <row r="1191" spans="10:19">
      <c r="J1191" s="44">
        <v>1182</v>
      </c>
      <c r="K1191" s="46"/>
      <c r="L1191" s="31">
        <f t="shared" si="147"/>
        <v>14.730103784802649</v>
      </c>
      <c r="M1191" s="40">
        <f t="shared" si="148"/>
        <v>7.6674969498379594E-4</v>
      </c>
      <c r="N1191" s="50">
        <f t="shared" si="146"/>
        <v>3.5013691695935378E-2</v>
      </c>
      <c r="O1191" s="51">
        <f t="shared" si="149"/>
        <v>175</v>
      </c>
      <c r="P1191" s="59" t="str">
        <f t="shared" si="150"/>
        <v/>
      </c>
      <c r="Q1191" s="60" t="str">
        <f t="shared" si="151"/>
        <v/>
      </c>
      <c r="R1191" s="61" t="str">
        <f t="shared" si="152"/>
        <v/>
      </c>
      <c r="S1191" s="60" t="str">
        <f t="shared" si="153"/>
        <v/>
      </c>
    </row>
    <row r="1192" spans="10:19">
      <c r="J1192" s="44">
        <v>1183</v>
      </c>
      <c r="K1192" s="46"/>
      <c r="L1192" s="31">
        <f t="shared" si="147"/>
        <v>14.730869123841314</v>
      </c>
      <c r="M1192" s="40">
        <f t="shared" si="148"/>
        <v>7.6393011361540865E-4</v>
      </c>
      <c r="N1192" s="50">
        <f t="shared" si="146"/>
        <v>3.4884935266831008E-2</v>
      </c>
      <c r="O1192" s="51">
        <f t="shared" si="149"/>
        <v>176</v>
      </c>
      <c r="P1192" s="59" t="str">
        <f t="shared" si="150"/>
        <v/>
      </c>
      <c r="Q1192" s="60" t="str">
        <f t="shared" si="151"/>
        <v/>
      </c>
      <c r="R1192" s="61" t="str">
        <f t="shared" si="152"/>
        <v/>
      </c>
      <c r="S1192" s="60" t="str">
        <f t="shared" si="153"/>
        <v/>
      </c>
    </row>
    <row r="1193" spans="10:19">
      <c r="J1193" s="44">
        <v>1184</v>
      </c>
      <c r="K1193" s="46"/>
      <c r="L1193" s="31">
        <f t="shared" si="147"/>
        <v>14.731631648486044</v>
      </c>
      <c r="M1193" s="40">
        <f t="shared" si="148"/>
        <v>7.611209007403444E-4</v>
      </c>
      <c r="N1193" s="50">
        <f t="shared" si="146"/>
        <v>3.4756652315875769E-2</v>
      </c>
      <c r="O1193" s="51">
        <f t="shared" si="149"/>
        <v>177</v>
      </c>
      <c r="P1193" s="59" t="str">
        <f t="shared" si="150"/>
        <v/>
      </c>
      <c r="Q1193" s="60" t="str">
        <f t="shared" si="151"/>
        <v/>
      </c>
      <c r="R1193" s="61" t="str">
        <f t="shared" si="152"/>
        <v/>
      </c>
      <c r="S1193" s="60" t="str">
        <f t="shared" si="153"/>
        <v/>
      </c>
    </row>
    <row r="1194" spans="10:19">
      <c r="J1194" s="44">
        <v>1185</v>
      </c>
      <c r="K1194" s="46"/>
      <c r="L1194" s="31">
        <f t="shared" si="147"/>
        <v>14.732391369086249</v>
      </c>
      <c r="M1194" s="40">
        <f t="shared" si="148"/>
        <v>7.583220182303715E-4</v>
      </c>
      <c r="N1194" s="50">
        <f t="shared" si="146"/>
        <v>3.4628841101945085E-2</v>
      </c>
      <c r="O1194" s="51">
        <f t="shared" si="149"/>
        <v>178</v>
      </c>
      <c r="P1194" s="59" t="str">
        <f t="shared" si="150"/>
        <v/>
      </c>
      <c r="Q1194" s="60" t="str">
        <f t="shared" si="151"/>
        <v/>
      </c>
      <c r="R1194" s="61" t="str">
        <f t="shared" si="152"/>
        <v/>
      </c>
      <c r="S1194" s="60" t="str">
        <f t="shared" si="153"/>
        <v/>
      </c>
    </row>
    <row r="1195" spans="10:19">
      <c r="J1195" s="44">
        <v>1186</v>
      </c>
      <c r="K1195" s="46"/>
      <c r="L1195" s="31">
        <f t="shared" si="147"/>
        <v>14.733148295953296</v>
      </c>
      <c r="M1195" s="40">
        <f t="shared" si="148"/>
        <v>7.5553342809746597E-4</v>
      </c>
      <c r="N1195" s="50">
        <f t="shared" si="146"/>
        <v>3.4501499890307485E-2</v>
      </c>
      <c r="O1195" s="51">
        <f t="shared" si="149"/>
        <v>179</v>
      </c>
      <c r="P1195" s="59" t="str">
        <f t="shared" si="150"/>
        <v/>
      </c>
      <c r="Q1195" s="60" t="str">
        <f t="shared" si="151"/>
        <v/>
      </c>
      <c r="R1195" s="61" t="str">
        <f t="shared" si="152"/>
        <v/>
      </c>
      <c r="S1195" s="60" t="str">
        <f t="shared" si="153"/>
        <v/>
      </c>
    </row>
    <row r="1196" spans="10:19">
      <c r="J1196" s="44">
        <v>1187</v>
      </c>
      <c r="K1196" s="46"/>
      <c r="L1196" s="31">
        <f t="shared" si="147"/>
        <v>14.733902439360619</v>
      </c>
      <c r="M1196" s="40">
        <f t="shared" si="148"/>
        <v>7.5275509249329918E-4</v>
      </c>
      <c r="N1196" s="50">
        <f t="shared" si="146"/>
        <v>3.437462695262461E-2</v>
      </c>
      <c r="O1196" s="51">
        <f t="shared" si="149"/>
        <v>180</v>
      </c>
      <c r="P1196" s="59" t="str">
        <f t="shared" si="150"/>
        <v/>
      </c>
      <c r="Q1196" s="60" t="str">
        <f t="shared" si="151"/>
        <v/>
      </c>
      <c r="R1196" s="61" t="str">
        <f t="shared" si="152"/>
        <v/>
      </c>
      <c r="S1196" s="60" t="str">
        <f t="shared" si="153"/>
        <v/>
      </c>
    </row>
    <row r="1197" spans="10:19">
      <c r="J1197" s="44">
        <v>1188</v>
      </c>
      <c r="K1197" s="46"/>
      <c r="L1197" s="31">
        <f t="shared" si="147"/>
        <v>14.734653809543886</v>
      </c>
      <c r="M1197" s="40">
        <f t="shared" si="148"/>
        <v>7.4998697370872347E-4</v>
      </c>
      <c r="N1197" s="50">
        <f t="shared" si="146"/>
        <v>3.4248220566896137E-2</v>
      </c>
      <c r="O1197" s="51">
        <f t="shared" si="149"/>
        <v>181</v>
      </c>
      <c r="P1197" s="59" t="str">
        <f t="shared" si="150"/>
        <v/>
      </c>
      <c r="Q1197" s="60" t="str">
        <f t="shared" si="151"/>
        <v/>
      </c>
      <c r="R1197" s="61" t="str">
        <f t="shared" si="152"/>
        <v/>
      </c>
      <c r="S1197" s="60" t="str">
        <f t="shared" si="153"/>
        <v/>
      </c>
    </row>
    <row r="1198" spans="10:19">
      <c r="J1198" s="44">
        <v>1189</v>
      </c>
      <c r="K1198" s="46"/>
      <c r="L1198" s="31">
        <f t="shared" si="147"/>
        <v>14.735402416701117</v>
      </c>
      <c r="M1198" s="40">
        <f t="shared" si="148"/>
        <v>7.4722903417325751E-4</v>
      </c>
      <c r="N1198" s="50">
        <f t="shared" si="146"/>
        <v>3.4122279017466894E-2</v>
      </c>
      <c r="O1198" s="51">
        <f t="shared" si="149"/>
        <v>182</v>
      </c>
      <c r="P1198" s="59" t="str">
        <f t="shared" si="150"/>
        <v/>
      </c>
      <c r="Q1198" s="60" t="str">
        <f t="shared" si="151"/>
        <v/>
      </c>
      <c r="R1198" s="61" t="str">
        <f t="shared" si="152"/>
        <v/>
      </c>
      <c r="S1198" s="60" t="str">
        <f t="shared" si="153"/>
        <v/>
      </c>
    </row>
    <row r="1199" spans="10:19">
      <c r="J1199" s="44">
        <v>1190</v>
      </c>
      <c r="K1199" s="46"/>
      <c r="L1199" s="31">
        <f t="shared" si="147"/>
        <v>14.736148270992837</v>
      </c>
      <c r="M1199" s="40">
        <f t="shared" si="148"/>
        <v>7.4448123645458027E-4</v>
      </c>
      <c r="N1199" s="50">
        <f t="shared" si="146"/>
        <v>3.3996800594985999E-2</v>
      </c>
      <c r="O1199" s="51">
        <f t="shared" si="149"/>
        <v>183</v>
      </c>
      <c r="P1199" s="59" t="str">
        <f t="shared" si="150"/>
        <v/>
      </c>
      <c r="Q1199" s="60" t="str">
        <f t="shared" si="151"/>
        <v/>
      </c>
      <c r="R1199" s="61" t="str">
        <f t="shared" si="152"/>
        <v/>
      </c>
      <c r="S1199" s="60" t="str">
        <f t="shared" si="153"/>
        <v/>
      </c>
    </row>
    <row r="1200" spans="10:19">
      <c r="J1200" s="44">
        <v>1191</v>
      </c>
      <c r="K1200" s="46"/>
      <c r="L1200" s="31">
        <f t="shared" si="147"/>
        <v>14.736891382542201</v>
      </c>
      <c r="M1200" s="40">
        <f t="shared" si="148"/>
        <v>7.417435432580206E-4</v>
      </c>
      <c r="N1200" s="50">
        <f t="shared" si="146"/>
        <v>3.3871783596387317E-2</v>
      </c>
      <c r="O1200" s="51">
        <f t="shared" si="149"/>
        <v>184</v>
      </c>
      <c r="P1200" s="59" t="str">
        <f t="shared" si="150"/>
        <v/>
      </c>
      <c r="Q1200" s="60" t="str">
        <f t="shared" si="151"/>
        <v/>
      </c>
      <c r="R1200" s="61" t="str">
        <f t="shared" si="152"/>
        <v/>
      </c>
      <c r="S1200" s="60" t="str">
        <f t="shared" si="153"/>
        <v/>
      </c>
    </row>
    <row r="1201" spans="10:19">
      <c r="J1201" s="44">
        <v>1192</v>
      </c>
      <c r="K1201" s="46"/>
      <c r="L1201" s="31">
        <f t="shared" si="147"/>
        <v>14.737631761435138</v>
      </c>
      <c r="M1201" s="40">
        <f t="shared" si="148"/>
        <v>7.3901591742605254E-4</v>
      </c>
      <c r="N1201" s="50">
        <f t="shared" si="146"/>
        <v>3.3747226324875257E-2</v>
      </c>
      <c r="O1201" s="51">
        <f t="shared" si="149"/>
        <v>185</v>
      </c>
      <c r="P1201" s="59" t="str">
        <f t="shared" si="150"/>
        <v/>
      </c>
      <c r="Q1201" s="60" t="str">
        <f t="shared" si="151"/>
        <v/>
      </c>
      <c r="R1201" s="61" t="str">
        <f t="shared" si="152"/>
        <v/>
      </c>
      <c r="S1201" s="60" t="str">
        <f t="shared" si="153"/>
        <v/>
      </c>
    </row>
    <row r="1202" spans="10:19">
      <c r="J1202" s="44">
        <v>1193</v>
      </c>
      <c r="K1202" s="46"/>
      <c r="L1202" s="31">
        <f t="shared" si="147"/>
        <v>14.738369417720499</v>
      </c>
      <c r="M1202" s="40">
        <f t="shared" si="148"/>
        <v>7.3629832193778798E-4</v>
      </c>
      <c r="N1202" s="50">
        <f t="shared" si="146"/>
        <v>3.3623127089876803E-2</v>
      </c>
      <c r="O1202" s="51">
        <f t="shared" si="149"/>
        <v>186</v>
      </c>
      <c r="P1202" s="59" t="str">
        <f t="shared" si="150"/>
        <v/>
      </c>
      <c r="Q1202" s="60" t="str">
        <f t="shared" si="151"/>
        <v/>
      </c>
      <c r="R1202" s="61" t="str">
        <f t="shared" si="152"/>
        <v/>
      </c>
      <c r="S1202" s="60" t="str">
        <f t="shared" si="153"/>
        <v/>
      </c>
    </row>
    <row r="1203" spans="10:19">
      <c r="J1203" s="44">
        <v>1194</v>
      </c>
      <c r="K1203" s="46"/>
      <c r="L1203" s="31">
        <f t="shared" si="147"/>
        <v>14.739104361410167</v>
      </c>
      <c r="M1203" s="40">
        <f t="shared" si="148"/>
        <v>7.3359071990847843E-4</v>
      </c>
      <c r="N1203" s="50">
        <f t="shared" si="146"/>
        <v>3.3499484207057506E-2</v>
      </c>
      <c r="O1203" s="51">
        <f t="shared" si="149"/>
        <v>187</v>
      </c>
      <c r="P1203" s="59" t="str">
        <f t="shared" si="150"/>
        <v/>
      </c>
      <c r="Q1203" s="60" t="str">
        <f t="shared" si="151"/>
        <v/>
      </c>
      <c r="R1203" s="61" t="str">
        <f t="shared" si="152"/>
        <v/>
      </c>
      <c r="S1203" s="60" t="str">
        <f t="shared" si="153"/>
        <v/>
      </c>
    </row>
    <row r="1204" spans="10:19">
      <c r="J1204" s="44">
        <v>1195</v>
      </c>
      <c r="K1204" s="46"/>
      <c r="L1204" s="31">
        <f t="shared" si="147"/>
        <v>14.739836602479217</v>
      </c>
      <c r="M1204" s="40">
        <f t="shared" si="148"/>
        <v>7.3089307458901209E-4</v>
      </c>
      <c r="N1204" s="50">
        <f t="shared" si="146"/>
        <v>3.3376295998259309E-2</v>
      </c>
      <c r="O1204" s="51">
        <f t="shared" si="149"/>
        <v>188</v>
      </c>
      <c r="P1204" s="59" t="str">
        <f t="shared" si="150"/>
        <v/>
      </c>
      <c r="Q1204" s="60" t="str">
        <f t="shared" si="151"/>
        <v/>
      </c>
      <c r="R1204" s="61" t="str">
        <f t="shared" si="152"/>
        <v/>
      </c>
      <c r="S1204" s="60" t="str">
        <f t="shared" si="153"/>
        <v/>
      </c>
    </row>
    <row r="1205" spans="10:19">
      <c r="J1205" s="44">
        <v>1196</v>
      </c>
      <c r="K1205" s="46"/>
      <c r="L1205" s="31">
        <f t="shared" si="147"/>
        <v>14.740566150866041</v>
      </c>
      <c r="M1205" s="40">
        <f t="shared" si="148"/>
        <v>7.2820534936541344E-4</v>
      </c>
      <c r="N1205" s="50">
        <f t="shared" si="146"/>
        <v>3.3253560791505876E-2</v>
      </c>
      <c r="O1205" s="51">
        <f t="shared" si="149"/>
        <v>189</v>
      </c>
      <c r="P1205" s="59" t="str">
        <f t="shared" si="150"/>
        <v/>
      </c>
      <c r="Q1205" s="60" t="str">
        <f t="shared" si="151"/>
        <v/>
      </c>
      <c r="R1205" s="61" t="str">
        <f t="shared" si="152"/>
        <v/>
      </c>
      <c r="S1205" s="60" t="str">
        <f t="shared" si="153"/>
        <v/>
      </c>
    </row>
    <row r="1206" spans="10:19">
      <c r="J1206" s="44">
        <v>1197</v>
      </c>
      <c r="K1206" s="46"/>
      <c r="L1206" s="31">
        <f t="shared" si="147"/>
        <v>14.741293016472484</v>
      </c>
      <c r="M1206" s="40">
        <f t="shared" si="148"/>
        <v>7.2552750775835002E-4</v>
      </c>
      <c r="N1206" s="50">
        <f t="shared" si="146"/>
        <v>3.3131276920963515E-2</v>
      </c>
      <c r="O1206" s="51">
        <f t="shared" si="149"/>
        <v>190</v>
      </c>
      <c r="P1206" s="59" t="str">
        <f t="shared" si="150"/>
        <v/>
      </c>
      <c r="Q1206" s="60" t="str">
        <f t="shared" si="151"/>
        <v/>
      </c>
      <c r="R1206" s="61" t="str">
        <f t="shared" si="152"/>
        <v/>
      </c>
      <c r="S1206" s="60" t="str">
        <f t="shared" si="153"/>
        <v/>
      </c>
    </row>
    <row r="1207" spans="10:19">
      <c r="J1207" s="44">
        <v>1198</v>
      </c>
      <c r="K1207" s="46"/>
      <c r="L1207" s="31">
        <f t="shared" si="147"/>
        <v>14.742017209163979</v>
      </c>
      <c r="M1207" s="40">
        <f t="shared" si="148"/>
        <v>7.2285951342263574E-4</v>
      </c>
      <c r="N1207" s="50">
        <f t="shared" si="146"/>
        <v>3.3009442726926963E-2</v>
      </c>
      <c r="O1207" s="51">
        <f t="shared" si="149"/>
        <v>191</v>
      </c>
      <c r="P1207" s="59" t="str">
        <f t="shared" si="150"/>
        <v/>
      </c>
      <c r="Q1207" s="60" t="str">
        <f t="shared" si="151"/>
        <v/>
      </c>
      <c r="R1207" s="61" t="str">
        <f t="shared" si="152"/>
        <v/>
      </c>
      <c r="S1207" s="60" t="str">
        <f t="shared" si="153"/>
        <v/>
      </c>
    </row>
    <row r="1208" spans="10:19">
      <c r="J1208" s="44">
        <v>1199</v>
      </c>
      <c r="K1208" s="46"/>
      <c r="L1208" s="31">
        <f t="shared" si="147"/>
        <v>14.742738738769681</v>
      </c>
      <c r="M1208" s="40">
        <f t="shared" si="148"/>
        <v>7.2020133014673489E-4</v>
      </c>
      <c r="N1208" s="50">
        <f t="shared" si="146"/>
        <v>3.2888056555789191E-2</v>
      </c>
      <c r="O1208" s="51">
        <f t="shared" si="149"/>
        <v>192</v>
      </c>
      <c r="P1208" s="59" t="str">
        <f t="shared" si="150"/>
        <v/>
      </c>
      <c r="Q1208" s="60" t="str">
        <f t="shared" si="151"/>
        <v/>
      </c>
      <c r="R1208" s="61" t="str">
        <f t="shared" si="152"/>
        <v/>
      </c>
      <c r="S1208" s="60" t="str">
        <f t="shared" si="153"/>
        <v/>
      </c>
    </row>
    <row r="1209" spans="10:19">
      <c r="J1209" s="44">
        <v>1200</v>
      </c>
      <c r="K1209" s="46"/>
      <c r="L1209" s="31">
        <f t="shared" si="147"/>
        <v>14.743457615082599</v>
      </c>
      <c r="M1209" s="40">
        <f t="shared" si="148"/>
        <v>7.1755292185227517E-4</v>
      </c>
      <c r="N1209" s="50">
        <f t="shared" si="146"/>
        <v>3.2767116760034298E-2</v>
      </c>
      <c r="O1209" s="51">
        <f t="shared" si="149"/>
        <v>193</v>
      </c>
      <c r="P1209" s="59" t="str">
        <f t="shared" si="150"/>
        <v/>
      </c>
      <c r="Q1209" s="60" t="str">
        <f t="shared" si="151"/>
        <v/>
      </c>
      <c r="R1209" s="61" t="str">
        <f t="shared" si="152"/>
        <v/>
      </c>
      <c r="S1209" s="60" t="str">
        <f t="shared" si="153"/>
        <v/>
      </c>
    </row>
    <row r="1210" spans="10:19">
      <c r="J1210" s="44">
        <v>1201</v>
      </c>
      <c r="K1210" s="46"/>
      <c r="L1210" s="31">
        <f t="shared" si="147"/>
        <v>14.744173847859731</v>
      </c>
      <c r="M1210" s="40">
        <f t="shared" si="148"/>
        <v>7.1491425259355597E-4</v>
      </c>
      <c r="N1210" s="50">
        <f t="shared" si="146"/>
        <v>3.2646621698193101E-2</v>
      </c>
      <c r="O1210" s="51">
        <f t="shared" si="149"/>
        <v>194</v>
      </c>
      <c r="P1210" s="59" t="str">
        <f t="shared" si="150"/>
        <v/>
      </c>
      <c r="Q1210" s="60" t="str">
        <f t="shared" si="151"/>
        <v/>
      </c>
      <c r="R1210" s="61" t="str">
        <f t="shared" si="152"/>
        <v/>
      </c>
      <c r="S1210" s="60" t="str">
        <f t="shared" si="153"/>
        <v/>
      </c>
    </row>
    <row r="1211" spans="10:19">
      <c r="J1211" s="44">
        <v>1202</v>
      </c>
      <c r="K1211" s="46"/>
      <c r="L1211" s="31">
        <f t="shared" si="147"/>
        <v>14.744887446822194</v>
      </c>
      <c r="M1211" s="40">
        <f t="shared" si="148"/>
        <v>7.1228528655705836E-4</v>
      </c>
      <c r="N1211" s="50">
        <f t="shared" si="146"/>
        <v>3.2526569734843136E-2</v>
      </c>
      <c r="O1211" s="51">
        <f t="shared" si="149"/>
        <v>195</v>
      </c>
      <c r="P1211" s="59" t="str">
        <f t="shared" si="150"/>
        <v/>
      </c>
      <c r="Q1211" s="60" t="str">
        <f t="shared" si="151"/>
        <v/>
      </c>
      <c r="R1211" s="61" t="str">
        <f t="shared" si="152"/>
        <v/>
      </c>
      <c r="S1211" s="60" t="str">
        <f t="shared" si="153"/>
        <v/>
      </c>
    </row>
    <row r="1212" spans="10:19">
      <c r="J1212" s="44">
        <v>1203</v>
      </c>
      <c r="K1212" s="46"/>
      <c r="L1212" s="31">
        <f t="shared" si="147"/>
        <v>14.745598421655357</v>
      </c>
      <c r="M1212" s="40">
        <f t="shared" si="148"/>
        <v>7.0966598806096286E-4</v>
      </c>
      <c r="N1212" s="50">
        <f t="shared" si="146"/>
        <v>3.2406959240567801E-2</v>
      </c>
      <c r="O1212" s="51">
        <f t="shared" si="149"/>
        <v>196</v>
      </c>
      <c r="P1212" s="59" t="str">
        <f t="shared" si="150"/>
        <v/>
      </c>
      <c r="Q1212" s="60" t="str">
        <f t="shared" si="151"/>
        <v/>
      </c>
      <c r="R1212" s="61" t="str">
        <f t="shared" si="152"/>
        <v/>
      </c>
      <c r="S1212" s="60" t="str">
        <f t="shared" si="153"/>
        <v/>
      </c>
    </row>
    <row r="1213" spans="10:19">
      <c r="J1213" s="44">
        <v>1204</v>
      </c>
      <c r="K1213" s="46"/>
      <c r="L1213" s="31">
        <f t="shared" si="147"/>
        <v>14.746306782008977</v>
      </c>
      <c r="M1213" s="40">
        <f t="shared" si="148"/>
        <v>7.070563215546635E-4</v>
      </c>
      <c r="N1213" s="50">
        <f t="shared" si="146"/>
        <v>3.2287788591947475E-2</v>
      </c>
      <c r="O1213" s="51">
        <f t="shared" si="149"/>
        <v>197</v>
      </c>
      <c r="P1213" s="59" t="str">
        <f t="shared" si="150"/>
        <v/>
      </c>
      <c r="Q1213" s="60" t="str">
        <f t="shared" si="151"/>
        <v/>
      </c>
      <c r="R1213" s="61" t="str">
        <f t="shared" si="152"/>
        <v/>
      </c>
      <c r="S1213" s="60" t="str">
        <f t="shared" si="153"/>
        <v/>
      </c>
    </row>
    <row r="1214" spans="10:19">
      <c r="J1214" s="44">
        <v>1205</v>
      </c>
      <c r="K1214" s="46"/>
      <c r="L1214" s="31">
        <f t="shared" si="147"/>
        <v>14.747012537497321</v>
      </c>
      <c r="M1214" s="40">
        <f t="shared" si="148"/>
        <v>7.044562516182834E-4</v>
      </c>
      <c r="N1214" s="50">
        <f t="shared" si="146"/>
        <v>3.2169056171531096E-2</v>
      </c>
      <c r="O1214" s="51">
        <f t="shared" si="149"/>
        <v>198</v>
      </c>
      <c r="P1214" s="59" t="str">
        <f t="shared" si="150"/>
        <v/>
      </c>
      <c r="Q1214" s="60" t="str">
        <f t="shared" si="151"/>
        <v/>
      </c>
      <c r="R1214" s="61" t="str">
        <f t="shared" si="152"/>
        <v/>
      </c>
      <c r="S1214" s="60" t="str">
        <f t="shared" si="153"/>
        <v/>
      </c>
    </row>
    <row r="1215" spans="10:19">
      <c r="J1215" s="44">
        <v>1206</v>
      </c>
      <c r="K1215" s="46"/>
      <c r="L1215" s="31">
        <f t="shared" si="147"/>
        <v>14.747715697699304</v>
      </c>
      <c r="M1215" s="40">
        <f t="shared" si="148"/>
        <v>7.0186574296219727E-4</v>
      </c>
      <c r="N1215" s="50">
        <f t="shared" si="146"/>
        <v>3.2050760367813069E-2</v>
      </c>
      <c r="O1215" s="51">
        <f t="shared" si="149"/>
        <v>199</v>
      </c>
      <c r="P1215" s="59" t="str">
        <f t="shared" si="150"/>
        <v/>
      </c>
      <c r="Q1215" s="60" t="str">
        <f t="shared" si="151"/>
        <v/>
      </c>
      <c r="R1215" s="61" t="str">
        <f t="shared" si="152"/>
        <v/>
      </c>
      <c r="S1215" s="60" t="str">
        <f t="shared" si="153"/>
        <v/>
      </c>
    </row>
    <row r="1216" spans="10:19">
      <c r="J1216" s="44">
        <v>1207</v>
      </c>
      <c r="K1216" s="46"/>
      <c r="L1216" s="31">
        <f t="shared" si="147"/>
        <v>14.748416272158618</v>
      </c>
      <c r="M1216" s="40">
        <f t="shared" si="148"/>
        <v>6.9928476042655126E-4</v>
      </c>
      <c r="N1216" s="50">
        <f t="shared" si="146"/>
        <v>3.1932899575211948E-2</v>
      </c>
      <c r="O1216" s="51">
        <f t="shared" si="149"/>
        <v>200</v>
      </c>
      <c r="P1216" s="59" t="str">
        <f t="shared" si="150"/>
        <v/>
      </c>
      <c r="Q1216" s="60" t="str">
        <f t="shared" si="151"/>
        <v/>
      </c>
      <c r="R1216" s="61" t="str">
        <f t="shared" si="152"/>
        <v/>
      </c>
      <c r="S1216" s="60" t="str">
        <f t="shared" si="153"/>
        <v/>
      </c>
    </row>
    <row r="1217" spans="10:19">
      <c r="J1217" s="44">
        <v>1208</v>
      </c>
      <c r="K1217" s="46"/>
      <c r="L1217" s="31">
        <f t="shared" si="147"/>
        <v>14.749114270383853</v>
      </c>
      <c r="M1217" s="40">
        <f t="shared" si="148"/>
        <v>6.9671326898078356E-4</v>
      </c>
      <c r="N1217" s="50">
        <f t="shared" si="146"/>
        <v>3.1815472194061556E-2</v>
      </c>
      <c r="O1217" s="51">
        <f t="shared" si="149"/>
        <v>201</v>
      </c>
      <c r="P1217" s="59" t="str">
        <f t="shared" si="150"/>
        <v/>
      </c>
      <c r="Q1217" s="60" t="str">
        <f t="shared" si="151"/>
        <v/>
      </c>
      <c r="R1217" s="61" t="str">
        <f t="shared" si="152"/>
        <v/>
      </c>
      <c r="S1217" s="60" t="str">
        <f t="shared" si="153"/>
        <v/>
      </c>
    </row>
    <row r="1218" spans="10:19">
      <c r="J1218" s="44">
        <v>1209</v>
      </c>
      <c r="K1218" s="46"/>
      <c r="L1218" s="31">
        <f t="shared" si="147"/>
        <v>14.74980970184864</v>
      </c>
      <c r="M1218" s="40">
        <f t="shared" si="148"/>
        <v>6.9415123372315232E-4</v>
      </c>
      <c r="N1218" s="50">
        <f t="shared" si="146"/>
        <v>3.1698476630563022E-2</v>
      </c>
      <c r="O1218" s="51">
        <f t="shared" si="149"/>
        <v>202</v>
      </c>
      <c r="P1218" s="59" t="str">
        <f t="shared" si="150"/>
        <v/>
      </c>
      <c r="Q1218" s="60" t="str">
        <f t="shared" si="151"/>
        <v/>
      </c>
      <c r="R1218" s="61" t="str">
        <f t="shared" si="152"/>
        <v/>
      </c>
      <c r="S1218" s="60" t="str">
        <f t="shared" si="153"/>
        <v/>
      </c>
    </row>
    <row r="1219" spans="10:19">
      <c r="J1219" s="44">
        <v>1210</v>
      </c>
      <c r="K1219" s="46"/>
      <c r="L1219" s="31">
        <f t="shared" si="147"/>
        <v>14.750502575991769</v>
      </c>
      <c r="M1219" s="40">
        <f t="shared" si="148"/>
        <v>6.9159861988026092E-4</v>
      </c>
      <c r="N1219" s="50">
        <f t="shared" si="146"/>
        <v>3.158191129679544E-2</v>
      </c>
      <c r="O1219" s="51">
        <f t="shared" si="149"/>
        <v>203</v>
      </c>
      <c r="P1219" s="59" t="str">
        <f t="shared" si="150"/>
        <v/>
      </c>
      <c r="Q1219" s="60" t="str">
        <f t="shared" si="151"/>
        <v/>
      </c>
      <c r="R1219" s="61" t="str">
        <f t="shared" si="152"/>
        <v/>
      </c>
      <c r="S1219" s="60" t="str">
        <f t="shared" si="153"/>
        <v/>
      </c>
    </row>
    <row r="1220" spans="10:19">
      <c r="J1220" s="44">
        <v>1211</v>
      </c>
      <c r="K1220" s="46"/>
      <c r="L1220" s="31">
        <f t="shared" si="147"/>
        <v>14.751192902217321</v>
      </c>
      <c r="M1220" s="40">
        <f t="shared" si="148"/>
        <v>6.8905539280658332E-4</v>
      </c>
      <c r="N1220" s="50">
        <f t="shared" si="146"/>
        <v>3.1465774610660802E-2</v>
      </c>
      <c r="O1220" s="51">
        <f t="shared" si="149"/>
        <v>204</v>
      </c>
      <c r="P1220" s="59" t="str">
        <f t="shared" si="150"/>
        <v/>
      </c>
      <c r="Q1220" s="60" t="str">
        <f t="shared" si="151"/>
        <v/>
      </c>
      <c r="R1220" s="61" t="str">
        <f t="shared" si="152"/>
        <v/>
      </c>
      <c r="S1220" s="60" t="str">
        <f t="shared" si="153"/>
        <v/>
      </c>
    </row>
    <row r="1221" spans="10:19">
      <c r="J1221" s="44">
        <v>1212</v>
      </c>
      <c r="K1221" s="46"/>
      <c r="L1221" s="31">
        <f t="shared" si="147"/>
        <v>14.751880689894799</v>
      </c>
      <c r="M1221" s="40">
        <f t="shared" si="148"/>
        <v>6.865215179839983E-4</v>
      </c>
      <c r="N1221" s="50">
        <f t="shared" si="146"/>
        <v>3.1350064995885774E-2</v>
      </c>
      <c r="O1221" s="51">
        <f t="shared" si="149"/>
        <v>205</v>
      </c>
      <c r="P1221" s="59" t="str">
        <f t="shared" si="150"/>
        <v/>
      </c>
      <c r="Q1221" s="60" t="str">
        <f t="shared" si="151"/>
        <v/>
      </c>
      <c r="R1221" s="61" t="str">
        <f t="shared" si="152"/>
        <v/>
      </c>
      <c r="S1221" s="60" t="str">
        <f t="shared" si="153"/>
        <v/>
      </c>
    </row>
    <row r="1222" spans="10:19">
      <c r="J1222" s="44">
        <v>1213</v>
      </c>
      <c r="K1222" s="46"/>
      <c r="L1222" s="31">
        <f t="shared" si="147"/>
        <v>14.752565948359242</v>
      </c>
      <c r="M1222" s="40">
        <f t="shared" si="148"/>
        <v>6.8399696102131805E-4</v>
      </c>
      <c r="N1222" s="50">
        <f t="shared" si="146"/>
        <v>3.1234780881998603E-2</v>
      </c>
      <c r="O1222" s="51">
        <f t="shared" si="149"/>
        <v>206</v>
      </c>
      <c r="P1222" s="59" t="str">
        <f t="shared" si="150"/>
        <v/>
      </c>
      <c r="Q1222" s="60" t="str">
        <f t="shared" si="151"/>
        <v/>
      </c>
      <c r="R1222" s="61" t="str">
        <f t="shared" si="152"/>
        <v/>
      </c>
      <c r="S1222" s="60" t="str">
        <f t="shared" si="153"/>
        <v/>
      </c>
    </row>
    <row r="1223" spans="10:19">
      <c r="J1223" s="44">
        <v>1214</v>
      </c>
      <c r="K1223" s="46"/>
      <c r="L1223" s="31">
        <f t="shared" si="147"/>
        <v>14.753248686911371</v>
      </c>
      <c r="M1223" s="40">
        <f t="shared" si="148"/>
        <v>6.8148168765382088E-4</v>
      </c>
      <c r="N1223" s="50">
        <f t="shared" si="146"/>
        <v>3.1119920704293591E-2</v>
      </c>
      <c r="O1223" s="51">
        <f t="shared" si="149"/>
        <v>207</v>
      </c>
      <c r="P1223" s="59" t="str">
        <f t="shared" si="150"/>
        <v/>
      </c>
      <c r="Q1223" s="60" t="str">
        <f t="shared" si="151"/>
        <v/>
      </c>
      <c r="R1223" s="61" t="str">
        <f t="shared" si="152"/>
        <v/>
      </c>
      <c r="S1223" s="60" t="str">
        <f t="shared" si="153"/>
        <v/>
      </c>
    </row>
    <row r="1224" spans="10:19">
      <c r="J1224" s="44">
        <v>1215</v>
      </c>
      <c r="K1224" s="46"/>
      <c r="L1224" s="31">
        <f t="shared" si="147"/>
        <v>14.753928914817701</v>
      </c>
      <c r="M1224" s="40">
        <f t="shared" si="148"/>
        <v>6.7897566374278899E-4</v>
      </c>
      <c r="N1224" s="50">
        <f t="shared" si="146"/>
        <v>3.1005482903825765E-2</v>
      </c>
      <c r="O1224" s="51">
        <f t="shared" si="149"/>
        <v>208</v>
      </c>
      <c r="P1224" s="59" t="str">
        <f t="shared" si="150"/>
        <v/>
      </c>
      <c r="Q1224" s="60" t="str">
        <f t="shared" si="151"/>
        <v/>
      </c>
      <c r="R1224" s="61" t="str">
        <f t="shared" si="152"/>
        <v/>
      </c>
      <c r="S1224" s="60" t="str">
        <f t="shared" si="153"/>
        <v/>
      </c>
    </row>
    <row r="1225" spans="10:19">
      <c r="J1225" s="44">
        <v>1216</v>
      </c>
      <c r="K1225" s="46"/>
      <c r="L1225" s="31">
        <f t="shared" si="147"/>
        <v>14.754606641310669</v>
      </c>
      <c r="M1225" s="40">
        <f t="shared" si="148"/>
        <v>6.7647885527504241E-4</v>
      </c>
      <c r="N1225" s="50">
        <f t="shared" ref="N1225:N1288" si="154">(L1275-L1225)</f>
        <v>3.0891465927378903E-2</v>
      </c>
      <c r="O1225" s="51">
        <f t="shared" si="149"/>
        <v>209</v>
      </c>
      <c r="P1225" s="59" t="str">
        <f t="shared" si="150"/>
        <v/>
      </c>
      <c r="Q1225" s="60" t="str">
        <f t="shared" si="151"/>
        <v/>
      </c>
      <c r="R1225" s="61" t="str">
        <f t="shared" si="152"/>
        <v/>
      </c>
      <c r="S1225" s="60" t="str">
        <f t="shared" si="153"/>
        <v/>
      </c>
    </row>
    <row r="1226" spans="10:19">
      <c r="J1226" s="44">
        <v>1217</v>
      </c>
      <c r="K1226" s="46"/>
      <c r="L1226" s="31">
        <f t="shared" ref="L1226:L1289" si="155">$F$39*(1-EXP(-$F$40*(J1226-$F$41)))-$F$42</f>
        <v>14.755281875588768</v>
      </c>
      <c r="M1226" s="40">
        <f t="shared" ref="M1226:M1289" si="156">$F$39*$F$40*EXP(-$F$40*(J1226-$F$41))</f>
        <v>6.7399122836247962E-4</v>
      </c>
      <c r="N1226" s="50">
        <f t="shared" si="154"/>
        <v>3.0777868227451322E-2</v>
      </c>
      <c r="O1226" s="51">
        <f t="shared" ref="O1226:O1289" si="157">IF(N1226&lt;=$B$49,1+O1225,0)</f>
        <v>210</v>
      </c>
      <c r="P1226" s="59" t="str">
        <f t="shared" ref="P1226:P1289" si="158">IF(J1226&lt;=$F$41,J1226,"")</f>
        <v/>
      </c>
      <c r="Q1226" s="60" t="str">
        <f t="shared" ref="Q1226:Q1289" si="159">IF(J1226&lt;=$F$41,L1226,"")</f>
        <v/>
      </c>
      <c r="R1226" s="61" t="str">
        <f t="shared" ref="R1226:R1289" si="160">IF(AND(J1226&gt;=$F$41,J1226&lt;=200),J1226,"")</f>
        <v/>
      </c>
      <c r="S1226" s="60" t="str">
        <f t="shared" ref="S1226:S1289" si="161">IF(AND(J1226&gt;=$F$41,J1226&lt;=200),L1226,"")</f>
        <v/>
      </c>
    </row>
    <row r="1227" spans="10:19">
      <c r="J1227" s="44">
        <v>1218</v>
      </c>
      <c r="K1227" s="46"/>
      <c r="L1227" s="31">
        <f t="shared" si="155"/>
        <v>14.755954626816658</v>
      </c>
      <c r="M1227" s="40">
        <f t="shared" si="156"/>
        <v>6.7151274924161404E-4</v>
      </c>
      <c r="N1227" s="50">
        <f t="shared" si="154"/>
        <v>3.0664688262227457E-2</v>
      </c>
      <c r="O1227" s="51">
        <f t="shared" si="157"/>
        <v>211</v>
      </c>
      <c r="P1227" s="59" t="str">
        <f t="shared" si="158"/>
        <v/>
      </c>
      <c r="Q1227" s="60" t="str">
        <f t="shared" si="159"/>
        <v/>
      </c>
      <c r="R1227" s="61" t="str">
        <f t="shared" si="160"/>
        <v/>
      </c>
      <c r="S1227" s="60" t="str">
        <f t="shared" si="161"/>
        <v/>
      </c>
    </row>
    <row r="1228" spans="10:19">
      <c r="J1228" s="44">
        <v>1219</v>
      </c>
      <c r="K1228" s="46"/>
      <c r="L1228" s="31">
        <f t="shared" si="155"/>
        <v>14.756624904125301</v>
      </c>
      <c r="M1228" s="40">
        <f t="shared" si="156"/>
        <v>6.690433842731204E-4</v>
      </c>
      <c r="N1228" s="50">
        <f t="shared" si="154"/>
        <v>3.0551924495568983E-2</v>
      </c>
      <c r="O1228" s="51">
        <f t="shared" si="157"/>
        <v>212</v>
      </c>
      <c r="P1228" s="59" t="str">
        <f t="shared" si="158"/>
        <v/>
      </c>
      <c r="Q1228" s="60" t="str">
        <f t="shared" si="159"/>
        <v/>
      </c>
      <c r="R1228" s="61" t="str">
        <f t="shared" si="160"/>
        <v/>
      </c>
      <c r="S1228" s="60" t="str">
        <f t="shared" si="161"/>
        <v/>
      </c>
    </row>
    <row r="1229" spans="10:19">
      <c r="J1229" s="44">
        <v>1220</v>
      </c>
      <c r="K1229" s="46"/>
      <c r="L1229" s="31">
        <f t="shared" si="155"/>
        <v>14.757292716612081</v>
      </c>
      <c r="M1229" s="40">
        <f t="shared" si="156"/>
        <v>6.6658309994137549E-4</v>
      </c>
      <c r="N1229" s="50">
        <f t="shared" si="154"/>
        <v>3.0439575396977503E-2</v>
      </c>
      <c r="O1229" s="51">
        <f t="shared" si="157"/>
        <v>213</v>
      </c>
      <c r="P1229" s="59" t="str">
        <f t="shared" si="158"/>
        <v/>
      </c>
      <c r="Q1229" s="60" t="str">
        <f t="shared" si="159"/>
        <v/>
      </c>
      <c r="R1229" s="61" t="str">
        <f t="shared" si="160"/>
        <v/>
      </c>
      <c r="S1229" s="60" t="str">
        <f t="shared" si="161"/>
        <v/>
      </c>
    </row>
    <row r="1230" spans="10:19">
      <c r="J1230" s="44">
        <v>1221</v>
      </c>
      <c r="K1230" s="46"/>
      <c r="L1230" s="31">
        <f t="shared" si="155"/>
        <v>14.75795807334093</v>
      </c>
      <c r="M1230" s="40">
        <f t="shared" si="156"/>
        <v>6.6413186285400189E-4</v>
      </c>
      <c r="N1230" s="50">
        <f t="shared" si="154"/>
        <v>3.0327639441589227E-2</v>
      </c>
      <c r="O1230" s="51">
        <f t="shared" si="157"/>
        <v>214</v>
      </c>
      <c r="P1230" s="59" t="str">
        <f t="shared" si="158"/>
        <v/>
      </c>
      <c r="Q1230" s="60" t="str">
        <f t="shared" si="159"/>
        <v/>
      </c>
      <c r="R1230" s="61" t="str">
        <f t="shared" si="160"/>
        <v/>
      </c>
      <c r="S1230" s="60" t="str">
        <f t="shared" si="161"/>
        <v/>
      </c>
    </row>
    <row r="1231" spans="10:19">
      <c r="J1231" s="44">
        <v>1222</v>
      </c>
      <c r="K1231" s="46"/>
      <c r="L1231" s="31">
        <f t="shared" si="155"/>
        <v>14.758620983342446</v>
      </c>
      <c r="M1231" s="40">
        <f t="shared" si="156"/>
        <v>6.6168963974141883E-4</v>
      </c>
      <c r="N1231" s="50">
        <f t="shared" si="154"/>
        <v>3.0216115110148323E-2</v>
      </c>
      <c r="O1231" s="51">
        <f t="shared" si="157"/>
        <v>215</v>
      </c>
      <c r="P1231" s="59" t="str">
        <f t="shared" si="158"/>
        <v/>
      </c>
      <c r="Q1231" s="60" t="str">
        <f t="shared" si="159"/>
        <v/>
      </c>
      <c r="R1231" s="61" t="str">
        <f t="shared" si="160"/>
        <v/>
      </c>
      <c r="S1231" s="60" t="str">
        <f t="shared" si="161"/>
        <v/>
      </c>
    </row>
    <row r="1232" spans="10:19">
      <c r="J1232" s="44">
        <v>1223</v>
      </c>
      <c r="K1232" s="46"/>
      <c r="L1232" s="31">
        <f t="shared" si="155"/>
        <v>14.759281455614021</v>
      </c>
      <c r="M1232" s="40">
        <f t="shared" si="156"/>
        <v>6.5925639745638745E-4</v>
      </c>
      <c r="N1232" s="50">
        <f t="shared" si="154"/>
        <v>3.0105000888978495E-2</v>
      </c>
      <c r="O1232" s="51">
        <f t="shared" si="157"/>
        <v>216</v>
      </c>
      <c r="P1232" s="59" t="str">
        <f t="shared" si="158"/>
        <v/>
      </c>
      <c r="Q1232" s="60" t="str">
        <f t="shared" si="159"/>
        <v/>
      </c>
      <c r="R1232" s="61" t="str">
        <f t="shared" si="160"/>
        <v/>
      </c>
      <c r="S1232" s="60" t="str">
        <f t="shared" si="161"/>
        <v/>
      </c>
    </row>
    <row r="1233" spans="10:19">
      <c r="J1233" s="44">
        <v>1224</v>
      </c>
      <c r="K1233" s="46"/>
      <c r="L1233" s="31">
        <f t="shared" si="155"/>
        <v>14.759939499119959</v>
      </c>
      <c r="M1233" s="40">
        <f t="shared" si="156"/>
        <v>6.5683210297356098E-4</v>
      </c>
      <c r="N1233" s="50">
        <f t="shared" si="154"/>
        <v>2.9994295269977655E-2</v>
      </c>
      <c r="O1233" s="51">
        <f t="shared" si="157"/>
        <v>217</v>
      </c>
      <c r="P1233" s="59" t="str">
        <f t="shared" si="158"/>
        <v/>
      </c>
      <c r="Q1233" s="60" t="str">
        <f t="shared" si="159"/>
        <v/>
      </c>
      <c r="R1233" s="61" t="str">
        <f t="shared" si="160"/>
        <v/>
      </c>
      <c r="S1233" s="60" t="str">
        <f t="shared" si="161"/>
        <v/>
      </c>
    </row>
    <row r="1234" spans="10:19">
      <c r="J1234" s="44">
        <v>1225</v>
      </c>
      <c r="K1234" s="46"/>
      <c r="L1234" s="31">
        <f t="shared" si="155"/>
        <v>14.760595122791599</v>
      </c>
      <c r="M1234" s="40">
        <f t="shared" si="156"/>
        <v>6.5441672338903813E-4</v>
      </c>
      <c r="N1234" s="50">
        <f t="shared" si="154"/>
        <v>2.9883996750585951E-2</v>
      </c>
      <c r="O1234" s="51">
        <f t="shared" si="157"/>
        <v>218</v>
      </c>
      <c r="P1234" s="59" t="str">
        <f t="shared" si="158"/>
        <v/>
      </c>
      <c r="Q1234" s="60" t="str">
        <f t="shared" si="159"/>
        <v/>
      </c>
      <c r="R1234" s="61" t="str">
        <f t="shared" si="160"/>
        <v/>
      </c>
      <c r="S1234" s="60" t="str">
        <f t="shared" si="161"/>
        <v/>
      </c>
    </row>
    <row r="1235" spans="10:19">
      <c r="J1235" s="44">
        <v>1226</v>
      </c>
      <c r="K1235" s="46"/>
      <c r="L1235" s="31">
        <f t="shared" si="155"/>
        <v>14.761248335527441</v>
      </c>
      <c r="M1235" s="40">
        <f t="shared" si="156"/>
        <v>6.5201022591991641E-4</v>
      </c>
      <c r="N1235" s="50">
        <f t="shared" si="154"/>
        <v>2.9774103833767995E-2</v>
      </c>
      <c r="O1235" s="51">
        <f t="shared" si="157"/>
        <v>219</v>
      </c>
      <c r="P1235" s="59" t="str">
        <f t="shared" si="158"/>
        <v/>
      </c>
      <c r="Q1235" s="60" t="str">
        <f t="shared" si="159"/>
        <v/>
      </c>
      <c r="R1235" s="61" t="str">
        <f t="shared" si="160"/>
        <v/>
      </c>
      <c r="S1235" s="60" t="str">
        <f t="shared" si="161"/>
        <v/>
      </c>
    </row>
    <row r="1236" spans="10:19">
      <c r="J1236" s="44">
        <v>1227</v>
      </c>
      <c r="K1236" s="46"/>
      <c r="L1236" s="31">
        <f t="shared" si="155"/>
        <v>14.761899146193256</v>
      </c>
      <c r="M1236" s="40">
        <f t="shared" si="156"/>
        <v>6.4961257790384429E-4</v>
      </c>
      <c r="N1236" s="50">
        <f t="shared" si="154"/>
        <v>2.9664615027996888E-2</v>
      </c>
      <c r="O1236" s="51">
        <f t="shared" si="157"/>
        <v>220</v>
      </c>
      <c r="P1236" s="59" t="str">
        <f t="shared" si="158"/>
        <v/>
      </c>
      <c r="Q1236" s="60" t="str">
        <f t="shared" si="159"/>
        <v/>
      </c>
      <c r="R1236" s="61" t="str">
        <f t="shared" si="160"/>
        <v/>
      </c>
      <c r="S1236" s="60" t="str">
        <f t="shared" si="161"/>
        <v/>
      </c>
    </row>
    <row r="1237" spans="10:19">
      <c r="J1237" s="44">
        <v>1228</v>
      </c>
      <c r="K1237" s="46"/>
      <c r="L1237" s="31">
        <f t="shared" si="155"/>
        <v>14.762547563622217</v>
      </c>
      <c r="M1237" s="40">
        <f t="shared" si="156"/>
        <v>6.4722374679858179E-4</v>
      </c>
      <c r="N1237" s="50">
        <f t="shared" si="154"/>
        <v>2.9555528847224011E-2</v>
      </c>
      <c r="O1237" s="51">
        <f t="shared" si="157"/>
        <v>221</v>
      </c>
      <c r="P1237" s="59" t="str">
        <f t="shared" si="158"/>
        <v/>
      </c>
      <c r="Q1237" s="60" t="str">
        <f t="shared" si="159"/>
        <v/>
      </c>
      <c r="R1237" s="61" t="str">
        <f t="shared" si="160"/>
        <v/>
      </c>
      <c r="S1237" s="60" t="str">
        <f t="shared" si="161"/>
        <v/>
      </c>
    </row>
    <row r="1238" spans="10:19">
      <c r="J1238" s="44">
        <v>1229</v>
      </c>
      <c r="K1238" s="46"/>
      <c r="L1238" s="31">
        <f t="shared" si="155"/>
        <v>14.763193596615013</v>
      </c>
      <c r="M1238" s="40">
        <f t="shared" si="156"/>
        <v>6.4484370018155746E-4</v>
      </c>
      <c r="N1238" s="50">
        <f t="shared" si="154"/>
        <v>2.9446843810877255E-2</v>
      </c>
      <c r="O1238" s="51">
        <f t="shared" si="157"/>
        <v>222</v>
      </c>
      <c r="P1238" s="59" t="str">
        <f t="shared" si="158"/>
        <v/>
      </c>
      <c r="Q1238" s="60" t="str">
        <f t="shared" si="159"/>
        <v/>
      </c>
      <c r="R1238" s="61" t="str">
        <f t="shared" si="160"/>
        <v/>
      </c>
      <c r="S1238" s="60" t="str">
        <f t="shared" si="161"/>
        <v/>
      </c>
    </row>
    <row r="1239" spans="10:19">
      <c r="J1239" s="44">
        <v>1230</v>
      </c>
      <c r="K1239" s="46"/>
      <c r="L1239" s="31">
        <f t="shared" si="155"/>
        <v>14.763837253939974</v>
      </c>
      <c r="M1239" s="40">
        <f t="shared" si="156"/>
        <v>6.4247240574942565E-4</v>
      </c>
      <c r="N1239" s="50">
        <f t="shared" si="154"/>
        <v>2.9338558443813056E-2</v>
      </c>
      <c r="O1239" s="51">
        <f t="shared" si="157"/>
        <v>223</v>
      </c>
      <c r="P1239" s="59" t="str">
        <f t="shared" si="158"/>
        <v/>
      </c>
      <c r="Q1239" s="60" t="str">
        <f t="shared" si="159"/>
        <v/>
      </c>
      <c r="R1239" s="61" t="str">
        <f t="shared" si="160"/>
        <v/>
      </c>
      <c r="S1239" s="60" t="str">
        <f t="shared" si="161"/>
        <v/>
      </c>
    </row>
    <row r="1240" spans="10:19">
      <c r="J1240" s="44">
        <v>1231</v>
      </c>
      <c r="K1240" s="46"/>
      <c r="L1240" s="31">
        <f t="shared" si="155"/>
        <v>14.764478544333178</v>
      </c>
      <c r="M1240" s="40">
        <f t="shared" si="156"/>
        <v>6.4010983131763217E-4</v>
      </c>
      <c r="N1240" s="50">
        <f t="shared" si="154"/>
        <v>2.9230671276325282E-2</v>
      </c>
      <c r="O1240" s="51">
        <f t="shared" si="157"/>
        <v>224</v>
      </c>
      <c r="P1240" s="59" t="str">
        <f t="shared" si="158"/>
        <v/>
      </c>
      <c r="Q1240" s="60" t="str">
        <f t="shared" si="159"/>
        <v/>
      </c>
      <c r="R1240" s="61" t="str">
        <f t="shared" si="160"/>
        <v/>
      </c>
      <c r="S1240" s="60" t="str">
        <f t="shared" si="161"/>
        <v/>
      </c>
    </row>
    <row r="1241" spans="10:19">
      <c r="J1241" s="44">
        <v>1232</v>
      </c>
      <c r="K1241" s="46"/>
      <c r="L1241" s="31">
        <f t="shared" si="155"/>
        <v>14.765117476498585</v>
      </c>
      <c r="M1241" s="40">
        <f t="shared" si="156"/>
        <v>6.37755944819976E-4</v>
      </c>
      <c r="N1241" s="50">
        <f t="shared" si="154"/>
        <v>2.9123180844107921E-2</v>
      </c>
      <c r="O1241" s="51">
        <f t="shared" si="157"/>
        <v>225</v>
      </c>
      <c r="P1241" s="59" t="str">
        <f t="shared" si="158"/>
        <v/>
      </c>
      <c r="Q1241" s="60" t="str">
        <f t="shared" si="159"/>
        <v/>
      </c>
      <c r="R1241" s="61" t="str">
        <f t="shared" si="160"/>
        <v/>
      </c>
      <c r="S1241" s="60" t="str">
        <f t="shared" si="161"/>
        <v/>
      </c>
    </row>
    <row r="1242" spans="10:19">
      <c r="J1242" s="44">
        <v>1233</v>
      </c>
      <c r="K1242" s="46"/>
      <c r="L1242" s="31">
        <f t="shared" si="155"/>
        <v>14.765754059108145</v>
      </c>
      <c r="M1242" s="40">
        <f t="shared" si="156"/>
        <v>6.3541071430817174E-4</v>
      </c>
      <c r="N1242" s="50">
        <f t="shared" si="154"/>
        <v>2.9016085688239102E-2</v>
      </c>
      <c r="O1242" s="51">
        <f t="shared" si="157"/>
        <v>226</v>
      </c>
      <c r="P1242" s="59" t="str">
        <f t="shared" si="158"/>
        <v/>
      </c>
      <c r="Q1242" s="60" t="str">
        <f t="shared" si="159"/>
        <v/>
      </c>
      <c r="R1242" s="61" t="str">
        <f t="shared" si="160"/>
        <v/>
      </c>
      <c r="S1242" s="60" t="str">
        <f t="shared" si="161"/>
        <v/>
      </c>
    </row>
    <row r="1243" spans="10:19">
      <c r="J1243" s="44">
        <v>1234</v>
      </c>
      <c r="K1243" s="46"/>
      <c r="L1243" s="31">
        <f t="shared" si="155"/>
        <v>14.766388300801919</v>
      </c>
      <c r="M1243" s="40">
        <f t="shared" si="156"/>
        <v>6.3307410795141947E-4</v>
      </c>
      <c r="N1243" s="50">
        <f t="shared" si="154"/>
        <v>2.8909384355163326E-2</v>
      </c>
      <c r="O1243" s="51">
        <f t="shared" si="157"/>
        <v>227</v>
      </c>
      <c r="P1243" s="59" t="str">
        <f t="shared" si="158"/>
        <v/>
      </c>
      <c r="Q1243" s="60" t="str">
        <f t="shared" si="159"/>
        <v/>
      </c>
      <c r="R1243" s="61" t="str">
        <f t="shared" si="160"/>
        <v/>
      </c>
      <c r="S1243" s="60" t="str">
        <f t="shared" si="161"/>
        <v/>
      </c>
    </row>
    <row r="1244" spans="10:19">
      <c r="J1244" s="44">
        <v>1235</v>
      </c>
      <c r="K1244" s="46"/>
      <c r="L1244" s="31">
        <f t="shared" si="155"/>
        <v>14.767020210188194</v>
      </c>
      <c r="M1244" s="40">
        <f t="shared" si="156"/>
        <v>6.3074609403597135E-4</v>
      </c>
      <c r="N1244" s="50">
        <f t="shared" si="154"/>
        <v>2.8803075396668376E-2</v>
      </c>
      <c r="O1244" s="51">
        <f t="shared" si="157"/>
        <v>228</v>
      </c>
      <c r="P1244" s="59" t="str">
        <f t="shared" si="158"/>
        <v/>
      </c>
      <c r="Q1244" s="60" t="str">
        <f t="shared" si="159"/>
        <v/>
      </c>
      <c r="R1244" s="61" t="str">
        <f t="shared" si="160"/>
        <v/>
      </c>
      <c r="S1244" s="60" t="str">
        <f t="shared" si="161"/>
        <v/>
      </c>
    </row>
    <row r="1245" spans="10:19">
      <c r="J1245" s="44">
        <v>1236</v>
      </c>
      <c r="K1245" s="46"/>
      <c r="L1245" s="31">
        <f t="shared" si="155"/>
        <v>14.767649795843603</v>
      </c>
      <c r="M1245" s="40">
        <f t="shared" si="156"/>
        <v>6.2842664096469957E-4</v>
      </c>
      <c r="N1245" s="50">
        <f t="shared" si="154"/>
        <v>2.8697157369872883E-2</v>
      </c>
      <c r="O1245" s="51">
        <f t="shared" si="157"/>
        <v>229</v>
      </c>
      <c r="P1245" s="59" t="str">
        <f t="shared" si="158"/>
        <v/>
      </c>
      <c r="Q1245" s="60" t="str">
        <f t="shared" si="159"/>
        <v/>
      </c>
      <c r="R1245" s="61" t="str">
        <f t="shared" si="160"/>
        <v/>
      </c>
      <c r="S1245" s="60" t="str">
        <f t="shared" si="161"/>
        <v/>
      </c>
    </row>
    <row r="1246" spans="10:19">
      <c r="J1246" s="44">
        <v>1237</v>
      </c>
      <c r="K1246" s="46"/>
      <c r="L1246" s="31">
        <f t="shared" si="155"/>
        <v>14.768277066313244</v>
      </c>
      <c r="M1246" s="40">
        <f t="shared" si="156"/>
        <v>6.2611571725667029E-4</v>
      </c>
      <c r="N1246" s="50">
        <f t="shared" si="154"/>
        <v>2.859162883718902E-2</v>
      </c>
      <c r="O1246" s="51">
        <f t="shared" si="157"/>
        <v>230</v>
      </c>
      <c r="P1246" s="59" t="str">
        <f t="shared" si="158"/>
        <v/>
      </c>
      <c r="Q1246" s="60" t="str">
        <f t="shared" si="159"/>
        <v/>
      </c>
      <c r="R1246" s="61" t="str">
        <f t="shared" si="160"/>
        <v/>
      </c>
      <c r="S1246" s="60" t="str">
        <f t="shared" si="161"/>
        <v/>
      </c>
    </row>
    <row r="1247" spans="10:19">
      <c r="J1247" s="44">
        <v>1238</v>
      </c>
      <c r="K1247" s="46"/>
      <c r="L1247" s="31">
        <f t="shared" si="155"/>
        <v>14.768902030110782</v>
      </c>
      <c r="M1247" s="40">
        <f t="shared" si="156"/>
        <v>6.2381329154671513E-4</v>
      </c>
      <c r="N1247" s="50">
        <f t="shared" si="154"/>
        <v>2.8486488366331386E-2</v>
      </c>
      <c r="O1247" s="51">
        <f t="shared" si="157"/>
        <v>231</v>
      </c>
      <c r="P1247" s="59" t="str">
        <f t="shared" si="158"/>
        <v/>
      </c>
      <c r="Q1247" s="60" t="str">
        <f t="shared" si="159"/>
        <v/>
      </c>
      <c r="R1247" s="61" t="str">
        <f t="shared" si="160"/>
        <v/>
      </c>
      <c r="S1247" s="60" t="str">
        <f t="shared" si="161"/>
        <v/>
      </c>
    </row>
    <row r="1248" spans="10:19">
      <c r="J1248" s="44">
        <v>1239</v>
      </c>
      <c r="K1248" s="46"/>
      <c r="L1248" s="31">
        <f t="shared" si="155"/>
        <v>14.769524695718584</v>
      </c>
      <c r="M1248" s="40">
        <f t="shared" si="156"/>
        <v>6.2151933258500376E-4</v>
      </c>
      <c r="N1248" s="50">
        <f t="shared" si="154"/>
        <v>2.8381734530270819E-2</v>
      </c>
      <c r="O1248" s="51">
        <f t="shared" si="157"/>
        <v>232</v>
      </c>
      <c r="P1248" s="59" t="str">
        <f t="shared" si="158"/>
        <v/>
      </c>
      <c r="Q1248" s="60" t="str">
        <f t="shared" si="159"/>
        <v/>
      </c>
      <c r="R1248" s="61" t="str">
        <f t="shared" si="160"/>
        <v/>
      </c>
      <c r="S1248" s="60" t="str">
        <f t="shared" si="161"/>
        <v/>
      </c>
    </row>
    <row r="1249" spans="10:19">
      <c r="J1249" s="44">
        <v>1240</v>
      </c>
      <c r="K1249" s="46"/>
      <c r="L1249" s="31">
        <f t="shared" si="155"/>
        <v>14.770145071587823</v>
      </c>
      <c r="M1249" s="40">
        <f t="shared" si="156"/>
        <v>6.1923380923662309E-4</v>
      </c>
      <c r="N1249" s="50">
        <f t="shared" si="154"/>
        <v>2.8277365907225516E-2</v>
      </c>
      <c r="O1249" s="51">
        <f t="shared" si="157"/>
        <v>233</v>
      </c>
      <c r="P1249" s="59" t="str">
        <f t="shared" si="158"/>
        <v/>
      </c>
      <c r="Q1249" s="60" t="str">
        <f t="shared" si="159"/>
        <v/>
      </c>
      <c r="R1249" s="61" t="str">
        <f t="shared" si="160"/>
        <v/>
      </c>
      <c r="S1249" s="60" t="str">
        <f t="shared" si="161"/>
        <v/>
      </c>
    </row>
    <row r="1250" spans="10:19">
      <c r="J1250" s="44">
        <v>1241</v>
      </c>
      <c r="K1250" s="46"/>
      <c r="L1250" s="31">
        <f t="shared" si="155"/>
        <v>14.770763166138588</v>
      </c>
      <c r="M1250" s="40">
        <f t="shared" si="156"/>
        <v>6.1695669048115282E-4</v>
      </c>
      <c r="N1250" s="50">
        <f t="shared" si="154"/>
        <v>2.8173381080652149E-2</v>
      </c>
      <c r="O1250" s="51">
        <f t="shared" si="157"/>
        <v>234</v>
      </c>
      <c r="P1250" s="59" t="str">
        <f t="shared" si="158"/>
        <v/>
      </c>
      <c r="Q1250" s="60" t="str">
        <f t="shared" si="159"/>
        <v/>
      </c>
      <c r="R1250" s="61" t="str">
        <f t="shared" si="160"/>
        <v/>
      </c>
      <c r="S1250" s="60" t="str">
        <f t="shared" si="161"/>
        <v/>
      </c>
    </row>
    <row r="1251" spans="10:19">
      <c r="J1251" s="44">
        <v>1242</v>
      </c>
      <c r="K1251" s="46"/>
      <c r="L1251" s="31">
        <f t="shared" si="155"/>
        <v>14.771378987760013</v>
      </c>
      <c r="M1251" s="40">
        <f t="shared" si="156"/>
        <v>6.1468794541224311E-4</v>
      </c>
      <c r="N1251" s="50">
        <f t="shared" si="154"/>
        <v>2.8069778639203236E-2</v>
      </c>
      <c r="O1251" s="51">
        <f t="shared" si="157"/>
        <v>235</v>
      </c>
      <c r="P1251" s="59" t="str">
        <f t="shared" si="158"/>
        <v/>
      </c>
      <c r="Q1251" s="60" t="str">
        <f t="shared" si="159"/>
        <v/>
      </c>
      <c r="R1251" s="61" t="str">
        <f t="shared" si="160"/>
        <v/>
      </c>
      <c r="S1251" s="60" t="str">
        <f t="shared" si="161"/>
        <v/>
      </c>
    </row>
    <row r="1252" spans="10:19">
      <c r="J1252" s="44">
        <v>1243</v>
      </c>
      <c r="K1252" s="46"/>
      <c r="L1252" s="31">
        <f t="shared" si="155"/>
        <v>14.771992544810375</v>
      </c>
      <c r="M1252" s="40">
        <f t="shared" si="156"/>
        <v>6.1242754323719787E-4</v>
      </c>
      <c r="N1252" s="50">
        <f t="shared" si="154"/>
        <v>2.7966557176734241E-2</v>
      </c>
      <c r="O1252" s="51">
        <f t="shared" si="157"/>
        <v>236</v>
      </c>
      <c r="P1252" s="59" t="str">
        <f t="shared" si="158"/>
        <v/>
      </c>
      <c r="Q1252" s="60" t="str">
        <f t="shared" si="159"/>
        <v/>
      </c>
      <c r="R1252" s="61" t="str">
        <f t="shared" si="160"/>
        <v/>
      </c>
      <c r="S1252" s="60" t="str">
        <f t="shared" si="161"/>
        <v/>
      </c>
    </row>
    <row r="1253" spans="10:19">
      <c r="J1253" s="44">
        <v>1244</v>
      </c>
      <c r="K1253" s="46"/>
      <c r="L1253" s="31">
        <f t="shared" si="155"/>
        <v>14.772603845617224</v>
      </c>
      <c r="M1253" s="40">
        <f t="shared" si="156"/>
        <v>6.1017545327655509E-4</v>
      </c>
      <c r="N1253" s="50">
        <f t="shared" si="154"/>
        <v>2.786371529225562E-2</v>
      </c>
      <c r="O1253" s="51">
        <f t="shared" si="157"/>
        <v>237</v>
      </c>
      <c r="P1253" s="59" t="str">
        <f t="shared" si="158"/>
        <v/>
      </c>
      <c r="Q1253" s="60" t="str">
        <f t="shared" si="159"/>
        <v/>
      </c>
      <c r="R1253" s="61" t="str">
        <f t="shared" si="160"/>
        <v/>
      </c>
      <c r="S1253" s="60" t="str">
        <f t="shared" si="161"/>
        <v/>
      </c>
    </row>
    <row r="1254" spans="10:19">
      <c r="J1254" s="44">
        <v>1245</v>
      </c>
      <c r="K1254" s="46"/>
      <c r="L1254" s="31">
        <f t="shared" si="155"/>
        <v>14.773212898477476</v>
      </c>
      <c r="M1254" s="40">
        <f t="shared" si="156"/>
        <v>6.0793164496367169E-4</v>
      </c>
      <c r="N1254" s="50">
        <f t="shared" si="154"/>
        <v>2.7761251589950575E-2</v>
      </c>
      <c r="O1254" s="51">
        <f t="shared" si="157"/>
        <v>238</v>
      </c>
      <c r="P1254" s="59" t="str">
        <f t="shared" si="158"/>
        <v/>
      </c>
      <c r="Q1254" s="60" t="str">
        <f t="shared" si="159"/>
        <v/>
      </c>
      <c r="R1254" s="61" t="str">
        <f t="shared" si="160"/>
        <v/>
      </c>
      <c r="S1254" s="60" t="str">
        <f t="shared" si="161"/>
        <v/>
      </c>
    </row>
    <row r="1255" spans="10:19">
      <c r="J1255" s="44">
        <v>1246</v>
      </c>
      <c r="K1255" s="46"/>
      <c r="L1255" s="31">
        <f t="shared" si="155"/>
        <v>14.773819711657547</v>
      </c>
      <c r="M1255" s="40">
        <f t="shared" si="156"/>
        <v>6.0569608784430591E-4</v>
      </c>
      <c r="N1255" s="50">
        <f t="shared" si="154"/>
        <v>2.7659164679111115E-2</v>
      </c>
      <c r="O1255" s="51">
        <f t="shared" si="157"/>
        <v>239</v>
      </c>
      <c r="P1255" s="59" t="str">
        <f t="shared" si="158"/>
        <v/>
      </c>
      <c r="Q1255" s="60" t="str">
        <f t="shared" si="159"/>
        <v/>
      </c>
      <c r="R1255" s="61" t="str">
        <f t="shared" si="160"/>
        <v/>
      </c>
      <c r="S1255" s="60" t="str">
        <f t="shared" si="161"/>
        <v/>
      </c>
    </row>
    <row r="1256" spans="10:19">
      <c r="J1256" s="44">
        <v>1247</v>
      </c>
      <c r="K1256" s="46"/>
      <c r="L1256" s="31">
        <f t="shared" si="155"/>
        <v>14.774424293393448</v>
      </c>
      <c r="M1256" s="40">
        <f t="shared" si="156"/>
        <v>6.0346875157620732E-4</v>
      </c>
      <c r="N1256" s="50">
        <f t="shared" si="154"/>
        <v>2.7557453174164692E-2</v>
      </c>
      <c r="O1256" s="51">
        <f t="shared" si="157"/>
        <v>240</v>
      </c>
      <c r="P1256" s="59" t="str">
        <f t="shared" si="158"/>
        <v/>
      </c>
      <c r="Q1256" s="60" t="str">
        <f t="shared" si="159"/>
        <v/>
      </c>
      <c r="R1256" s="61" t="str">
        <f t="shared" si="160"/>
        <v/>
      </c>
      <c r="S1256" s="60" t="str">
        <f t="shared" si="161"/>
        <v/>
      </c>
    </row>
    <row r="1257" spans="10:19">
      <c r="J1257" s="44">
        <v>1248</v>
      </c>
      <c r="K1257" s="46"/>
      <c r="L1257" s="31">
        <f t="shared" si="155"/>
        <v>14.775026651890906</v>
      </c>
      <c r="M1257" s="40">
        <f t="shared" si="156"/>
        <v>6.0124960592870401E-4</v>
      </c>
      <c r="N1257" s="50">
        <f t="shared" si="154"/>
        <v>2.7456115694620919E-2</v>
      </c>
      <c r="O1257" s="51">
        <f t="shared" si="157"/>
        <v>241</v>
      </c>
      <c r="P1257" s="59" t="str">
        <f t="shared" si="158"/>
        <v/>
      </c>
      <c r="Q1257" s="60" t="str">
        <f t="shared" si="159"/>
        <v/>
      </c>
      <c r="R1257" s="61" t="str">
        <f t="shared" si="160"/>
        <v/>
      </c>
      <c r="S1257" s="60" t="str">
        <f t="shared" si="161"/>
        <v/>
      </c>
    </row>
    <row r="1258" spans="10:19">
      <c r="J1258" s="44">
        <v>1249</v>
      </c>
      <c r="K1258" s="46"/>
      <c r="L1258" s="31">
        <f t="shared" si="155"/>
        <v>14.77562679532547</v>
      </c>
      <c r="M1258" s="40">
        <f t="shared" si="156"/>
        <v>5.990386207822897E-4</v>
      </c>
      <c r="N1258" s="50">
        <f t="shared" si="154"/>
        <v>2.7355150865075117E-2</v>
      </c>
      <c r="O1258" s="51">
        <f t="shared" si="157"/>
        <v>242</v>
      </c>
      <c r="P1258" s="59" t="str">
        <f t="shared" si="158"/>
        <v/>
      </c>
      <c r="Q1258" s="60" t="str">
        <f t="shared" si="159"/>
        <v/>
      </c>
      <c r="R1258" s="61" t="str">
        <f t="shared" si="160"/>
        <v/>
      </c>
      <c r="S1258" s="60" t="str">
        <f t="shared" si="161"/>
        <v/>
      </c>
    </row>
    <row r="1259" spans="10:19">
      <c r="J1259" s="44">
        <v>1250</v>
      </c>
      <c r="K1259" s="45">
        <f>B28</f>
        <v>14.8</v>
      </c>
      <c r="L1259" s="31">
        <f t="shared" si="155"/>
        <v>14.776224731842634</v>
      </c>
      <c r="M1259" s="40">
        <f t="shared" si="156"/>
        <v>5.9683576612821912E-4</v>
      </c>
      <c r="N1259" s="50">
        <f t="shared" si="154"/>
        <v>2.7254557315163908E-2</v>
      </c>
      <c r="O1259" s="51">
        <f t="shared" si="157"/>
        <v>243</v>
      </c>
      <c r="P1259" s="59" t="str">
        <f t="shared" si="158"/>
        <v/>
      </c>
      <c r="Q1259" s="60" t="str">
        <f t="shared" si="159"/>
        <v/>
      </c>
      <c r="R1259" s="61" t="str">
        <f t="shared" si="160"/>
        <v/>
      </c>
      <c r="S1259" s="60" t="str">
        <f t="shared" si="161"/>
        <v/>
      </c>
    </row>
    <row r="1260" spans="10:19">
      <c r="J1260" s="44">
        <v>1251</v>
      </c>
      <c r="K1260" s="46"/>
      <c r="L1260" s="31">
        <f t="shared" si="155"/>
        <v>14.776820469557924</v>
      </c>
      <c r="M1260" s="40">
        <f t="shared" si="156"/>
        <v>5.9464101206809861E-4</v>
      </c>
      <c r="N1260" s="50">
        <f t="shared" si="154"/>
        <v>2.7154333679588305E-2</v>
      </c>
      <c r="O1260" s="51">
        <f t="shared" si="157"/>
        <v>244</v>
      </c>
      <c r="P1260" s="59" t="str">
        <f t="shared" si="158"/>
        <v/>
      </c>
      <c r="Q1260" s="60" t="str">
        <f t="shared" si="159"/>
        <v/>
      </c>
      <c r="R1260" s="61" t="str">
        <f t="shared" si="160"/>
        <v/>
      </c>
      <c r="S1260" s="60" t="str">
        <f t="shared" si="161"/>
        <v/>
      </c>
    </row>
    <row r="1261" spans="10:19">
      <c r="J1261" s="44">
        <v>1252</v>
      </c>
      <c r="K1261" s="46"/>
      <c r="L1261" s="31">
        <f t="shared" si="155"/>
        <v>14.777414016557037</v>
      </c>
      <c r="M1261" s="40">
        <f t="shared" si="156"/>
        <v>5.9245432881347847E-4</v>
      </c>
      <c r="N1261" s="50">
        <f t="shared" si="154"/>
        <v>2.7054478598046217E-2</v>
      </c>
      <c r="O1261" s="51">
        <f t="shared" si="157"/>
        <v>245</v>
      </c>
      <c r="P1261" s="59" t="str">
        <f t="shared" si="158"/>
        <v/>
      </c>
      <c r="Q1261" s="60" t="str">
        <f t="shared" si="159"/>
        <v/>
      </c>
      <c r="R1261" s="61" t="str">
        <f t="shared" si="160"/>
        <v/>
      </c>
      <c r="S1261" s="60" t="str">
        <f t="shared" si="161"/>
        <v/>
      </c>
    </row>
    <row r="1262" spans="10:19">
      <c r="J1262" s="44">
        <v>1253</v>
      </c>
      <c r="K1262" s="46"/>
      <c r="L1262" s="31">
        <f t="shared" si="155"/>
        <v>14.778005380895925</v>
      </c>
      <c r="M1262" s="40">
        <f t="shared" si="156"/>
        <v>5.9027568668545223E-4</v>
      </c>
      <c r="N1262" s="50">
        <f t="shared" si="154"/>
        <v>2.6954990715255533E-2</v>
      </c>
      <c r="O1262" s="51">
        <f t="shared" si="157"/>
        <v>246</v>
      </c>
      <c r="P1262" s="59" t="str">
        <f t="shared" si="158"/>
        <v/>
      </c>
      <c r="Q1262" s="60" t="str">
        <f t="shared" si="159"/>
        <v/>
      </c>
      <c r="R1262" s="61" t="str">
        <f t="shared" si="160"/>
        <v/>
      </c>
      <c r="S1262" s="60" t="str">
        <f t="shared" si="161"/>
        <v/>
      </c>
    </row>
    <row r="1263" spans="10:19">
      <c r="J1263" s="44">
        <v>1254</v>
      </c>
      <c r="K1263" s="46"/>
      <c r="L1263" s="31">
        <f t="shared" si="155"/>
        <v>14.778594570600925</v>
      </c>
      <c r="M1263" s="40">
        <f t="shared" si="156"/>
        <v>5.8810505611425247E-4</v>
      </c>
      <c r="N1263" s="50">
        <f t="shared" si="154"/>
        <v>2.6855868680902617E-2</v>
      </c>
      <c r="O1263" s="51">
        <f t="shared" si="157"/>
        <v>247</v>
      </c>
      <c r="P1263" s="59" t="str">
        <f t="shared" si="158"/>
        <v/>
      </c>
      <c r="Q1263" s="60" t="str">
        <f t="shared" si="159"/>
        <v/>
      </c>
      <c r="R1263" s="61" t="str">
        <f t="shared" si="160"/>
        <v/>
      </c>
      <c r="S1263" s="60" t="str">
        <f t="shared" si="161"/>
        <v/>
      </c>
    </row>
    <row r="1264" spans="10:19">
      <c r="J1264" s="44">
        <v>1255</v>
      </c>
      <c r="K1264" s="46"/>
      <c r="L1264" s="31">
        <f t="shared" si="155"/>
        <v>14.779181593668852</v>
      </c>
      <c r="M1264" s="40">
        <f t="shared" si="156"/>
        <v>5.8594240763884726E-4</v>
      </c>
      <c r="N1264" s="50">
        <f t="shared" si="154"/>
        <v>2.6757111149649404E-2</v>
      </c>
      <c r="O1264" s="51">
        <f t="shared" si="157"/>
        <v>248</v>
      </c>
      <c r="P1264" s="59" t="str">
        <f t="shared" si="158"/>
        <v/>
      </c>
      <c r="Q1264" s="60" t="str">
        <f t="shared" si="159"/>
        <v/>
      </c>
      <c r="R1264" s="61" t="str">
        <f t="shared" si="160"/>
        <v/>
      </c>
      <c r="S1264" s="60" t="str">
        <f t="shared" si="161"/>
        <v/>
      </c>
    </row>
    <row r="1265" spans="10:19">
      <c r="J1265" s="44">
        <v>1256</v>
      </c>
      <c r="K1265" s="46"/>
      <c r="L1265" s="31">
        <f t="shared" si="155"/>
        <v>14.779766458067117</v>
      </c>
      <c r="M1265" s="40">
        <f t="shared" si="156"/>
        <v>5.8378771190654381E-4</v>
      </c>
      <c r="N1265" s="50">
        <f t="shared" si="154"/>
        <v>2.6658716781104985E-2</v>
      </c>
      <c r="O1265" s="51">
        <f t="shared" si="157"/>
        <v>249</v>
      </c>
      <c r="P1265" s="59" t="str">
        <f t="shared" si="158"/>
        <v/>
      </c>
      <c r="Q1265" s="60" t="str">
        <f t="shared" si="159"/>
        <v/>
      </c>
      <c r="R1265" s="61" t="str">
        <f t="shared" si="160"/>
        <v/>
      </c>
      <c r="S1265" s="60" t="str">
        <f t="shared" si="161"/>
        <v/>
      </c>
    </row>
    <row r="1266" spans="10:19">
      <c r="J1266" s="44">
        <v>1257</v>
      </c>
      <c r="K1266" s="46"/>
      <c r="L1266" s="31">
        <f t="shared" si="155"/>
        <v>14.78034917173383</v>
      </c>
      <c r="M1266" s="40">
        <f t="shared" si="156"/>
        <v>5.8164093967258879E-4</v>
      </c>
      <c r="N1266" s="50">
        <f t="shared" si="154"/>
        <v>2.6560684239804289E-2</v>
      </c>
      <c r="O1266" s="51">
        <f t="shared" si="157"/>
        <v>250</v>
      </c>
      <c r="P1266" s="59" t="str">
        <f t="shared" si="158"/>
        <v/>
      </c>
      <c r="Q1266" s="60" t="str">
        <f t="shared" si="159"/>
        <v/>
      </c>
      <c r="R1266" s="61" t="str">
        <f t="shared" si="160"/>
        <v/>
      </c>
      <c r="S1266" s="60" t="str">
        <f t="shared" si="161"/>
        <v/>
      </c>
    </row>
    <row r="1267" spans="10:19">
      <c r="J1267" s="44">
        <v>1258</v>
      </c>
      <c r="K1267" s="46"/>
      <c r="L1267" s="31">
        <f t="shared" si="155"/>
        <v>14.780929742577914</v>
      </c>
      <c r="M1267" s="40">
        <f t="shared" si="156"/>
        <v>5.7950206179976905E-4</v>
      </c>
      <c r="N1267" s="50">
        <f t="shared" si="154"/>
        <v>2.6463012195192093E-2</v>
      </c>
      <c r="O1267" s="51">
        <f t="shared" si="157"/>
        <v>251</v>
      </c>
      <c r="P1267" s="59" t="str">
        <f t="shared" si="158"/>
        <v/>
      </c>
      <c r="Q1267" s="60" t="str">
        <f t="shared" si="159"/>
        <v/>
      </c>
      <c r="R1267" s="61" t="str">
        <f t="shared" si="160"/>
        <v/>
      </c>
      <c r="S1267" s="60" t="str">
        <f t="shared" si="161"/>
        <v/>
      </c>
    </row>
    <row r="1268" spans="10:19">
      <c r="J1268" s="44">
        <v>1259</v>
      </c>
      <c r="K1268" s="46"/>
      <c r="L1268" s="31">
        <f t="shared" si="155"/>
        <v>14.781508178479204</v>
      </c>
      <c r="M1268" s="40">
        <f t="shared" si="156"/>
        <v>5.7737104925802E-4</v>
      </c>
      <c r="N1268" s="50">
        <f t="shared" si="154"/>
        <v>2.6365699321612368E-2</v>
      </c>
      <c r="O1268" s="51">
        <f t="shared" si="157"/>
        <v>252</v>
      </c>
      <c r="P1268" s="59" t="str">
        <f t="shared" si="158"/>
        <v/>
      </c>
      <c r="Q1268" s="60" t="str">
        <f t="shared" si="159"/>
        <v/>
      </c>
      <c r="R1268" s="61" t="str">
        <f t="shared" si="160"/>
        <v/>
      </c>
      <c r="S1268" s="60" t="str">
        <f t="shared" si="161"/>
        <v/>
      </c>
    </row>
    <row r="1269" spans="10:19">
      <c r="J1269" s="44">
        <v>1260</v>
      </c>
      <c r="K1269" s="46"/>
      <c r="L1269" s="31">
        <f t="shared" si="155"/>
        <v>14.782084487288564</v>
      </c>
      <c r="M1269" s="40">
        <f t="shared" si="156"/>
        <v>5.7524787312402987E-4</v>
      </c>
      <c r="N1269" s="50">
        <f t="shared" si="154"/>
        <v>2.626874429827275E-2</v>
      </c>
      <c r="O1269" s="51">
        <f t="shared" si="157"/>
        <v>253</v>
      </c>
      <c r="P1269" s="59" t="str">
        <f t="shared" si="158"/>
        <v/>
      </c>
      <c r="Q1269" s="60" t="str">
        <f t="shared" si="159"/>
        <v/>
      </c>
      <c r="R1269" s="61" t="str">
        <f t="shared" si="160"/>
        <v/>
      </c>
      <c r="S1269" s="60" t="str">
        <f t="shared" si="161"/>
        <v/>
      </c>
    </row>
    <row r="1270" spans="10:19">
      <c r="J1270" s="44">
        <v>1261</v>
      </c>
      <c r="K1270" s="46"/>
      <c r="L1270" s="31">
        <f t="shared" si="155"/>
        <v>14.782658676827982</v>
      </c>
      <c r="M1270" s="40">
        <f t="shared" si="156"/>
        <v>5.7313250458084549E-4</v>
      </c>
      <c r="N1270" s="50">
        <f t="shared" si="154"/>
        <v>2.6172145809249869E-2</v>
      </c>
      <c r="O1270" s="51">
        <f t="shared" si="157"/>
        <v>254</v>
      </c>
      <c r="P1270" s="59" t="str">
        <f t="shared" si="158"/>
        <v/>
      </c>
      <c r="Q1270" s="60" t="str">
        <f t="shared" si="159"/>
        <v/>
      </c>
      <c r="R1270" s="61" t="str">
        <f t="shared" si="160"/>
        <v/>
      </c>
      <c r="S1270" s="60" t="str">
        <f t="shared" si="161"/>
        <v/>
      </c>
    </row>
    <row r="1271" spans="10:19">
      <c r="J1271" s="44">
        <v>1262</v>
      </c>
      <c r="K1271" s="46"/>
      <c r="L1271" s="31">
        <f t="shared" si="155"/>
        <v>14.783230754890685</v>
      </c>
      <c r="M1271" s="40">
        <f t="shared" si="156"/>
        <v>5.7102491491748417E-4</v>
      </c>
      <c r="N1271" s="50">
        <f t="shared" si="154"/>
        <v>2.6075902543452045E-2</v>
      </c>
      <c r="O1271" s="51">
        <f t="shared" si="157"/>
        <v>255</v>
      </c>
      <c r="P1271" s="59" t="str">
        <f t="shared" si="158"/>
        <v/>
      </c>
      <c r="Q1271" s="60" t="str">
        <f t="shared" si="159"/>
        <v/>
      </c>
      <c r="R1271" s="61" t="str">
        <f t="shared" si="160"/>
        <v/>
      </c>
      <c r="S1271" s="60" t="str">
        <f t="shared" si="161"/>
        <v/>
      </c>
    </row>
    <row r="1272" spans="10:19">
      <c r="J1272" s="44">
        <v>1263</v>
      </c>
      <c r="K1272" s="46"/>
      <c r="L1272" s="31">
        <f t="shared" si="155"/>
        <v>14.783800729241241</v>
      </c>
      <c r="M1272" s="40">
        <f t="shared" si="156"/>
        <v>5.6892507552854248E-4</v>
      </c>
      <c r="N1272" s="50">
        <f t="shared" si="154"/>
        <v>2.5980013194610407E-2</v>
      </c>
      <c r="O1272" s="51">
        <f t="shared" si="157"/>
        <v>256</v>
      </c>
      <c r="P1272" s="59" t="str">
        <f t="shared" si="158"/>
        <v/>
      </c>
      <c r="Q1272" s="60" t="str">
        <f t="shared" si="159"/>
        <v/>
      </c>
      <c r="R1272" s="61" t="str">
        <f t="shared" si="160"/>
        <v/>
      </c>
      <c r="S1272" s="60" t="str">
        <f t="shared" si="161"/>
        <v/>
      </c>
    </row>
    <row r="1273" spans="10:19">
      <c r="J1273" s="44">
        <v>1264</v>
      </c>
      <c r="K1273" s="46"/>
      <c r="L1273" s="31">
        <f t="shared" si="155"/>
        <v>14.784368607615665</v>
      </c>
      <c r="M1273" s="40">
        <f t="shared" si="156"/>
        <v>5.6683295791380706E-4</v>
      </c>
      <c r="N1273" s="50">
        <f t="shared" si="154"/>
        <v>2.5884476461264683E-2</v>
      </c>
      <c r="O1273" s="51">
        <f t="shared" si="157"/>
        <v>257</v>
      </c>
      <c r="P1273" s="59" t="str">
        <f t="shared" si="158"/>
        <v/>
      </c>
      <c r="Q1273" s="60" t="str">
        <f t="shared" si="159"/>
        <v/>
      </c>
      <c r="R1273" s="61" t="str">
        <f t="shared" si="160"/>
        <v/>
      </c>
      <c r="S1273" s="60" t="str">
        <f t="shared" si="161"/>
        <v/>
      </c>
    </row>
    <row r="1274" spans="10:19">
      <c r="J1274" s="44">
        <v>1265</v>
      </c>
      <c r="K1274" s="46"/>
      <c r="L1274" s="31">
        <f t="shared" si="155"/>
        <v>14.784934397721527</v>
      </c>
      <c r="M1274" s="40">
        <f t="shared" si="156"/>
        <v>5.6474853367786992E-4</v>
      </c>
      <c r="N1274" s="50">
        <f t="shared" si="154"/>
        <v>2.5789291046731222E-2</v>
      </c>
      <c r="O1274" s="51">
        <f t="shared" si="157"/>
        <v>258</v>
      </c>
      <c r="P1274" s="59" t="str">
        <f t="shared" si="158"/>
        <v/>
      </c>
      <c r="Q1274" s="60" t="str">
        <f t="shared" si="159"/>
        <v/>
      </c>
      <c r="R1274" s="61" t="str">
        <f t="shared" si="160"/>
        <v/>
      </c>
      <c r="S1274" s="60" t="str">
        <f t="shared" si="161"/>
        <v/>
      </c>
    </row>
    <row r="1275" spans="10:19">
      <c r="J1275" s="44">
        <v>1266</v>
      </c>
      <c r="K1275" s="46"/>
      <c r="L1275" s="31">
        <f t="shared" si="155"/>
        <v>14.785498107238048</v>
      </c>
      <c r="M1275" s="40">
        <f t="shared" si="156"/>
        <v>5.6267177452974215E-4</v>
      </c>
      <c r="N1275" s="50">
        <f t="shared" si="154"/>
        <v>2.5694455659101223E-2</v>
      </c>
      <c r="O1275" s="51">
        <f t="shared" si="157"/>
        <v>259</v>
      </c>
      <c r="P1275" s="59" t="str">
        <f t="shared" si="158"/>
        <v/>
      </c>
      <c r="Q1275" s="60" t="str">
        <f t="shared" si="159"/>
        <v/>
      </c>
      <c r="R1275" s="61" t="str">
        <f t="shared" si="160"/>
        <v/>
      </c>
      <c r="S1275" s="60" t="str">
        <f t="shared" si="161"/>
        <v/>
      </c>
    </row>
    <row r="1276" spans="10:19">
      <c r="J1276" s="44">
        <v>1267</v>
      </c>
      <c r="K1276" s="46"/>
      <c r="L1276" s="31">
        <f t="shared" si="155"/>
        <v>14.786059743816219</v>
      </c>
      <c r="M1276" s="40">
        <f t="shared" si="156"/>
        <v>5.6060265228246816E-4</v>
      </c>
      <c r="N1276" s="50">
        <f t="shared" si="154"/>
        <v>2.5599969011214085E-2</v>
      </c>
      <c r="O1276" s="51">
        <f t="shared" si="157"/>
        <v>260</v>
      </c>
      <c r="P1276" s="59" t="str">
        <f t="shared" si="158"/>
        <v/>
      </c>
      <c r="Q1276" s="60" t="str">
        <f t="shared" si="159"/>
        <v/>
      </c>
      <c r="R1276" s="61" t="str">
        <f t="shared" si="160"/>
        <v/>
      </c>
      <c r="S1276" s="60" t="str">
        <f t="shared" si="161"/>
        <v/>
      </c>
    </row>
    <row r="1277" spans="10:19">
      <c r="J1277" s="44">
        <v>1268</v>
      </c>
      <c r="K1277" s="46"/>
      <c r="L1277" s="31">
        <f t="shared" si="155"/>
        <v>14.786619315078886</v>
      </c>
      <c r="M1277" s="40">
        <f t="shared" si="156"/>
        <v>5.5854113885274632E-4</v>
      </c>
      <c r="N1277" s="50">
        <f t="shared" si="154"/>
        <v>2.5505829820644976E-2</v>
      </c>
      <c r="O1277" s="51">
        <f t="shared" si="157"/>
        <v>261</v>
      </c>
      <c r="P1277" s="59" t="str">
        <f t="shared" si="158"/>
        <v/>
      </c>
      <c r="Q1277" s="60" t="str">
        <f t="shared" si="159"/>
        <v/>
      </c>
      <c r="R1277" s="61" t="str">
        <f t="shared" si="160"/>
        <v/>
      </c>
      <c r="S1277" s="60" t="str">
        <f t="shared" si="161"/>
        <v/>
      </c>
    </row>
    <row r="1278" spans="10:19">
      <c r="J1278" s="44">
        <v>1269</v>
      </c>
      <c r="K1278" s="46"/>
      <c r="L1278" s="31">
        <f t="shared" si="155"/>
        <v>14.78717682862087</v>
      </c>
      <c r="M1278" s="40">
        <f t="shared" si="156"/>
        <v>5.5648720626054634E-4</v>
      </c>
      <c r="N1278" s="50">
        <f t="shared" si="154"/>
        <v>2.5412036809679961E-2</v>
      </c>
      <c r="O1278" s="51">
        <f t="shared" si="157"/>
        <v>262</v>
      </c>
      <c r="P1278" s="59" t="str">
        <f t="shared" si="158"/>
        <v/>
      </c>
      <c r="Q1278" s="60" t="str">
        <f t="shared" si="159"/>
        <v/>
      </c>
      <c r="R1278" s="61" t="str">
        <f t="shared" si="160"/>
        <v/>
      </c>
      <c r="S1278" s="60" t="str">
        <f t="shared" si="161"/>
        <v/>
      </c>
    </row>
    <row r="1279" spans="10:19">
      <c r="J1279" s="44">
        <v>1270</v>
      </c>
      <c r="K1279" s="46"/>
      <c r="L1279" s="31">
        <f t="shared" si="155"/>
        <v>14.787732292009059</v>
      </c>
      <c r="M1279" s="40">
        <f t="shared" si="156"/>
        <v>5.5444082662872739E-4</v>
      </c>
      <c r="N1279" s="50">
        <f t="shared" si="154"/>
        <v>2.531858870531245E-2</v>
      </c>
      <c r="O1279" s="51">
        <f t="shared" si="157"/>
        <v>263</v>
      </c>
      <c r="P1279" s="59" t="str">
        <f t="shared" si="158"/>
        <v/>
      </c>
      <c r="Q1279" s="60" t="str">
        <f t="shared" si="159"/>
        <v/>
      </c>
      <c r="R1279" s="61" t="str">
        <f t="shared" si="160"/>
        <v/>
      </c>
      <c r="S1279" s="60" t="str">
        <f t="shared" si="161"/>
        <v/>
      </c>
    </row>
    <row r="1280" spans="10:19">
      <c r="J1280" s="44">
        <v>1271</v>
      </c>
      <c r="K1280" s="46"/>
      <c r="L1280" s="31">
        <f t="shared" si="155"/>
        <v>14.788285712782519</v>
      </c>
      <c r="M1280" s="40">
        <f t="shared" si="156"/>
        <v>5.524019721826638E-4</v>
      </c>
      <c r="N1280" s="50">
        <f t="shared" si="154"/>
        <v>2.5225484239207674E-2</v>
      </c>
      <c r="O1280" s="51">
        <f t="shared" si="157"/>
        <v>264</v>
      </c>
      <c r="P1280" s="59" t="str">
        <f t="shared" si="158"/>
        <v/>
      </c>
      <c r="Q1280" s="60" t="str">
        <f t="shared" si="159"/>
        <v/>
      </c>
      <c r="R1280" s="61" t="str">
        <f t="shared" si="160"/>
        <v/>
      </c>
      <c r="S1280" s="60" t="str">
        <f t="shared" si="161"/>
        <v/>
      </c>
    </row>
    <row r="1281" spans="10:19">
      <c r="J1281" s="44">
        <v>1272</v>
      </c>
      <c r="K1281" s="46"/>
      <c r="L1281" s="31">
        <f t="shared" si="155"/>
        <v>14.788837098452595</v>
      </c>
      <c r="M1281" s="40">
        <f t="shared" si="156"/>
        <v>5.5037061524986506E-4</v>
      </c>
      <c r="N1281" s="50">
        <f t="shared" si="154"/>
        <v>2.5132722147699127E-2</v>
      </c>
      <c r="O1281" s="51">
        <f t="shared" si="157"/>
        <v>265</v>
      </c>
      <c r="P1281" s="59" t="str">
        <f t="shared" si="158"/>
        <v/>
      </c>
      <c r="Q1281" s="60" t="str">
        <f t="shared" si="159"/>
        <v/>
      </c>
      <c r="R1281" s="61" t="str">
        <f t="shared" si="160"/>
        <v/>
      </c>
      <c r="S1281" s="60" t="str">
        <f t="shared" si="161"/>
        <v/>
      </c>
    </row>
    <row r="1282" spans="10:19">
      <c r="J1282" s="44">
        <v>1273</v>
      </c>
      <c r="K1282" s="46"/>
      <c r="L1282" s="31">
        <f t="shared" si="155"/>
        <v>14.789386456502999</v>
      </c>
      <c r="M1282" s="40">
        <f t="shared" si="156"/>
        <v>5.4834672825960183E-4</v>
      </c>
      <c r="N1282" s="50">
        <f t="shared" si="154"/>
        <v>2.5040301171770807E-2</v>
      </c>
      <c r="O1282" s="51">
        <f t="shared" si="157"/>
        <v>266</v>
      </c>
      <c r="P1282" s="59" t="str">
        <f t="shared" si="158"/>
        <v/>
      </c>
      <c r="Q1282" s="60" t="str">
        <f t="shared" si="159"/>
        <v/>
      </c>
      <c r="R1282" s="61" t="str">
        <f t="shared" si="160"/>
        <v/>
      </c>
      <c r="S1282" s="60" t="str">
        <f t="shared" si="161"/>
        <v/>
      </c>
    </row>
    <row r="1283" spans="10:19">
      <c r="J1283" s="44">
        <v>1274</v>
      </c>
      <c r="K1283" s="46"/>
      <c r="L1283" s="31">
        <f t="shared" si="155"/>
        <v>14.789933794389936</v>
      </c>
      <c r="M1283" s="40">
        <f t="shared" si="156"/>
        <v>5.4633028374252951E-4</v>
      </c>
      <c r="N1283" s="50">
        <f t="shared" si="154"/>
        <v>2.4948220057027015E-2</v>
      </c>
      <c r="O1283" s="51">
        <f t="shared" si="157"/>
        <v>267</v>
      </c>
      <c r="P1283" s="59" t="str">
        <f t="shared" si="158"/>
        <v/>
      </c>
      <c r="Q1283" s="60" t="str">
        <f t="shared" si="159"/>
        <v/>
      </c>
      <c r="R1283" s="61" t="str">
        <f t="shared" si="160"/>
        <v/>
      </c>
      <c r="S1283" s="60" t="str">
        <f t="shared" si="161"/>
        <v/>
      </c>
    </row>
    <row r="1284" spans="10:19">
      <c r="J1284" s="44">
        <v>1275</v>
      </c>
      <c r="K1284" s="46"/>
      <c r="L1284" s="31">
        <f t="shared" si="155"/>
        <v>14.790479119542185</v>
      </c>
      <c r="M1284" s="40">
        <f t="shared" si="156"/>
        <v>5.4432125433031859E-4</v>
      </c>
      <c r="N1284" s="50">
        <f t="shared" si="154"/>
        <v>2.4856477553694134E-2</v>
      </c>
      <c r="O1284" s="51">
        <f t="shared" si="157"/>
        <v>268</v>
      </c>
      <c r="P1284" s="59" t="str">
        <f t="shared" si="158"/>
        <v/>
      </c>
      <c r="Q1284" s="60" t="str">
        <f t="shared" si="159"/>
        <v/>
      </c>
      <c r="R1284" s="61" t="str">
        <f t="shared" si="160"/>
        <v/>
      </c>
      <c r="S1284" s="60" t="str">
        <f t="shared" si="161"/>
        <v/>
      </c>
    </row>
    <row r="1285" spans="10:19">
      <c r="J1285" s="44">
        <v>1276</v>
      </c>
      <c r="K1285" s="46"/>
      <c r="L1285" s="31">
        <f t="shared" si="155"/>
        <v>14.791022439361209</v>
      </c>
      <c r="M1285" s="40">
        <f t="shared" si="156"/>
        <v>5.423196127552815E-4</v>
      </c>
      <c r="N1285" s="50">
        <f t="shared" si="154"/>
        <v>2.4765072416590428E-2</v>
      </c>
      <c r="O1285" s="51">
        <f t="shared" si="157"/>
        <v>269</v>
      </c>
      <c r="P1285" s="59" t="str">
        <f t="shared" si="158"/>
        <v/>
      </c>
      <c r="Q1285" s="60" t="str">
        <f t="shared" si="159"/>
        <v/>
      </c>
      <c r="R1285" s="61" t="str">
        <f t="shared" si="160"/>
        <v/>
      </c>
      <c r="S1285" s="60" t="str">
        <f t="shared" si="161"/>
        <v/>
      </c>
    </row>
    <row r="1286" spans="10:19">
      <c r="J1286" s="44">
        <v>1277</v>
      </c>
      <c r="K1286" s="46"/>
      <c r="L1286" s="31">
        <f t="shared" si="155"/>
        <v>14.791563761221253</v>
      </c>
      <c r="M1286" s="40">
        <f t="shared" si="156"/>
        <v>5.4032533185000096E-4</v>
      </c>
      <c r="N1286" s="50">
        <f t="shared" si="154"/>
        <v>2.4674003405111833E-2</v>
      </c>
      <c r="O1286" s="51">
        <f t="shared" si="157"/>
        <v>270</v>
      </c>
      <c r="P1286" s="59" t="str">
        <f t="shared" si="158"/>
        <v/>
      </c>
      <c r="Q1286" s="60" t="str">
        <f t="shared" si="159"/>
        <v/>
      </c>
      <c r="R1286" s="61" t="str">
        <f t="shared" si="160"/>
        <v/>
      </c>
      <c r="S1286" s="60" t="str">
        <f t="shared" si="161"/>
        <v/>
      </c>
    </row>
    <row r="1287" spans="10:19">
      <c r="J1287" s="44">
        <v>1278</v>
      </c>
      <c r="K1287" s="46"/>
      <c r="L1287" s="31">
        <f t="shared" si="155"/>
        <v>14.792103092469441</v>
      </c>
      <c r="M1287" s="40">
        <f t="shared" si="156"/>
        <v>5.3833838454696466E-4</v>
      </c>
      <c r="N1287" s="50">
        <f t="shared" si="154"/>
        <v>2.4583269283223075E-2</v>
      </c>
      <c r="O1287" s="51">
        <f t="shared" si="157"/>
        <v>271</v>
      </c>
      <c r="P1287" s="59" t="str">
        <f t="shared" si="158"/>
        <v/>
      </c>
      <c r="Q1287" s="60" t="str">
        <f t="shared" si="159"/>
        <v/>
      </c>
      <c r="R1287" s="61" t="str">
        <f t="shared" si="160"/>
        <v/>
      </c>
      <c r="S1287" s="60" t="str">
        <f t="shared" si="161"/>
        <v/>
      </c>
    </row>
    <row r="1288" spans="10:19">
      <c r="J1288" s="44">
        <v>1279</v>
      </c>
      <c r="K1288" s="46"/>
      <c r="L1288" s="31">
        <f t="shared" si="155"/>
        <v>14.79264044042589</v>
      </c>
      <c r="M1288" s="40">
        <f t="shared" si="156"/>
        <v>5.3635874387819582E-4</v>
      </c>
      <c r="N1288" s="50">
        <f t="shared" si="154"/>
        <v>2.4492868819422142E-2</v>
      </c>
      <c r="O1288" s="51">
        <f t="shared" si="157"/>
        <v>272</v>
      </c>
      <c r="P1288" s="59" t="str">
        <f t="shared" si="158"/>
        <v/>
      </c>
      <c r="Q1288" s="60" t="str">
        <f t="shared" si="159"/>
        <v/>
      </c>
      <c r="R1288" s="61" t="str">
        <f t="shared" si="160"/>
        <v/>
      </c>
      <c r="S1288" s="60" t="str">
        <f t="shared" si="161"/>
        <v/>
      </c>
    </row>
    <row r="1289" spans="10:19">
      <c r="J1289" s="44">
        <v>1280</v>
      </c>
      <c r="K1289" s="46"/>
      <c r="L1289" s="31">
        <f t="shared" si="155"/>
        <v>14.793175812383787</v>
      </c>
      <c r="M1289" s="40">
        <f t="shared" si="156"/>
        <v>5.3438638297488615E-4</v>
      </c>
      <c r="N1289" s="50">
        <f t="shared" ref="N1289:N1352" si="162">(L1339-L1289)</f>
        <v>2.4402800786747392E-2</v>
      </c>
      <c r="O1289" s="51">
        <f t="shared" si="157"/>
        <v>273</v>
      </c>
      <c r="P1289" s="59" t="str">
        <f t="shared" si="158"/>
        <v/>
      </c>
      <c r="Q1289" s="60" t="str">
        <f t="shared" si="159"/>
        <v/>
      </c>
      <c r="R1289" s="61" t="str">
        <f t="shared" si="160"/>
        <v/>
      </c>
      <c r="S1289" s="60" t="str">
        <f t="shared" si="161"/>
        <v/>
      </c>
    </row>
    <row r="1290" spans="10:19">
      <c r="J1290" s="44">
        <v>1281</v>
      </c>
      <c r="K1290" s="46"/>
      <c r="L1290" s="31">
        <f t="shared" ref="L1290:L1353" si="163">$F$39*(1-EXP(-$F$40*(J1290-$F$41)))-$F$42</f>
        <v>14.793709215609503</v>
      </c>
      <c r="M1290" s="40">
        <f t="shared" ref="M1290:M1353" si="164">$F$39*$F$40*EXP(-$F$40*(J1290-$F$41))</f>
        <v>5.3242127506703397E-4</v>
      </c>
      <c r="N1290" s="50">
        <f t="shared" si="162"/>
        <v>2.4313063962743797E-2</v>
      </c>
      <c r="O1290" s="51">
        <f t="shared" ref="O1290:O1353" si="165">IF(N1290&lt;=$B$49,1+O1289,0)</f>
        <v>274</v>
      </c>
      <c r="P1290" s="59" t="str">
        <f t="shared" ref="P1290:P1353" si="166">IF(J1290&lt;=$F$41,J1290,"")</f>
        <v/>
      </c>
      <c r="Q1290" s="60" t="str">
        <f t="shared" ref="Q1290:Q1353" si="167">IF(J1290&lt;=$F$41,L1290,"")</f>
        <v/>
      </c>
      <c r="R1290" s="61" t="str">
        <f t="shared" ref="R1290:R1353" si="168">IF(AND(J1290&gt;=$F$41,J1290&lt;=200),J1290,"")</f>
        <v/>
      </c>
      <c r="S1290" s="60" t="str">
        <f t="shared" ref="S1290:S1353" si="169">IF(AND(J1290&gt;=$F$41,J1290&lt;=200),L1290,"")</f>
        <v/>
      </c>
    </row>
    <row r="1291" spans="10:19">
      <c r="J1291" s="44">
        <v>1282</v>
      </c>
      <c r="K1291" s="46"/>
      <c r="L1291" s="31">
        <f t="shared" si="163"/>
        <v>14.794240657342693</v>
      </c>
      <c r="M1291" s="40">
        <f t="shared" si="164"/>
        <v>5.3046339348307935E-4</v>
      </c>
      <c r="N1291" s="50">
        <f t="shared" si="162"/>
        <v>2.4223657129450515E-2</v>
      </c>
      <c r="O1291" s="51">
        <f t="shared" si="165"/>
        <v>275</v>
      </c>
      <c r="P1291" s="59" t="str">
        <f t="shared" si="166"/>
        <v/>
      </c>
      <c r="Q1291" s="60" t="str">
        <f t="shared" si="167"/>
        <v/>
      </c>
      <c r="R1291" s="61" t="str">
        <f t="shared" si="168"/>
        <v/>
      </c>
      <c r="S1291" s="60" t="str">
        <f t="shared" si="169"/>
        <v/>
      </c>
    </row>
    <row r="1292" spans="10:19">
      <c r="J1292" s="44">
        <v>1283</v>
      </c>
      <c r="K1292" s="46"/>
      <c r="L1292" s="31">
        <f t="shared" si="163"/>
        <v>14.794770144796384</v>
      </c>
      <c r="M1292" s="40">
        <f t="shared" si="164"/>
        <v>5.2851271164954037E-4</v>
      </c>
      <c r="N1292" s="50">
        <f t="shared" si="162"/>
        <v>2.4134579073386675E-2</v>
      </c>
      <c r="O1292" s="51">
        <f t="shared" si="165"/>
        <v>276</v>
      </c>
      <c r="P1292" s="59" t="str">
        <f t="shared" si="166"/>
        <v/>
      </c>
      <c r="Q1292" s="60" t="str">
        <f t="shared" si="167"/>
        <v/>
      </c>
      <c r="R1292" s="61" t="str">
        <f t="shared" si="168"/>
        <v/>
      </c>
      <c r="S1292" s="60" t="str">
        <f t="shared" si="169"/>
        <v/>
      </c>
    </row>
    <row r="1293" spans="10:19">
      <c r="J1293" s="44">
        <v>1284</v>
      </c>
      <c r="K1293" s="46"/>
      <c r="L1293" s="31">
        <f t="shared" si="163"/>
        <v>14.795297685157083</v>
      </c>
      <c r="M1293" s="40">
        <f t="shared" si="164"/>
        <v>5.2656920309065611E-4</v>
      </c>
      <c r="N1293" s="50">
        <f t="shared" si="162"/>
        <v>2.4045828585533613E-2</v>
      </c>
      <c r="O1293" s="51">
        <f t="shared" si="165"/>
        <v>277</v>
      </c>
      <c r="P1293" s="59" t="str">
        <f t="shared" si="166"/>
        <v/>
      </c>
      <c r="Q1293" s="60" t="str">
        <f t="shared" si="167"/>
        <v/>
      </c>
      <c r="R1293" s="61" t="str">
        <f t="shared" si="168"/>
        <v/>
      </c>
      <c r="S1293" s="60" t="str">
        <f t="shared" si="169"/>
        <v/>
      </c>
    </row>
    <row r="1294" spans="10:19">
      <c r="J1294" s="44">
        <v>1285</v>
      </c>
      <c r="K1294" s="46"/>
      <c r="L1294" s="31">
        <f t="shared" si="163"/>
        <v>14.795823285584863</v>
      </c>
      <c r="M1294" s="40">
        <f t="shared" si="164"/>
        <v>5.2463284142802516E-4</v>
      </c>
      <c r="N1294" s="50">
        <f t="shared" si="162"/>
        <v>2.3957404461325993E-2</v>
      </c>
      <c r="O1294" s="51">
        <f t="shared" si="165"/>
        <v>278</v>
      </c>
      <c r="P1294" s="59" t="str">
        <f t="shared" si="166"/>
        <v/>
      </c>
      <c r="Q1294" s="60" t="str">
        <f t="shared" si="167"/>
        <v/>
      </c>
      <c r="R1294" s="61" t="str">
        <f t="shared" si="168"/>
        <v/>
      </c>
      <c r="S1294" s="60" t="str">
        <f t="shared" si="169"/>
        <v/>
      </c>
    </row>
    <row r="1295" spans="10:19">
      <c r="J1295" s="44">
        <v>1286</v>
      </c>
      <c r="K1295" s="46"/>
      <c r="L1295" s="31">
        <f t="shared" si="163"/>
        <v>14.796346953213476</v>
      </c>
      <c r="M1295" s="40">
        <f t="shared" si="164"/>
        <v>5.2270360038024629E-4</v>
      </c>
      <c r="N1295" s="50">
        <f t="shared" si="162"/>
        <v>2.3869305500612725E-2</v>
      </c>
      <c r="O1295" s="51">
        <f t="shared" si="165"/>
        <v>279</v>
      </c>
      <c r="P1295" s="59" t="str">
        <f t="shared" si="166"/>
        <v/>
      </c>
      <c r="Q1295" s="60" t="str">
        <f t="shared" si="167"/>
        <v/>
      </c>
      <c r="R1295" s="61" t="str">
        <f t="shared" si="168"/>
        <v/>
      </c>
      <c r="S1295" s="60" t="str">
        <f t="shared" si="169"/>
        <v/>
      </c>
    </row>
    <row r="1296" spans="10:19">
      <c r="J1296" s="44">
        <v>1287</v>
      </c>
      <c r="K1296" s="46"/>
      <c r="L1296" s="31">
        <f t="shared" si="163"/>
        <v>14.796868695150433</v>
      </c>
      <c r="M1296" s="40">
        <f t="shared" si="164"/>
        <v>5.2078145376256528E-4</v>
      </c>
      <c r="N1296" s="50">
        <f t="shared" si="162"/>
        <v>2.3781530507671178E-2</v>
      </c>
      <c r="O1296" s="51">
        <f t="shared" si="165"/>
        <v>280</v>
      </c>
      <c r="P1296" s="59" t="str">
        <f t="shared" si="166"/>
        <v/>
      </c>
      <c r="Q1296" s="60" t="str">
        <f t="shared" si="167"/>
        <v/>
      </c>
      <c r="R1296" s="61" t="str">
        <f t="shared" si="168"/>
        <v/>
      </c>
      <c r="S1296" s="60" t="str">
        <f t="shared" si="169"/>
        <v/>
      </c>
    </row>
    <row r="1297" spans="10:19">
      <c r="J1297" s="44">
        <v>1288</v>
      </c>
      <c r="K1297" s="46"/>
      <c r="L1297" s="31">
        <f t="shared" si="163"/>
        <v>14.797388518477113</v>
      </c>
      <c r="M1297" s="40">
        <f t="shared" si="164"/>
        <v>5.1886637548651676E-4</v>
      </c>
      <c r="N1297" s="50">
        <f t="shared" si="162"/>
        <v>2.3694078291164544E-2</v>
      </c>
      <c r="O1297" s="51">
        <f t="shared" si="165"/>
        <v>281</v>
      </c>
      <c r="P1297" s="59" t="str">
        <f t="shared" si="166"/>
        <v/>
      </c>
      <c r="Q1297" s="60" t="str">
        <f t="shared" si="167"/>
        <v/>
      </c>
      <c r="R1297" s="61" t="str">
        <f t="shared" si="168"/>
        <v/>
      </c>
      <c r="S1297" s="60" t="str">
        <f t="shared" si="169"/>
        <v/>
      </c>
    </row>
    <row r="1298" spans="10:19">
      <c r="J1298" s="44">
        <v>1289</v>
      </c>
      <c r="K1298" s="46"/>
      <c r="L1298" s="31">
        <f t="shared" si="163"/>
        <v>14.797906430248855</v>
      </c>
      <c r="M1298" s="40">
        <f t="shared" si="164"/>
        <v>5.1695833955957022E-4</v>
      </c>
      <c r="N1298" s="50">
        <f t="shared" si="162"/>
        <v>2.3606947664147171E-2</v>
      </c>
      <c r="O1298" s="51">
        <f t="shared" si="165"/>
        <v>282</v>
      </c>
      <c r="P1298" s="59" t="str">
        <f t="shared" si="166"/>
        <v/>
      </c>
      <c r="Q1298" s="60" t="str">
        <f t="shared" si="167"/>
        <v/>
      </c>
      <c r="R1298" s="61" t="str">
        <f t="shared" si="168"/>
        <v/>
      </c>
      <c r="S1298" s="60" t="str">
        <f t="shared" si="169"/>
        <v/>
      </c>
    </row>
    <row r="1299" spans="10:19">
      <c r="J1299" s="44">
        <v>1290</v>
      </c>
      <c r="K1299" s="46"/>
      <c r="L1299" s="31">
        <f t="shared" si="163"/>
        <v>14.798422437495049</v>
      </c>
      <c r="M1299" s="40">
        <f t="shared" si="164"/>
        <v>5.1505732008477864E-4</v>
      </c>
      <c r="N1299" s="50">
        <f t="shared" si="162"/>
        <v>2.3520137444027256E-2</v>
      </c>
      <c r="O1299" s="51">
        <f t="shared" si="165"/>
        <v>283</v>
      </c>
      <c r="P1299" s="59" t="str">
        <f t="shared" si="166"/>
        <v/>
      </c>
      <c r="Q1299" s="60" t="str">
        <f t="shared" si="167"/>
        <v/>
      </c>
      <c r="R1299" s="61" t="str">
        <f t="shared" si="168"/>
        <v/>
      </c>
      <c r="S1299" s="60" t="str">
        <f t="shared" si="169"/>
        <v/>
      </c>
    </row>
    <row r="1300" spans="10:19">
      <c r="J1300" s="44">
        <v>1291</v>
      </c>
      <c r="K1300" s="46"/>
      <c r="L1300" s="31">
        <f t="shared" si="163"/>
        <v>14.79893654721924</v>
      </c>
      <c r="M1300" s="40">
        <f t="shared" si="164"/>
        <v>5.1316329126042698E-4</v>
      </c>
      <c r="N1300" s="50">
        <f t="shared" si="162"/>
        <v>2.3433646452568624E-2</v>
      </c>
      <c r="O1300" s="51">
        <f t="shared" si="165"/>
        <v>284</v>
      </c>
      <c r="P1300" s="59" t="str">
        <f t="shared" si="166"/>
        <v/>
      </c>
      <c r="Q1300" s="60" t="str">
        <f t="shared" si="167"/>
        <v/>
      </c>
      <c r="R1300" s="61" t="str">
        <f t="shared" si="168"/>
        <v/>
      </c>
      <c r="S1300" s="60" t="str">
        <f t="shared" si="169"/>
        <v/>
      </c>
    </row>
    <row r="1301" spans="10:19">
      <c r="J1301" s="44">
        <v>1292</v>
      </c>
      <c r="K1301" s="46"/>
      <c r="L1301" s="31">
        <f t="shared" si="163"/>
        <v>14.799448766399216</v>
      </c>
      <c r="M1301" s="40">
        <f t="shared" si="164"/>
        <v>5.1127622737967928E-4</v>
      </c>
      <c r="N1301" s="50">
        <f t="shared" si="162"/>
        <v>2.334747351586941E-2</v>
      </c>
      <c r="O1301" s="51">
        <f t="shared" si="165"/>
        <v>285</v>
      </c>
      <c r="P1301" s="59" t="str">
        <f t="shared" si="166"/>
        <v/>
      </c>
      <c r="Q1301" s="60" t="str">
        <f t="shared" si="167"/>
        <v/>
      </c>
      <c r="R1301" s="61" t="str">
        <f t="shared" si="168"/>
        <v/>
      </c>
      <c r="S1301" s="60" t="str">
        <f t="shared" si="169"/>
        <v/>
      </c>
    </row>
    <row r="1302" spans="10:19">
      <c r="J1302" s="44">
        <v>1293</v>
      </c>
      <c r="K1302" s="46"/>
      <c r="L1302" s="31">
        <f t="shared" si="163"/>
        <v>14.79995910198711</v>
      </c>
      <c r="M1302" s="40">
        <f t="shared" si="164"/>
        <v>5.0939610283023344E-4</v>
      </c>
      <c r="N1302" s="50">
        <f t="shared" si="162"/>
        <v>2.3261617464335416E-2</v>
      </c>
      <c r="O1302" s="51">
        <f t="shared" si="165"/>
        <v>286</v>
      </c>
      <c r="P1302" s="59" t="str">
        <f t="shared" si="166"/>
        <v/>
      </c>
      <c r="Q1302" s="60" t="str">
        <f t="shared" si="167"/>
        <v/>
      </c>
      <c r="R1302" s="61" t="str">
        <f t="shared" si="168"/>
        <v/>
      </c>
      <c r="S1302" s="60" t="str">
        <f t="shared" si="169"/>
        <v/>
      </c>
    </row>
    <row r="1303" spans="10:19">
      <c r="J1303" s="44">
        <v>1294</v>
      </c>
      <c r="K1303" s="46"/>
      <c r="L1303" s="31">
        <f t="shared" si="163"/>
        <v>14.80046756090948</v>
      </c>
      <c r="M1303" s="40">
        <f t="shared" si="164"/>
        <v>5.0752289209397188E-4</v>
      </c>
      <c r="N1303" s="50">
        <f t="shared" si="162"/>
        <v>2.3176077132687212E-2</v>
      </c>
      <c r="O1303" s="51">
        <f t="shared" si="165"/>
        <v>287</v>
      </c>
      <c r="P1303" s="59" t="str">
        <f t="shared" si="166"/>
        <v/>
      </c>
      <c r="Q1303" s="60" t="str">
        <f t="shared" si="167"/>
        <v/>
      </c>
      <c r="R1303" s="61" t="str">
        <f t="shared" si="168"/>
        <v/>
      </c>
      <c r="S1303" s="60" t="str">
        <f t="shared" si="169"/>
        <v/>
      </c>
    </row>
    <row r="1304" spans="10:19">
      <c r="J1304" s="44">
        <v>1295</v>
      </c>
      <c r="K1304" s="46"/>
      <c r="L1304" s="31">
        <f t="shared" si="163"/>
        <v>14.800974150067427</v>
      </c>
      <c r="M1304" s="40">
        <f t="shared" si="164"/>
        <v>5.0565656974661387E-4</v>
      </c>
      <c r="N1304" s="50">
        <f t="shared" si="162"/>
        <v>2.3090851359915732E-2</v>
      </c>
      <c r="O1304" s="51">
        <f t="shared" si="165"/>
        <v>288</v>
      </c>
      <c r="P1304" s="59" t="str">
        <f t="shared" si="166"/>
        <v/>
      </c>
      <c r="Q1304" s="60" t="str">
        <f t="shared" si="167"/>
        <v/>
      </c>
      <c r="R1304" s="61" t="str">
        <f t="shared" si="168"/>
        <v/>
      </c>
      <c r="S1304" s="60" t="str">
        <f t="shared" si="169"/>
        <v/>
      </c>
    </row>
    <row r="1305" spans="10:19">
      <c r="J1305" s="44">
        <v>1296</v>
      </c>
      <c r="K1305" s="46"/>
      <c r="L1305" s="31">
        <f t="shared" si="163"/>
        <v>14.801478876336658</v>
      </c>
      <c r="M1305" s="40">
        <f t="shared" si="164"/>
        <v>5.0379711045737301E-4</v>
      </c>
      <c r="N1305" s="50">
        <f t="shared" si="162"/>
        <v>2.3005938989296482E-2</v>
      </c>
      <c r="O1305" s="51">
        <f t="shared" si="165"/>
        <v>289</v>
      </c>
      <c r="P1305" s="59" t="str">
        <f t="shared" si="166"/>
        <v/>
      </c>
      <c r="Q1305" s="60" t="str">
        <f t="shared" si="167"/>
        <v/>
      </c>
      <c r="R1305" s="61" t="str">
        <f t="shared" si="168"/>
        <v/>
      </c>
      <c r="S1305" s="60" t="str">
        <f t="shared" si="169"/>
        <v/>
      </c>
    </row>
    <row r="1306" spans="10:19">
      <c r="J1306" s="44">
        <v>1297</v>
      </c>
      <c r="K1306" s="46"/>
      <c r="L1306" s="31">
        <f t="shared" si="163"/>
        <v>14.801981746567613</v>
      </c>
      <c r="M1306" s="40">
        <f t="shared" si="164"/>
        <v>5.0194448898861245E-4</v>
      </c>
      <c r="N1306" s="50">
        <f t="shared" si="162"/>
        <v>2.2921338868341579E-2</v>
      </c>
      <c r="O1306" s="51">
        <f t="shared" si="165"/>
        <v>290</v>
      </c>
      <c r="P1306" s="59" t="str">
        <f t="shared" si="166"/>
        <v/>
      </c>
      <c r="Q1306" s="60" t="str">
        <f t="shared" si="167"/>
        <v/>
      </c>
      <c r="R1306" s="61" t="str">
        <f t="shared" si="168"/>
        <v/>
      </c>
      <c r="S1306" s="60" t="str">
        <f t="shared" si="169"/>
        <v/>
      </c>
    </row>
    <row r="1307" spans="10:19">
      <c r="J1307" s="44">
        <v>1298</v>
      </c>
      <c r="K1307" s="46"/>
      <c r="L1307" s="31">
        <f t="shared" si="163"/>
        <v>14.802482767585527</v>
      </c>
      <c r="M1307" s="40">
        <f t="shared" si="164"/>
        <v>5.0009868019550044E-4</v>
      </c>
      <c r="N1307" s="50">
        <f t="shared" si="162"/>
        <v>2.2837049848817514E-2</v>
      </c>
      <c r="O1307" s="51">
        <f t="shared" si="165"/>
        <v>291</v>
      </c>
      <c r="P1307" s="59" t="str">
        <f t="shared" si="166"/>
        <v/>
      </c>
      <c r="Q1307" s="60" t="str">
        <f t="shared" si="167"/>
        <v/>
      </c>
      <c r="R1307" s="61" t="str">
        <f t="shared" si="168"/>
        <v/>
      </c>
      <c r="S1307" s="60" t="str">
        <f t="shared" si="169"/>
        <v/>
      </c>
    </row>
    <row r="1308" spans="10:19">
      <c r="J1308" s="44">
        <v>1299</v>
      </c>
      <c r="K1308" s="46"/>
      <c r="L1308" s="31">
        <f t="shared" si="163"/>
        <v>14.802981946190545</v>
      </c>
      <c r="M1308" s="40">
        <f t="shared" si="164"/>
        <v>4.982596590256725E-4</v>
      </c>
      <c r="N1308" s="50">
        <f t="shared" si="162"/>
        <v>2.2753070786700746E-2</v>
      </c>
      <c r="O1308" s="51">
        <f t="shared" si="165"/>
        <v>292</v>
      </c>
      <c r="P1308" s="59" t="str">
        <f t="shared" si="166"/>
        <v/>
      </c>
      <c r="Q1308" s="60" t="str">
        <f t="shared" si="167"/>
        <v/>
      </c>
      <c r="R1308" s="61" t="str">
        <f t="shared" si="168"/>
        <v/>
      </c>
      <c r="S1308" s="60" t="str">
        <f t="shared" si="169"/>
        <v/>
      </c>
    </row>
    <row r="1309" spans="10:19">
      <c r="J1309" s="44">
        <v>1300</v>
      </c>
      <c r="K1309" s="46"/>
      <c r="L1309" s="31">
        <f t="shared" si="163"/>
        <v>14.803479289157798</v>
      </c>
      <c r="M1309" s="40">
        <f t="shared" si="164"/>
        <v>4.964274005188888E-4</v>
      </c>
      <c r="N1309" s="50">
        <f t="shared" si="162"/>
        <v>2.2669400542183027E-2</v>
      </c>
      <c r="O1309" s="51">
        <f t="shared" si="165"/>
        <v>293</v>
      </c>
      <c r="P1309" s="59" t="str">
        <f t="shared" si="166"/>
        <v/>
      </c>
      <c r="Q1309" s="60" t="str">
        <f t="shared" si="167"/>
        <v/>
      </c>
      <c r="R1309" s="61" t="str">
        <f t="shared" si="168"/>
        <v/>
      </c>
      <c r="S1309" s="60" t="str">
        <f t="shared" si="169"/>
        <v/>
      </c>
    </row>
    <row r="1310" spans="10:19">
      <c r="J1310" s="44">
        <v>1301</v>
      </c>
      <c r="K1310" s="46"/>
      <c r="L1310" s="31">
        <f t="shared" si="163"/>
        <v>14.803974803237512</v>
      </c>
      <c r="M1310" s="40">
        <f t="shared" si="164"/>
        <v>4.9460187980669701E-4</v>
      </c>
      <c r="N1310" s="50">
        <f t="shared" si="162"/>
        <v>2.2586037979641205E-2</v>
      </c>
      <c r="O1310" s="51">
        <f t="shared" si="165"/>
        <v>294</v>
      </c>
      <c r="P1310" s="59" t="str">
        <f t="shared" si="166"/>
        <v/>
      </c>
      <c r="Q1310" s="60" t="str">
        <f t="shared" si="167"/>
        <v/>
      </c>
      <c r="R1310" s="61" t="str">
        <f t="shared" si="168"/>
        <v/>
      </c>
      <c r="S1310" s="60" t="str">
        <f t="shared" si="169"/>
        <v/>
      </c>
    </row>
    <row r="1311" spans="10:19">
      <c r="J1311" s="44">
        <v>1302</v>
      </c>
      <c r="K1311" s="46"/>
      <c r="L1311" s="31">
        <f t="shared" si="163"/>
        <v>14.804468495155083</v>
      </c>
      <c r="M1311" s="40">
        <f t="shared" si="164"/>
        <v>4.9278307211209234E-4</v>
      </c>
      <c r="N1311" s="50">
        <f t="shared" si="162"/>
        <v>2.2502981967635449E-2</v>
      </c>
      <c r="O1311" s="51">
        <f t="shared" si="165"/>
        <v>295</v>
      </c>
      <c r="P1311" s="59" t="str">
        <f t="shared" si="166"/>
        <v/>
      </c>
      <c r="Q1311" s="60" t="str">
        <f t="shared" si="167"/>
        <v/>
      </c>
      <c r="R1311" s="61" t="str">
        <f t="shared" si="168"/>
        <v/>
      </c>
      <c r="S1311" s="60" t="str">
        <f t="shared" si="169"/>
        <v/>
      </c>
    </row>
    <row r="1312" spans="10:19">
      <c r="J1312" s="44">
        <v>1303</v>
      </c>
      <c r="K1312" s="46"/>
      <c r="L1312" s="31">
        <f t="shared" si="163"/>
        <v>14.80496037161118</v>
      </c>
      <c r="M1312" s="40">
        <f t="shared" si="164"/>
        <v>4.9097095274918442E-4</v>
      </c>
      <c r="N1312" s="50">
        <f t="shared" si="162"/>
        <v>2.2420231378875499E-2</v>
      </c>
      <c r="O1312" s="51">
        <f t="shared" si="165"/>
        <v>296</v>
      </c>
      <c r="P1312" s="59" t="str">
        <f t="shared" si="166"/>
        <v/>
      </c>
      <c r="Q1312" s="60" t="str">
        <f t="shared" si="167"/>
        <v/>
      </c>
      <c r="R1312" s="61" t="str">
        <f t="shared" si="168"/>
        <v/>
      </c>
      <c r="S1312" s="60" t="str">
        <f t="shared" si="169"/>
        <v/>
      </c>
    </row>
    <row r="1313" spans="10:19">
      <c r="J1313" s="44">
        <v>1304</v>
      </c>
      <c r="K1313" s="46"/>
      <c r="L1313" s="31">
        <f t="shared" si="163"/>
        <v>14.805450439281827</v>
      </c>
      <c r="M1313" s="40">
        <f t="shared" si="164"/>
        <v>4.8916549712286041E-4</v>
      </c>
      <c r="N1313" s="50">
        <f t="shared" si="162"/>
        <v>2.2337785090231321E-2</v>
      </c>
      <c r="O1313" s="51">
        <f t="shared" si="165"/>
        <v>297</v>
      </c>
      <c r="P1313" s="59" t="str">
        <f t="shared" si="166"/>
        <v/>
      </c>
      <c r="Q1313" s="60" t="str">
        <f t="shared" si="167"/>
        <v/>
      </c>
      <c r="R1313" s="61" t="str">
        <f t="shared" si="168"/>
        <v/>
      </c>
      <c r="S1313" s="60" t="str">
        <f t="shared" si="169"/>
        <v/>
      </c>
    </row>
    <row r="1314" spans="10:19">
      <c r="J1314" s="44">
        <v>1305</v>
      </c>
      <c r="K1314" s="46"/>
      <c r="L1314" s="31">
        <f t="shared" si="163"/>
        <v>14.805938704818502</v>
      </c>
      <c r="M1314" s="40">
        <f t="shared" si="164"/>
        <v>4.8736668072845064E-4</v>
      </c>
      <c r="N1314" s="50">
        <f t="shared" si="162"/>
        <v>2.2255641982692254E-2</v>
      </c>
      <c r="O1314" s="51">
        <f t="shared" si="165"/>
        <v>298</v>
      </c>
      <c r="P1314" s="59" t="str">
        <f t="shared" si="166"/>
        <v/>
      </c>
      <c r="Q1314" s="60" t="str">
        <f t="shared" si="167"/>
        <v/>
      </c>
      <c r="R1314" s="61" t="str">
        <f t="shared" si="168"/>
        <v/>
      </c>
      <c r="S1314" s="60" t="str">
        <f t="shared" si="169"/>
        <v/>
      </c>
    </row>
    <row r="1315" spans="10:19">
      <c r="J1315" s="44">
        <v>1306</v>
      </c>
      <c r="K1315" s="46"/>
      <c r="L1315" s="31">
        <f t="shared" si="163"/>
        <v>14.806425174848222</v>
      </c>
      <c r="M1315" s="40">
        <f t="shared" si="164"/>
        <v>4.8557447915139782E-4</v>
      </c>
      <c r="N1315" s="50">
        <f t="shared" si="162"/>
        <v>2.2173800941363453E-2</v>
      </c>
      <c r="O1315" s="51">
        <f t="shared" si="165"/>
        <v>299</v>
      </c>
      <c r="P1315" s="59" t="str">
        <f t="shared" si="166"/>
        <v/>
      </c>
      <c r="Q1315" s="60" t="str">
        <f t="shared" si="167"/>
        <v/>
      </c>
      <c r="R1315" s="61" t="str">
        <f t="shared" si="168"/>
        <v/>
      </c>
      <c r="S1315" s="60" t="str">
        <f t="shared" si="169"/>
        <v/>
      </c>
    </row>
    <row r="1316" spans="10:19">
      <c r="J1316" s="44">
        <v>1307</v>
      </c>
      <c r="K1316" s="46"/>
      <c r="L1316" s="31">
        <f t="shared" si="163"/>
        <v>14.806909855973634</v>
      </c>
      <c r="M1316" s="40">
        <f t="shared" si="164"/>
        <v>4.837888680669249E-4</v>
      </c>
      <c r="N1316" s="50">
        <f t="shared" si="162"/>
        <v>2.2092260855453461E-2</v>
      </c>
      <c r="O1316" s="51">
        <f t="shared" si="165"/>
        <v>300</v>
      </c>
      <c r="P1316" s="59" t="str">
        <f t="shared" si="166"/>
        <v/>
      </c>
      <c r="Q1316" s="60" t="str">
        <f t="shared" si="167"/>
        <v/>
      </c>
      <c r="R1316" s="61" t="str">
        <f t="shared" si="168"/>
        <v/>
      </c>
      <c r="S1316" s="60" t="str">
        <f t="shared" si="169"/>
        <v/>
      </c>
    </row>
    <row r="1317" spans="10:19">
      <c r="J1317" s="44">
        <v>1308</v>
      </c>
      <c r="K1317" s="46"/>
      <c r="L1317" s="31">
        <f t="shared" si="163"/>
        <v>14.807392754773106</v>
      </c>
      <c r="M1317" s="40">
        <f t="shared" si="164"/>
        <v>4.8200982323970323E-4</v>
      </c>
      <c r="N1317" s="50">
        <f t="shared" si="162"/>
        <v>2.2011020618252886E-2</v>
      </c>
      <c r="O1317" s="51">
        <f t="shared" si="165"/>
        <v>301</v>
      </c>
      <c r="P1317" s="59" t="str">
        <f t="shared" si="166"/>
        <v/>
      </c>
      <c r="Q1317" s="60" t="str">
        <f t="shared" si="167"/>
        <v/>
      </c>
      <c r="R1317" s="61" t="str">
        <f t="shared" si="168"/>
        <v/>
      </c>
      <c r="S1317" s="60" t="str">
        <f t="shared" si="169"/>
        <v/>
      </c>
    </row>
    <row r="1318" spans="10:19">
      <c r="J1318" s="44">
        <v>1309</v>
      </c>
      <c r="K1318" s="46"/>
      <c r="L1318" s="31">
        <f t="shared" si="163"/>
        <v>14.807873877800816</v>
      </c>
      <c r="M1318" s="40">
        <f t="shared" si="164"/>
        <v>4.8023732052352667E-4</v>
      </c>
      <c r="N1318" s="50">
        <f t="shared" si="162"/>
        <v>2.1930079127125524E-2</v>
      </c>
      <c r="O1318" s="51">
        <f t="shared" si="165"/>
        <v>302</v>
      </c>
      <c r="P1318" s="59" t="str">
        <f t="shared" si="166"/>
        <v/>
      </c>
      <c r="Q1318" s="60" t="str">
        <f t="shared" si="167"/>
        <v/>
      </c>
      <c r="R1318" s="61" t="str">
        <f t="shared" si="168"/>
        <v/>
      </c>
      <c r="S1318" s="60" t="str">
        <f t="shared" si="169"/>
        <v/>
      </c>
    </row>
    <row r="1319" spans="10:19">
      <c r="J1319" s="44">
        <v>1310</v>
      </c>
      <c r="K1319" s="46"/>
      <c r="L1319" s="31">
        <f t="shared" si="163"/>
        <v>14.808353231586837</v>
      </c>
      <c r="M1319" s="40">
        <f t="shared" si="164"/>
        <v>4.784713358609821E-4</v>
      </c>
      <c r="N1319" s="50">
        <f t="shared" si="162"/>
        <v>2.1849435283483487E-2</v>
      </c>
      <c r="O1319" s="51">
        <f t="shared" si="165"/>
        <v>303</v>
      </c>
      <c r="P1319" s="59" t="str">
        <f t="shared" si="166"/>
        <v/>
      </c>
      <c r="Q1319" s="60" t="str">
        <f t="shared" si="167"/>
        <v/>
      </c>
      <c r="R1319" s="61" t="str">
        <f t="shared" si="168"/>
        <v/>
      </c>
      <c r="S1319" s="60" t="str">
        <f t="shared" si="169"/>
        <v/>
      </c>
    </row>
    <row r="1320" spans="10:19">
      <c r="J1320" s="44">
        <v>1311</v>
      </c>
      <c r="K1320" s="46"/>
      <c r="L1320" s="31">
        <f t="shared" si="163"/>
        <v>14.808830822637232</v>
      </c>
      <c r="M1320" s="40">
        <f t="shared" si="164"/>
        <v>4.7671184528312214E-4</v>
      </c>
      <c r="N1320" s="50">
        <f t="shared" si="162"/>
        <v>2.1769087992787206E-2</v>
      </c>
      <c r="O1320" s="51">
        <f t="shared" si="165"/>
        <v>304</v>
      </c>
      <c r="P1320" s="59" t="str">
        <f t="shared" si="166"/>
        <v/>
      </c>
      <c r="Q1320" s="60" t="str">
        <f t="shared" si="167"/>
        <v/>
      </c>
      <c r="R1320" s="61" t="str">
        <f t="shared" si="168"/>
        <v/>
      </c>
      <c r="S1320" s="60" t="str">
        <f t="shared" si="169"/>
        <v/>
      </c>
    </row>
    <row r="1321" spans="10:19">
      <c r="J1321" s="44">
        <v>1312</v>
      </c>
      <c r="K1321" s="46"/>
      <c r="L1321" s="31">
        <f t="shared" si="163"/>
        <v>14.809306657434137</v>
      </c>
      <c r="M1321" s="40">
        <f t="shared" si="164"/>
        <v>4.7495882490914174E-4</v>
      </c>
      <c r="N1321" s="50">
        <f t="shared" si="162"/>
        <v>2.1689036164513453E-2</v>
      </c>
      <c r="O1321" s="51">
        <f t="shared" si="165"/>
        <v>305</v>
      </c>
      <c r="P1321" s="59" t="str">
        <f t="shared" si="166"/>
        <v/>
      </c>
      <c r="Q1321" s="60" t="str">
        <f t="shared" si="167"/>
        <v/>
      </c>
      <c r="R1321" s="61" t="str">
        <f t="shared" si="168"/>
        <v/>
      </c>
      <c r="S1321" s="60" t="str">
        <f t="shared" si="169"/>
        <v/>
      </c>
    </row>
    <row r="1322" spans="10:19">
      <c r="J1322" s="44">
        <v>1313</v>
      </c>
      <c r="K1322" s="46"/>
      <c r="L1322" s="31">
        <f t="shared" si="163"/>
        <v>14.809780742435851</v>
      </c>
      <c r="M1322" s="40">
        <f t="shared" si="164"/>
        <v>4.7321225094605336E-4</v>
      </c>
      <c r="N1322" s="50">
        <f t="shared" si="162"/>
        <v>2.1609278712157121E-2</v>
      </c>
      <c r="O1322" s="51">
        <f t="shared" si="165"/>
        <v>306</v>
      </c>
      <c r="P1322" s="59" t="str">
        <f t="shared" si="166"/>
        <v/>
      </c>
      <c r="Q1322" s="60" t="str">
        <f t="shared" si="167"/>
        <v/>
      </c>
      <c r="R1322" s="61" t="str">
        <f t="shared" si="168"/>
        <v/>
      </c>
      <c r="S1322" s="60" t="str">
        <f t="shared" si="169"/>
        <v/>
      </c>
    </row>
    <row r="1323" spans="10:19">
      <c r="J1323" s="44">
        <v>1314</v>
      </c>
      <c r="K1323" s="46"/>
      <c r="L1323" s="31">
        <f t="shared" si="163"/>
        <v>14.81025308407693</v>
      </c>
      <c r="M1323" s="40">
        <f t="shared" si="164"/>
        <v>4.7147209968836245E-4</v>
      </c>
      <c r="N1323" s="50">
        <f t="shared" si="162"/>
        <v>2.1529814553201021E-2</v>
      </c>
      <c r="O1323" s="51">
        <f t="shared" si="165"/>
        <v>307</v>
      </c>
      <c r="P1323" s="59" t="str">
        <f t="shared" si="166"/>
        <v/>
      </c>
      <c r="Q1323" s="60" t="str">
        <f t="shared" si="167"/>
        <v/>
      </c>
      <c r="R1323" s="61" t="str">
        <f t="shared" si="168"/>
        <v/>
      </c>
      <c r="S1323" s="60" t="str">
        <f t="shared" si="169"/>
        <v/>
      </c>
    </row>
    <row r="1324" spans="10:19">
      <c r="J1324" s="44">
        <v>1315</v>
      </c>
      <c r="K1324" s="46"/>
      <c r="L1324" s="31">
        <f t="shared" si="163"/>
        <v>14.810723688768258</v>
      </c>
      <c r="M1324" s="40">
        <f t="shared" si="164"/>
        <v>4.6973834751774855E-4</v>
      </c>
      <c r="N1324" s="50">
        <f t="shared" si="162"/>
        <v>2.1450642609115889E-2</v>
      </c>
      <c r="O1324" s="51">
        <f t="shared" si="165"/>
        <v>308</v>
      </c>
      <c r="P1324" s="59" t="str">
        <f t="shared" si="166"/>
        <v/>
      </c>
      <c r="Q1324" s="60" t="str">
        <f t="shared" si="167"/>
        <v/>
      </c>
      <c r="R1324" s="61" t="str">
        <f t="shared" si="168"/>
        <v/>
      </c>
      <c r="S1324" s="60" t="str">
        <f t="shared" si="169"/>
        <v/>
      </c>
    </row>
    <row r="1325" spans="10:19">
      <c r="J1325" s="44">
        <v>1316</v>
      </c>
      <c r="K1325" s="46"/>
      <c r="L1325" s="31">
        <f t="shared" si="163"/>
        <v>14.811192562897149</v>
      </c>
      <c r="M1325" s="40">
        <f t="shared" si="164"/>
        <v>4.6801097090274279E-4</v>
      </c>
      <c r="N1325" s="50">
        <f t="shared" si="162"/>
        <v>2.1371761805331957E-2</v>
      </c>
      <c r="O1325" s="51">
        <f t="shared" si="165"/>
        <v>309</v>
      </c>
      <c r="P1325" s="59" t="str">
        <f t="shared" si="166"/>
        <v/>
      </c>
      <c r="Q1325" s="60" t="str">
        <f t="shared" si="167"/>
        <v/>
      </c>
      <c r="R1325" s="61" t="str">
        <f t="shared" si="168"/>
        <v/>
      </c>
      <c r="S1325" s="60" t="str">
        <f t="shared" si="169"/>
        <v/>
      </c>
    </row>
    <row r="1326" spans="10:19">
      <c r="J1326" s="44">
        <v>1317</v>
      </c>
      <c r="K1326" s="46"/>
      <c r="L1326" s="31">
        <f t="shared" si="163"/>
        <v>14.811659712827433</v>
      </c>
      <c r="M1326" s="40">
        <f t="shared" si="164"/>
        <v>4.6628994639840809E-4</v>
      </c>
      <c r="N1326" s="50">
        <f t="shared" si="162"/>
        <v>2.1293171071235406E-2</v>
      </c>
      <c r="O1326" s="51">
        <f t="shared" si="165"/>
        <v>310</v>
      </c>
      <c r="P1326" s="59" t="str">
        <f t="shared" si="166"/>
        <v/>
      </c>
      <c r="Q1326" s="60" t="str">
        <f t="shared" si="167"/>
        <v/>
      </c>
      <c r="R1326" s="61" t="str">
        <f t="shared" si="168"/>
        <v/>
      </c>
      <c r="S1326" s="60" t="str">
        <f t="shared" si="169"/>
        <v/>
      </c>
    </row>
    <row r="1327" spans="10:19">
      <c r="J1327" s="44">
        <v>1318</v>
      </c>
      <c r="K1327" s="46"/>
      <c r="L1327" s="31">
        <f t="shared" si="163"/>
        <v>14.812125144899531</v>
      </c>
      <c r="M1327" s="40">
        <f t="shared" si="164"/>
        <v>4.6457525064602298E-4</v>
      </c>
      <c r="N1327" s="50">
        <f t="shared" si="162"/>
        <v>2.1214869340150599E-2</v>
      </c>
      <c r="O1327" s="51">
        <f t="shared" si="165"/>
        <v>311</v>
      </c>
      <c r="P1327" s="59" t="str">
        <f t="shared" si="166"/>
        <v/>
      </c>
      <c r="Q1327" s="60" t="str">
        <f t="shared" si="167"/>
        <v/>
      </c>
      <c r="R1327" s="61" t="str">
        <f t="shared" si="168"/>
        <v/>
      </c>
      <c r="S1327" s="60" t="str">
        <f t="shared" si="169"/>
        <v/>
      </c>
    </row>
    <row r="1328" spans="10:19">
      <c r="J1328" s="44">
        <v>1319</v>
      </c>
      <c r="K1328" s="46"/>
      <c r="L1328" s="31">
        <f t="shared" si="163"/>
        <v>14.81258886543055</v>
      </c>
      <c r="M1328" s="40">
        <f t="shared" si="164"/>
        <v>4.6286686037276341E-4</v>
      </c>
      <c r="N1328" s="50">
        <f t="shared" si="162"/>
        <v>2.1136855549320543E-2</v>
      </c>
      <c r="O1328" s="51">
        <f t="shared" si="165"/>
        <v>312</v>
      </c>
      <c r="P1328" s="59" t="str">
        <f t="shared" si="166"/>
        <v/>
      </c>
      <c r="Q1328" s="60" t="str">
        <f t="shared" si="167"/>
        <v/>
      </c>
      <c r="R1328" s="61" t="str">
        <f t="shared" si="168"/>
        <v/>
      </c>
      <c r="S1328" s="60" t="str">
        <f t="shared" si="169"/>
        <v/>
      </c>
    </row>
    <row r="1329" spans="10:19">
      <c r="J1329" s="44">
        <v>1320</v>
      </c>
      <c r="K1329" s="46"/>
      <c r="L1329" s="31">
        <f t="shared" si="163"/>
        <v>14.813050880714371</v>
      </c>
      <c r="M1329" s="40">
        <f t="shared" si="164"/>
        <v>4.6116475239138554E-4</v>
      </c>
      <c r="N1329" s="50">
        <f t="shared" si="162"/>
        <v>2.105912863989623E-2</v>
      </c>
      <c r="O1329" s="51">
        <f t="shared" si="165"/>
        <v>313</v>
      </c>
      <c r="P1329" s="59" t="str">
        <f t="shared" si="166"/>
        <v/>
      </c>
      <c r="Q1329" s="60" t="str">
        <f t="shared" si="167"/>
        <v/>
      </c>
      <c r="R1329" s="61" t="str">
        <f t="shared" si="168"/>
        <v/>
      </c>
      <c r="S1329" s="60" t="str">
        <f t="shared" si="169"/>
        <v/>
      </c>
    </row>
    <row r="1330" spans="10:19">
      <c r="J1330" s="44">
        <v>1321</v>
      </c>
      <c r="K1330" s="46"/>
      <c r="L1330" s="31">
        <f t="shared" si="163"/>
        <v>14.813511197021727</v>
      </c>
      <c r="M1330" s="40">
        <f t="shared" si="164"/>
        <v>4.5946890359991363E-4</v>
      </c>
      <c r="N1330" s="50">
        <f t="shared" si="162"/>
        <v>2.0981687556927753E-2</v>
      </c>
      <c r="O1330" s="51">
        <f t="shared" si="165"/>
        <v>314</v>
      </c>
      <c r="P1330" s="59" t="str">
        <f t="shared" si="166"/>
        <v/>
      </c>
      <c r="Q1330" s="60" t="str">
        <f t="shared" si="167"/>
        <v/>
      </c>
      <c r="R1330" s="61" t="str">
        <f t="shared" si="168"/>
        <v/>
      </c>
      <c r="S1330" s="60" t="str">
        <f t="shared" si="169"/>
        <v/>
      </c>
    </row>
    <row r="1331" spans="10:19">
      <c r="J1331" s="44">
        <v>1322</v>
      </c>
      <c r="K1331" s="46"/>
      <c r="L1331" s="31">
        <f t="shared" si="163"/>
        <v>14.813969820600294</v>
      </c>
      <c r="M1331" s="40">
        <f t="shared" si="164"/>
        <v>4.5777929098132531E-4</v>
      </c>
      <c r="N1331" s="50">
        <f t="shared" si="162"/>
        <v>2.0904531249332337E-2</v>
      </c>
      <c r="O1331" s="51">
        <f t="shared" si="165"/>
        <v>315</v>
      </c>
      <c r="P1331" s="59" t="str">
        <f t="shared" si="166"/>
        <v/>
      </c>
      <c r="Q1331" s="60" t="str">
        <f t="shared" si="167"/>
        <v/>
      </c>
      <c r="R1331" s="61" t="str">
        <f t="shared" si="168"/>
        <v/>
      </c>
      <c r="S1331" s="60" t="str">
        <f t="shared" si="169"/>
        <v/>
      </c>
    </row>
    <row r="1332" spans="10:19">
      <c r="J1332" s="44">
        <v>1323</v>
      </c>
      <c r="K1332" s="46"/>
      <c r="L1332" s="31">
        <f t="shared" si="163"/>
        <v>14.81442675767477</v>
      </c>
      <c r="M1332" s="40">
        <f t="shared" si="164"/>
        <v>4.5609589160323775E-4</v>
      </c>
      <c r="N1332" s="50">
        <f t="shared" si="162"/>
        <v>2.0827658669908544E-2</v>
      </c>
      <c r="O1332" s="51">
        <f t="shared" si="165"/>
        <v>316</v>
      </c>
      <c r="P1332" s="59" t="str">
        <f t="shared" si="166"/>
        <v/>
      </c>
      <c r="Q1332" s="60" t="str">
        <f t="shared" si="167"/>
        <v/>
      </c>
      <c r="R1332" s="61" t="str">
        <f t="shared" si="168"/>
        <v/>
      </c>
      <c r="S1332" s="60" t="str">
        <f t="shared" si="169"/>
        <v/>
      </c>
    </row>
    <row r="1333" spans="10:19">
      <c r="J1333" s="44">
        <v>1324</v>
      </c>
      <c r="K1333" s="46"/>
      <c r="L1333" s="31">
        <f t="shared" si="163"/>
        <v>14.814882014446964</v>
      </c>
      <c r="M1333" s="40">
        <f t="shared" si="164"/>
        <v>4.5441868261759916E-4</v>
      </c>
      <c r="N1333" s="50">
        <f t="shared" si="162"/>
        <v>2.0751068775298975E-2</v>
      </c>
      <c r="O1333" s="51">
        <f t="shared" si="165"/>
        <v>317</v>
      </c>
      <c r="P1333" s="59" t="str">
        <f t="shared" si="166"/>
        <v/>
      </c>
      <c r="Q1333" s="60" t="str">
        <f t="shared" si="167"/>
        <v/>
      </c>
      <c r="R1333" s="61" t="str">
        <f t="shared" si="168"/>
        <v/>
      </c>
      <c r="S1333" s="60" t="str">
        <f t="shared" si="169"/>
        <v/>
      </c>
    </row>
    <row r="1334" spans="10:19">
      <c r="J1334" s="44">
        <v>1325</v>
      </c>
      <c r="K1334" s="46"/>
      <c r="L1334" s="31">
        <f t="shared" si="163"/>
        <v>14.81533559709588</v>
      </c>
      <c r="M1334" s="40">
        <f t="shared" si="164"/>
        <v>4.5274764126037703E-4</v>
      </c>
      <c r="N1334" s="50">
        <f t="shared" si="162"/>
        <v>2.0674760525976055E-2</v>
      </c>
      <c r="O1334" s="51">
        <f t="shared" si="165"/>
        <v>318</v>
      </c>
      <c r="P1334" s="59" t="str">
        <f t="shared" si="166"/>
        <v/>
      </c>
      <c r="Q1334" s="60" t="str">
        <f t="shared" si="167"/>
        <v/>
      </c>
      <c r="R1334" s="61" t="str">
        <f t="shared" si="168"/>
        <v/>
      </c>
      <c r="S1334" s="60" t="str">
        <f t="shared" si="169"/>
        <v/>
      </c>
    </row>
    <row r="1335" spans="10:19">
      <c r="J1335" s="44">
        <v>1326</v>
      </c>
      <c r="K1335" s="46"/>
      <c r="L1335" s="31">
        <f t="shared" si="163"/>
        <v>14.815787511777799</v>
      </c>
      <c r="M1335" s="40">
        <f t="shared" si="164"/>
        <v>4.5108274485124828E-4</v>
      </c>
      <c r="N1335" s="50">
        <f t="shared" si="162"/>
        <v>2.0598732886243809E-2</v>
      </c>
      <c r="O1335" s="51">
        <f t="shared" si="165"/>
        <v>319</v>
      </c>
      <c r="P1335" s="59" t="str">
        <f t="shared" si="166"/>
        <v/>
      </c>
      <c r="Q1335" s="60" t="str">
        <f t="shared" si="167"/>
        <v/>
      </c>
      <c r="R1335" s="61" t="str">
        <f t="shared" si="168"/>
        <v/>
      </c>
      <c r="S1335" s="60" t="str">
        <f t="shared" si="169"/>
        <v/>
      </c>
    </row>
    <row r="1336" spans="10:19">
      <c r="J1336" s="44">
        <v>1327</v>
      </c>
      <c r="K1336" s="46"/>
      <c r="L1336" s="31">
        <f t="shared" si="163"/>
        <v>14.816237764626365</v>
      </c>
      <c r="M1336" s="40">
        <f t="shared" si="164"/>
        <v>4.494239707932938E-4</v>
      </c>
      <c r="N1336" s="50">
        <f t="shared" si="162"/>
        <v>2.0522984824211221E-2</v>
      </c>
      <c r="O1336" s="51">
        <f t="shared" si="165"/>
        <v>320</v>
      </c>
      <c r="P1336" s="59" t="str">
        <f t="shared" si="166"/>
        <v/>
      </c>
      <c r="Q1336" s="60" t="str">
        <f t="shared" si="167"/>
        <v/>
      </c>
      <c r="R1336" s="61" t="str">
        <f t="shared" si="168"/>
        <v/>
      </c>
      <c r="S1336" s="60" t="str">
        <f t="shared" si="169"/>
        <v/>
      </c>
    </row>
    <row r="1337" spans="10:19">
      <c r="J1337" s="44">
        <v>1328</v>
      </c>
      <c r="K1337" s="46"/>
      <c r="L1337" s="31">
        <f t="shared" si="163"/>
        <v>14.816686361752664</v>
      </c>
      <c r="M1337" s="40">
        <f t="shared" si="164"/>
        <v>4.477712965726902E-4</v>
      </c>
      <c r="N1337" s="50">
        <f t="shared" si="162"/>
        <v>2.0447515311785125E-2</v>
      </c>
      <c r="O1337" s="51">
        <f t="shared" si="165"/>
        <v>321</v>
      </c>
      <c r="P1337" s="59" t="str">
        <f t="shared" si="166"/>
        <v/>
      </c>
      <c r="Q1337" s="60" t="str">
        <f t="shared" si="167"/>
        <v/>
      </c>
      <c r="R1337" s="61" t="str">
        <f t="shared" si="168"/>
        <v/>
      </c>
      <c r="S1337" s="60" t="str">
        <f t="shared" si="169"/>
        <v/>
      </c>
    </row>
    <row r="1338" spans="10:19">
      <c r="J1338" s="44">
        <v>1329</v>
      </c>
      <c r="K1338" s="46"/>
      <c r="L1338" s="31">
        <f t="shared" si="163"/>
        <v>14.817133309245312</v>
      </c>
      <c r="M1338" s="40">
        <f t="shared" si="164"/>
        <v>4.461246997584047E-4</v>
      </c>
      <c r="N1338" s="50">
        <f t="shared" si="162"/>
        <v>2.0372323324645336E-2</v>
      </c>
      <c r="O1338" s="51">
        <f t="shared" si="165"/>
        <v>322</v>
      </c>
      <c r="P1338" s="59" t="str">
        <f t="shared" si="166"/>
        <v/>
      </c>
      <c r="Q1338" s="60" t="str">
        <f t="shared" si="167"/>
        <v/>
      </c>
      <c r="R1338" s="61" t="str">
        <f t="shared" si="168"/>
        <v/>
      </c>
      <c r="S1338" s="60" t="str">
        <f t="shared" si="169"/>
        <v/>
      </c>
    </row>
    <row r="1339" spans="10:19">
      <c r="J1339" s="44">
        <v>1330</v>
      </c>
      <c r="K1339" s="46"/>
      <c r="L1339" s="31">
        <f t="shared" si="163"/>
        <v>14.817578613170534</v>
      </c>
      <c r="M1339" s="40">
        <f t="shared" si="164"/>
        <v>4.4448415800188949E-4</v>
      </c>
      <c r="N1339" s="50">
        <f t="shared" si="162"/>
        <v>2.0297407842248205E-2</v>
      </c>
      <c r="O1339" s="51">
        <f t="shared" si="165"/>
        <v>323</v>
      </c>
      <c r="P1339" s="59" t="str">
        <f t="shared" si="166"/>
        <v/>
      </c>
      <c r="Q1339" s="60" t="str">
        <f t="shared" si="167"/>
        <v/>
      </c>
      <c r="R1339" s="61" t="str">
        <f t="shared" si="168"/>
        <v/>
      </c>
      <c r="S1339" s="60" t="str">
        <f t="shared" si="169"/>
        <v/>
      </c>
    </row>
    <row r="1340" spans="10:19">
      <c r="J1340" s="44">
        <v>1331</v>
      </c>
      <c r="K1340" s="46"/>
      <c r="L1340" s="31">
        <f t="shared" si="163"/>
        <v>14.818022279572247</v>
      </c>
      <c r="M1340" s="40">
        <f t="shared" si="164"/>
        <v>4.4284964903678074E-4</v>
      </c>
      <c r="N1340" s="50">
        <f t="shared" si="162"/>
        <v>2.0222767847796419E-2</v>
      </c>
      <c r="O1340" s="51">
        <f t="shared" si="165"/>
        <v>324</v>
      </c>
      <c r="P1340" s="59" t="str">
        <f t="shared" si="166"/>
        <v/>
      </c>
      <c r="Q1340" s="60" t="str">
        <f t="shared" si="167"/>
        <v/>
      </c>
      <c r="R1340" s="61" t="str">
        <f t="shared" si="168"/>
        <v/>
      </c>
      <c r="S1340" s="60" t="str">
        <f t="shared" si="169"/>
        <v/>
      </c>
    </row>
    <row r="1341" spans="10:19">
      <c r="J1341" s="44">
        <v>1332</v>
      </c>
      <c r="K1341" s="46"/>
      <c r="L1341" s="31">
        <f t="shared" si="163"/>
        <v>14.818464314472143</v>
      </c>
      <c r="M1341" s="40">
        <f t="shared" si="164"/>
        <v>4.4122115067859476E-4</v>
      </c>
      <c r="N1341" s="50">
        <f t="shared" si="162"/>
        <v>2.0148402328235449E-2</v>
      </c>
      <c r="O1341" s="51">
        <f t="shared" si="165"/>
        <v>325</v>
      </c>
      <c r="P1341" s="59" t="str">
        <f t="shared" si="166"/>
        <v/>
      </c>
      <c r="Q1341" s="60" t="str">
        <f t="shared" si="167"/>
        <v/>
      </c>
      <c r="R1341" s="61" t="str">
        <f t="shared" si="168"/>
        <v/>
      </c>
      <c r="S1341" s="60" t="str">
        <f t="shared" si="169"/>
        <v/>
      </c>
    </row>
    <row r="1342" spans="10:19">
      <c r="J1342" s="44">
        <v>1333</v>
      </c>
      <c r="K1342" s="46"/>
      <c r="L1342" s="31">
        <f t="shared" si="163"/>
        <v>14.818904723869771</v>
      </c>
      <c r="M1342" s="40">
        <f t="shared" si="164"/>
        <v>4.3959864082442643E-4</v>
      </c>
      <c r="N1342" s="50">
        <f t="shared" si="162"/>
        <v>2.0074310274234008E-2</v>
      </c>
      <c r="O1342" s="51">
        <f t="shared" si="165"/>
        <v>326</v>
      </c>
      <c r="P1342" s="59" t="str">
        <f t="shared" si="166"/>
        <v/>
      </c>
      <c r="Q1342" s="60" t="str">
        <f t="shared" si="167"/>
        <v/>
      </c>
      <c r="R1342" s="61" t="str">
        <f t="shared" si="168"/>
        <v/>
      </c>
      <c r="S1342" s="60" t="str">
        <f t="shared" si="169"/>
        <v/>
      </c>
    </row>
    <row r="1343" spans="10:19">
      <c r="J1343" s="44">
        <v>1334</v>
      </c>
      <c r="K1343" s="46"/>
      <c r="L1343" s="31">
        <f t="shared" si="163"/>
        <v>14.819343513742616</v>
      </c>
      <c r="M1343" s="40">
        <f t="shared" si="164"/>
        <v>4.3798209745265088E-4</v>
      </c>
      <c r="N1343" s="50">
        <f t="shared" si="162"/>
        <v>2.0000490680171623E-2</v>
      </c>
      <c r="O1343" s="51">
        <f t="shared" si="165"/>
        <v>327</v>
      </c>
      <c r="P1343" s="59" t="str">
        <f t="shared" si="166"/>
        <v/>
      </c>
      <c r="Q1343" s="60" t="str">
        <f t="shared" si="167"/>
        <v/>
      </c>
      <c r="R1343" s="61" t="str">
        <f t="shared" si="168"/>
        <v/>
      </c>
      <c r="S1343" s="60" t="str">
        <f t="shared" si="169"/>
        <v/>
      </c>
    </row>
    <row r="1344" spans="10:19">
      <c r="J1344" s="44">
        <v>1335</v>
      </c>
      <c r="K1344" s="46"/>
      <c r="L1344" s="31">
        <f t="shared" si="163"/>
        <v>14.819780690046189</v>
      </c>
      <c r="M1344" s="40">
        <f t="shared" si="164"/>
        <v>4.3637149862262394E-4</v>
      </c>
      <c r="N1344" s="50">
        <f t="shared" si="162"/>
        <v>1.9926942544122639E-2</v>
      </c>
      <c r="O1344" s="51">
        <f t="shared" si="165"/>
        <v>328</v>
      </c>
      <c r="P1344" s="59" t="str">
        <f t="shared" si="166"/>
        <v/>
      </c>
      <c r="Q1344" s="60" t="str">
        <f t="shared" si="167"/>
        <v/>
      </c>
      <c r="R1344" s="61" t="str">
        <f t="shared" si="168"/>
        <v/>
      </c>
      <c r="S1344" s="60" t="str">
        <f t="shared" si="169"/>
        <v/>
      </c>
    </row>
    <row r="1345" spans="10:19">
      <c r="J1345" s="44">
        <v>1336</v>
      </c>
      <c r="K1345" s="46"/>
      <c r="L1345" s="31">
        <f t="shared" si="163"/>
        <v>14.820216258714089</v>
      </c>
      <c r="M1345" s="40">
        <f t="shared" si="164"/>
        <v>4.3476682247438288E-4</v>
      </c>
      <c r="N1345" s="50">
        <f t="shared" si="162"/>
        <v>1.9853664867858001E-2</v>
      </c>
      <c r="O1345" s="51">
        <f t="shared" si="165"/>
        <v>329</v>
      </c>
      <c r="P1345" s="59" t="str">
        <f t="shared" si="166"/>
        <v/>
      </c>
      <c r="Q1345" s="60" t="str">
        <f t="shared" si="167"/>
        <v/>
      </c>
      <c r="R1345" s="61" t="str">
        <f t="shared" si="168"/>
        <v/>
      </c>
      <c r="S1345" s="60" t="str">
        <f t="shared" si="169"/>
        <v/>
      </c>
    </row>
    <row r="1346" spans="10:19">
      <c r="J1346" s="44">
        <v>1337</v>
      </c>
      <c r="K1346" s="46"/>
      <c r="L1346" s="31">
        <f t="shared" si="163"/>
        <v>14.820650225658104</v>
      </c>
      <c r="M1346" s="40">
        <f t="shared" si="164"/>
        <v>4.3316804722835214E-4</v>
      </c>
      <c r="N1346" s="50">
        <f t="shared" si="162"/>
        <v>1.9780656656804396E-2</v>
      </c>
      <c r="O1346" s="51">
        <f t="shared" si="165"/>
        <v>330</v>
      </c>
      <c r="P1346" s="59" t="str">
        <f t="shared" si="166"/>
        <v/>
      </c>
      <c r="Q1346" s="60" t="str">
        <f t="shared" si="167"/>
        <v/>
      </c>
      <c r="R1346" s="61" t="str">
        <f t="shared" si="168"/>
        <v/>
      </c>
      <c r="S1346" s="60" t="str">
        <f t="shared" si="169"/>
        <v/>
      </c>
    </row>
    <row r="1347" spans="10:19">
      <c r="J1347" s="44">
        <v>1338</v>
      </c>
      <c r="K1347" s="46"/>
      <c r="L1347" s="31">
        <f t="shared" si="163"/>
        <v>14.821082596768278</v>
      </c>
      <c r="M1347" s="40">
        <f t="shared" si="164"/>
        <v>4.3157515118504648E-4</v>
      </c>
      <c r="N1347" s="50">
        <f t="shared" si="162"/>
        <v>1.9707916920058466E-2</v>
      </c>
      <c r="O1347" s="51">
        <f t="shared" si="165"/>
        <v>331</v>
      </c>
      <c r="P1347" s="59" t="str">
        <f t="shared" si="166"/>
        <v/>
      </c>
      <c r="Q1347" s="60" t="str">
        <f t="shared" si="167"/>
        <v/>
      </c>
      <c r="R1347" s="61" t="str">
        <f t="shared" si="168"/>
        <v/>
      </c>
      <c r="S1347" s="60" t="str">
        <f t="shared" si="169"/>
        <v/>
      </c>
    </row>
    <row r="1348" spans="10:19">
      <c r="J1348" s="44">
        <v>1339</v>
      </c>
      <c r="K1348" s="46"/>
      <c r="L1348" s="31">
        <f t="shared" si="163"/>
        <v>14.821513377913002</v>
      </c>
      <c r="M1348" s="40">
        <f t="shared" si="164"/>
        <v>4.2998811272477555E-4</v>
      </c>
      <c r="N1348" s="50">
        <f t="shared" si="162"/>
        <v>1.96354446703495E-2</v>
      </c>
      <c r="O1348" s="51">
        <f t="shared" si="165"/>
        <v>332</v>
      </c>
      <c r="P1348" s="59" t="str">
        <f t="shared" si="166"/>
        <v/>
      </c>
      <c r="Q1348" s="60" t="str">
        <f t="shared" si="167"/>
        <v/>
      </c>
      <c r="R1348" s="61" t="str">
        <f t="shared" si="168"/>
        <v/>
      </c>
      <c r="S1348" s="60" t="str">
        <f t="shared" si="169"/>
        <v/>
      </c>
    </row>
    <row r="1349" spans="10:19">
      <c r="J1349" s="44">
        <v>1340</v>
      </c>
      <c r="K1349" s="46"/>
      <c r="L1349" s="31">
        <f t="shared" si="163"/>
        <v>14.821942574939076</v>
      </c>
      <c r="M1349" s="40">
        <f t="shared" si="164"/>
        <v>4.2840691030735238E-4</v>
      </c>
      <c r="N1349" s="50">
        <f t="shared" si="162"/>
        <v>1.9563238924048321E-2</v>
      </c>
      <c r="O1349" s="51">
        <f t="shared" si="165"/>
        <v>333</v>
      </c>
      <c r="P1349" s="59" t="str">
        <f t="shared" si="166"/>
        <v/>
      </c>
      <c r="Q1349" s="60" t="str">
        <f t="shared" si="167"/>
        <v/>
      </c>
      <c r="R1349" s="61" t="str">
        <f t="shared" si="168"/>
        <v/>
      </c>
      <c r="S1349" s="60" t="str">
        <f t="shared" si="169"/>
        <v/>
      </c>
    </row>
    <row r="1350" spans="10:19">
      <c r="J1350" s="44">
        <v>1341</v>
      </c>
      <c r="K1350" s="46"/>
      <c r="L1350" s="31">
        <f t="shared" si="163"/>
        <v>14.822370193671809</v>
      </c>
      <c r="M1350" s="40">
        <f t="shared" si="164"/>
        <v>4.2683152247180033E-4</v>
      </c>
      <c r="N1350" s="50">
        <f t="shared" si="162"/>
        <v>1.9491298701137083E-2</v>
      </c>
      <c r="O1350" s="51">
        <f t="shared" si="165"/>
        <v>334</v>
      </c>
      <c r="P1350" s="59" t="str">
        <f t="shared" si="166"/>
        <v/>
      </c>
      <c r="Q1350" s="60" t="str">
        <f t="shared" si="167"/>
        <v/>
      </c>
      <c r="R1350" s="61" t="str">
        <f t="shared" si="168"/>
        <v/>
      </c>
      <c r="S1350" s="60" t="str">
        <f t="shared" si="169"/>
        <v/>
      </c>
    </row>
    <row r="1351" spans="10:19">
      <c r="J1351" s="44">
        <v>1342</v>
      </c>
      <c r="K1351" s="46"/>
      <c r="L1351" s="31">
        <f t="shared" si="163"/>
        <v>14.822796239915085</v>
      </c>
      <c r="M1351" s="40">
        <f t="shared" si="164"/>
        <v>4.2526192783606028E-4</v>
      </c>
      <c r="N1351" s="50">
        <f t="shared" si="162"/>
        <v>1.9419623025198618E-2</v>
      </c>
      <c r="O1351" s="51">
        <f t="shared" si="165"/>
        <v>335</v>
      </c>
      <c r="P1351" s="59" t="str">
        <f t="shared" si="166"/>
        <v/>
      </c>
      <c r="Q1351" s="60" t="str">
        <f t="shared" si="167"/>
        <v/>
      </c>
      <c r="R1351" s="61" t="str">
        <f t="shared" si="168"/>
        <v/>
      </c>
      <c r="S1351" s="60" t="str">
        <f t="shared" si="169"/>
        <v/>
      </c>
    </row>
    <row r="1352" spans="10:19">
      <c r="J1352" s="44">
        <v>1343</v>
      </c>
      <c r="K1352" s="46"/>
      <c r="L1352" s="31">
        <f t="shared" si="163"/>
        <v>14.823220719451445</v>
      </c>
      <c r="M1352" s="40">
        <f t="shared" si="164"/>
        <v>4.2369810509670285E-4</v>
      </c>
      <c r="N1352" s="50">
        <f t="shared" si="162"/>
        <v>1.9348210923412879E-2</v>
      </c>
      <c r="O1352" s="51">
        <f t="shared" si="165"/>
        <v>336</v>
      </c>
      <c r="P1352" s="59" t="str">
        <f t="shared" si="166"/>
        <v/>
      </c>
      <c r="Q1352" s="60" t="str">
        <f t="shared" si="167"/>
        <v/>
      </c>
      <c r="R1352" s="61" t="str">
        <f t="shared" si="168"/>
        <v/>
      </c>
      <c r="S1352" s="60" t="str">
        <f t="shared" si="169"/>
        <v/>
      </c>
    </row>
    <row r="1353" spans="10:19">
      <c r="J1353" s="44">
        <v>1344</v>
      </c>
      <c r="K1353" s="46"/>
      <c r="L1353" s="31">
        <f t="shared" si="163"/>
        <v>14.823643638042167</v>
      </c>
      <c r="M1353" s="40">
        <f t="shared" si="164"/>
        <v>4.2214003302863814E-4</v>
      </c>
      <c r="N1353" s="50">
        <f t="shared" ref="N1353:N1416" si="170">(L1403-L1353)</f>
        <v>1.9277061426532072E-2</v>
      </c>
      <c r="O1353" s="51">
        <f t="shared" si="165"/>
        <v>337</v>
      </c>
      <c r="P1353" s="59" t="str">
        <f t="shared" si="166"/>
        <v/>
      </c>
      <c r="Q1353" s="60" t="str">
        <f t="shared" si="167"/>
        <v/>
      </c>
      <c r="R1353" s="61" t="str">
        <f t="shared" si="168"/>
        <v/>
      </c>
      <c r="S1353" s="60" t="str">
        <f t="shared" si="169"/>
        <v/>
      </c>
    </row>
    <row r="1354" spans="10:19">
      <c r="J1354" s="44">
        <v>1345</v>
      </c>
      <c r="K1354" s="46"/>
      <c r="L1354" s="31">
        <f t="shared" ref="L1354:L1417" si="171">$F$39*(1-EXP(-$F$40*(J1354-$F$41)))-$F$42</f>
        <v>14.824065001427343</v>
      </c>
      <c r="M1354" s="40">
        <f t="shared" ref="M1354:M1417" si="172">$F$39*$F$40*EXP(-$F$40*(J1354-$F$41))</f>
        <v>4.2058769048482648E-4</v>
      </c>
      <c r="N1354" s="50">
        <f t="shared" si="170"/>
        <v>1.9206173568875329E-2</v>
      </c>
      <c r="O1354" s="51">
        <f t="shared" ref="O1354:O1417" si="173">IF(N1354&lt;=$B$49,1+O1353,0)</f>
        <v>338</v>
      </c>
      <c r="P1354" s="59" t="str">
        <f t="shared" ref="P1354:P1417" si="174">IF(J1354&lt;=$F$41,J1354,"")</f>
        <v/>
      </c>
      <c r="Q1354" s="60" t="str">
        <f t="shared" ref="Q1354:Q1417" si="175">IF(J1354&lt;=$F$41,L1354,"")</f>
        <v/>
      </c>
      <c r="R1354" s="61" t="str">
        <f t="shared" ref="R1354:R1417" si="176">IF(AND(J1354&gt;=$F$41,J1354&lt;=200),J1354,"")</f>
        <v/>
      </c>
      <c r="S1354" s="60" t="str">
        <f t="shared" ref="S1354:S1417" si="177">IF(AND(J1354&gt;=$F$41,J1354&lt;=200),L1354,"")</f>
        <v/>
      </c>
    </row>
    <row r="1355" spans="10:19">
      <c r="J1355" s="44">
        <v>1346</v>
      </c>
      <c r="K1355" s="46"/>
      <c r="L1355" s="31">
        <f t="shared" si="171"/>
        <v>14.824484815325954</v>
      </c>
      <c r="M1355" s="40">
        <f t="shared" si="172"/>
        <v>4.1904105639599371E-4</v>
      </c>
      <c r="N1355" s="50">
        <f t="shared" si="170"/>
        <v>1.9135546388316271E-2</v>
      </c>
      <c r="O1355" s="51">
        <f t="shared" si="173"/>
        <v>339</v>
      </c>
      <c r="P1355" s="59" t="str">
        <f t="shared" si="174"/>
        <v/>
      </c>
      <c r="Q1355" s="60" t="str">
        <f t="shared" si="175"/>
        <v/>
      </c>
      <c r="R1355" s="61" t="str">
        <f t="shared" si="176"/>
        <v/>
      </c>
      <c r="S1355" s="60" t="str">
        <f t="shared" si="177"/>
        <v/>
      </c>
    </row>
    <row r="1356" spans="10:19">
      <c r="J1356" s="44">
        <v>1347</v>
      </c>
      <c r="K1356" s="46"/>
      <c r="L1356" s="31">
        <f t="shared" si="171"/>
        <v>14.824903085435954</v>
      </c>
      <c r="M1356" s="40">
        <f t="shared" si="172"/>
        <v>4.1750010977034398E-4</v>
      </c>
      <c r="N1356" s="50">
        <f t="shared" si="170"/>
        <v>1.9065178926256365E-2</v>
      </c>
      <c r="O1356" s="51">
        <f t="shared" si="173"/>
        <v>340</v>
      </c>
      <c r="P1356" s="59" t="str">
        <f t="shared" si="174"/>
        <v/>
      </c>
      <c r="Q1356" s="60" t="str">
        <f t="shared" si="175"/>
        <v/>
      </c>
      <c r="R1356" s="61" t="str">
        <f t="shared" si="176"/>
        <v/>
      </c>
      <c r="S1356" s="60" t="str">
        <f t="shared" si="177"/>
        <v/>
      </c>
    </row>
    <row r="1357" spans="10:19">
      <c r="J1357" s="44">
        <v>1348</v>
      </c>
      <c r="K1357" s="46"/>
      <c r="L1357" s="31">
        <f t="shared" si="171"/>
        <v>14.825319817434345</v>
      </c>
      <c r="M1357" s="40">
        <f t="shared" si="172"/>
        <v>4.15964829693274E-4</v>
      </c>
      <c r="N1357" s="50">
        <f t="shared" si="170"/>
        <v>1.8995070227632027E-2</v>
      </c>
      <c r="O1357" s="51">
        <f t="shared" si="173"/>
        <v>341</v>
      </c>
      <c r="P1357" s="59" t="str">
        <f t="shared" si="174"/>
        <v/>
      </c>
      <c r="Q1357" s="60" t="str">
        <f t="shared" si="175"/>
        <v/>
      </c>
      <c r="R1357" s="61" t="str">
        <f t="shared" si="176"/>
        <v/>
      </c>
      <c r="S1357" s="60" t="str">
        <f t="shared" si="177"/>
        <v/>
      </c>
    </row>
    <row r="1358" spans="10:19">
      <c r="J1358" s="44">
        <v>1349</v>
      </c>
      <c r="K1358" s="46"/>
      <c r="L1358" s="31">
        <f t="shared" si="171"/>
        <v>14.825735016977246</v>
      </c>
      <c r="M1358" s="40">
        <f t="shared" si="172"/>
        <v>4.1443519532709093E-4</v>
      </c>
      <c r="N1358" s="50">
        <f t="shared" si="170"/>
        <v>1.8925219340887978E-2</v>
      </c>
      <c r="O1358" s="51">
        <f t="shared" si="173"/>
        <v>342</v>
      </c>
      <c r="P1358" s="59" t="str">
        <f t="shared" si="174"/>
        <v/>
      </c>
      <c r="Q1358" s="60" t="str">
        <f t="shared" si="175"/>
        <v/>
      </c>
      <c r="R1358" s="61" t="str">
        <f t="shared" si="176"/>
        <v/>
      </c>
      <c r="S1358" s="60" t="str">
        <f t="shared" si="177"/>
        <v/>
      </c>
    </row>
    <row r="1359" spans="10:19">
      <c r="J1359" s="44">
        <v>1350</v>
      </c>
      <c r="K1359" s="46"/>
      <c r="L1359" s="31">
        <f t="shared" si="171"/>
        <v>14.826148689699981</v>
      </c>
      <c r="M1359" s="40">
        <f t="shared" si="172"/>
        <v>4.1291118591072905E-4</v>
      </c>
      <c r="N1359" s="50">
        <f t="shared" si="170"/>
        <v>1.8855625317970137E-2</v>
      </c>
      <c r="O1359" s="51">
        <f t="shared" si="173"/>
        <v>343</v>
      </c>
      <c r="P1359" s="59" t="str">
        <f t="shared" si="174"/>
        <v/>
      </c>
      <c r="Q1359" s="60" t="str">
        <f t="shared" si="175"/>
        <v/>
      </c>
      <c r="R1359" s="61" t="str">
        <f t="shared" si="176"/>
        <v/>
      </c>
      <c r="S1359" s="60" t="str">
        <f t="shared" si="177"/>
        <v/>
      </c>
    </row>
    <row r="1360" spans="10:19">
      <c r="J1360" s="44">
        <v>1351</v>
      </c>
      <c r="K1360" s="46"/>
      <c r="L1360" s="31">
        <f t="shared" si="171"/>
        <v>14.826560841217153</v>
      </c>
      <c r="M1360" s="40">
        <f t="shared" si="172"/>
        <v>4.1139278075946615E-4</v>
      </c>
      <c r="N1360" s="50">
        <f t="shared" si="170"/>
        <v>1.8786287214304309E-2</v>
      </c>
      <c r="O1360" s="51">
        <f t="shared" si="173"/>
        <v>344</v>
      </c>
      <c r="P1360" s="59" t="str">
        <f t="shared" si="174"/>
        <v/>
      </c>
      <c r="Q1360" s="60" t="str">
        <f t="shared" si="175"/>
        <v/>
      </c>
      <c r="R1360" s="61" t="str">
        <f t="shared" si="176"/>
        <v/>
      </c>
      <c r="S1360" s="60" t="str">
        <f t="shared" si="177"/>
        <v/>
      </c>
    </row>
    <row r="1361" spans="10:19">
      <c r="J1361" s="44">
        <v>1352</v>
      </c>
      <c r="K1361" s="46"/>
      <c r="L1361" s="31">
        <f t="shared" si="171"/>
        <v>14.826971477122719</v>
      </c>
      <c r="M1361" s="40">
        <f t="shared" si="172"/>
        <v>4.0987995926464578E-4</v>
      </c>
      <c r="N1361" s="50">
        <f t="shared" si="170"/>
        <v>1.871720408879618E-2</v>
      </c>
      <c r="O1361" s="51">
        <f t="shared" si="173"/>
        <v>345</v>
      </c>
      <c r="P1361" s="59" t="str">
        <f t="shared" si="174"/>
        <v/>
      </c>
      <c r="Q1361" s="60" t="str">
        <f t="shared" si="175"/>
        <v/>
      </c>
      <c r="R1361" s="61" t="str">
        <f t="shared" si="176"/>
        <v/>
      </c>
      <c r="S1361" s="60" t="str">
        <f t="shared" si="177"/>
        <v/>
      </c>
    </row>
    <row r="1362" spans="10:19">
      <c r="J1362" s="44">
        <v>1353</v>
      </c>
      <c r="K1362" s="46"/>
      <c r="L1362" s="31">
        <f t="shared" si="171"/>
        <v>14.827380602990056</v>
      </c>
      <c r="M1362" s="40">
        <f t="shared" si="172"/>
        <v>4.0837270089339584E-4</v>
      </c>
      <c r="N1362" s="50">
        <f t="shared" si="170"/>
        <v>1.8648375003815332E-2</v>
      </c>
      <c r="O1362" s="51">
        <f t="shared" si="173"/>
        <v>346</v>
      </c>
      <c r="P1362" s="59" t="str">
        <f t="shared" si="174"/>
        <v/>
      </c>
      <c r="Q1362" s="60" t="str">
        <f t="shared" si="175"/>
        <v/>
      </c>
      <c r="R1362" s="61" t="str">
        <f t="shared" si="176"/>
        <v/>
      </c>
      <c r="S1362" s="60" t="str">
        <f t="shared" si="177"/>
        <v/>
      </c>
    </row>
    <row r="1363" spans="10:19">
      <c r="J1363" s="44">
        <v>1354</v>
      </c>
      <c r="K1363" s="46"/>
      <c r="L1363" s="31">
        <f t="shared" si="171"/>
        <v>14.827788224372059</v>
      </c>
      <c r="M1363" s="40">
        <f t="shared" si="172"/>
        <v>4.0687098518834902E-4</v>
      </c>
      <c r="N1363" s="50">
        <f t="shared" si="170"/>
        <v>1.8579799025166821E-2</v>
      </c>
      <c r="O1363" s="51">
        <f t="shared" si="173"/>
        <v>347</v>
      </c>
      <c r="P1363" s="59" t="str">
        <f t="shared" si="174"/>
        <v/>
      </c>
      <c r="Q1363" s="60" t="str">
        <f t="shared" si="175"/>
        <v/>
      </c>
      <c r="R1363" s="61" t="str">
        <f t="shared" si="176"/>
        <v/>
      </c>
      <c r="S1363" s="60" t="str">
        <f t="shared" si="177"/>
        <v/>
      </c>
    </row>
    <row r="1364" spans="10:19">
      <c r="J1364" s="44">
        <v>1355</v>
      </c>
      <c r="K1364" s="46"/>
      <c r="L1364" s="31">
        <f t="shared" si="171"/>
        <v>14.828194346801194</v>
      </c>
      <c r="M1364" s="40">
        <f t="shared" si="172"/>
        <v>4.0537479176736734E-4</v>
      </c>
      <c r="N1364" s="50">
        <f t="shared" si="170"/>
        <v>1.8511475222101836E-2</v>
      </c>
      <c r="O1364" s="51">
        <f t="shared" si="173"/>
        <v>348</v>
      </c>
      <c r="P1364" s="59" t="str">
        <f t="shared" si="174"/>
        <v/>
      </c>
      <c r="Q1364" s="60" t="str">
        <f t="shared" si="175"/>
        <v/>
      </c>
      <c r="R1364" s="61" t="str">
        <f t="shared" si="176"/>
        <v/>
      </c>
      <c r="S1364" s="60" t="str">
        <f t="shared" si="177"/>
        <v/>
      </c>
    </row>
    <row r="1365" spans="10:19">
      <c r="J1365" s="44">
        <v>1356</v>
      </c>
      <c r="K1365" s="46"/>
      <c r="L1365" s="31">
        <f t="shared" si="171"/>
        <v>14.828598975789586</v>
      </c>
      <c r="M1365" s="40">
        <f t="shared" si="172"/>
        <v>4.0388410032326404E-4</v>
      </c>
      <c r="N1365" s="50">
        <f t="shared" si="170"/>
        <v>1.8443402667291053E-2</v>
      </c>
      <c r="O1365" s="51">
        <f t="shared" si="173"/>
        <v>349</v>
      </c>
      <c r="P1365" s="59" t="str">
        <f t="shared" si="174"/>
        <v/>
      </c>
      <c r="Q1365" s="60" t="str">
        <f t="shared" si="175"/>
        <v/>
      </c>
      <c r="R1365" s="61" t="str">
        <f t="shared" si="176"/>
        <v/>
      </c>
      <c r="S1365" s="60" t="str">
        <f t="shared" si="177"/>
        <v/>
      </c>
    </row>
    <row r="1366" spans="10:19">
      <c r="J1366" s="44">
        <v>1357</v>
      </c>
      <c r="K1366" s="46"/>
      <c r="L1366" s="31">
        <f t="shared" si="171"/>
        <v>14.829002116829088</v>
      </c>
      <c r="M1366" s="40">
        <f t="shared" si="172"/>
        <v>4.0239889062352864E-4</v>
      </c>
      <c r="N1366" s="50">
        <f t="shared" si="170"/>
        <v>1.8375580436815753E-2</v>
      </c>
      <c r="O1366" s="51">
        <f t="shared" si="173"/>
        <v>350</v>
      </c>
      <c r="P1366" s="59" t="str">
        <f t="shared" si="174"/>
        <v/>
      </c>
      <c r="Q1366" s="60" t="str">
        <f t="shared" si="175"/>
        <v/>
      </c>
      <c r="R1366" s="61" t="str">
        <f t="shared" si="176"/>
        <v/>
      </c>
      <c r="S1366" s="60" t="str">
        <f t="shared" si="177"/>
        <v/>
      </c>
    </row>
    <row r="1367" spans="10:19">
      <c r="J1367" s="44">
        <v>1358</v>
      </c>
      <c r="K1367" s="46"/>
      <c r="L1367" s="31">
        <f t="shared" si="171"/>
        <v>14.829403775391359</v>
      </c>
      <c r="M1367" s="40">
        <f t="shared" si="172"/>
        <v>4.0091914251005092E-4</v>
      </c>
      <c r="N1367" s="50">
        <f t="shared" si="170"/>
        <v>1.8308007610155386E-2</v>
      </c>
      <c r="O1367" s="51">
        <f t="shared" si="173"/>
        <v>351</v>
      </c>
      <c r="P1367" s="59" t="str">
        <f t="shared" si="174"/>
        <v/>
      </c>
      <c r="Q1367" s="60" t="str">
        <f t="shared" si="175"/>
        <v/>
      </c>
      <c r="R1367" s="61" t="str">
        <f t="shared" si="176"/>
        <v/>
      </c>
      <c r="S1367" s="60" t="str">
        <f t="shared" si="177"/>
        <v/>
      </c>
    </row>
    <row r="1368" spans="10:19">
      <c r="J1368" s="44">
        <v>1359</v>
      </c>
      <c r="K1368" s="46"/>
      <c r="L1368" s="31">
        <f t="shared" si="171"/>
        <v>14.829803956927941</v>
      </c>
      <c r="M1368" s="40">
        <f t="shared" si="172"/>
        <v>3.994448358988497E-4</v>
      </c>
      <c r="N1368" s="50">
        <f t="shared" si="170"/>
        <v>1.8240683270164482E-2</v>
      </c>
      <c r="O1368" s="51">
        <f t="shared" si="173"/>
        <v>352</v>
      </c>
      <c r="P1368" s="59" t="str">
        <f t="shared" si="174"/>
        <v/>
      </c>
      <c r="Q1368" s="60" t="str">
        <f t="shared" si="175"/>
        <v/>
      </c>
      <c r="R1368" s="61" t="str">
        <f t="shared" si="176"/>
        <v/>
      </c>
      <c r="S1368" s="60" t="str">
        <f t="shared" si="177"/>
        <v/>
      </c>
    </row>
    <row r="1369" spans="10:19">
      <c r="J1369" s="44">
        <v>1360</v>
      </c>
      <c r="K1369" s="46"/>
      <c r="L1369" s="31">
        <f t="shared" si="171"/>
        <v>14.830202666870321</v>
      </c>
      <c r="M1369" s="40">
        <f t="shared" si="172"/>
        <v>3.979759507797986E-4</v>
      </c>
      <c r="N1369" s="50">
        <f t="shared" si="170"/>
        <v>1.8173606503092188E-2</v>
      </c>
      <c r="O1369" s="51">
        <f t="shared" si="173"/>
        <v>353</v>
      </c>
      <c r="P1369" s="59" t="str">
        <f t="shared" si="174"/>
        <v/>
      </c>
      <c r="Q1369" s="60" t="str">
        <f t="shared" si="175"/>
        <v/>
      </c>
      <c r="R1369" s="61" t="str">
        <f t="shared" si="176"/>
        <v/>
      </c>
      <c r="S1369" s="60" t="str">
        <f t="shared" si="177"/>
        <v/>
      </c>
    </row>
    <row r="1370" spans="10:19">
      <c r="J1370" s="44">
        <v>1361</v>
      </c>
      <c r="K1370" s="46"/>
      <c r="L1370" s="31">
        <f t="shared" si="171"/>
        <v>14.830599910630019</v>
      </c>
      <c r="M1370" s="40">
        <f t="shared" si="172"/>
        <v>3.96512467216354E-4</v>
      </c>
      <c r="N1370" s="50">
        <f t="shared" si="170"/>
        <v>1.810677639852365E-2</v>
      </c>
      <c r="O1370" s="51">
        <f t="shared" si="173"/>
        <v>354</v>
      </c>
      <c r="P1370" s="59" t="str">
        <f t="shared" si="174"/>
        <v/>
      </c>
      <c r="Q1370" s="60" t="str">
        <f t="shared" si="175"/>
        <v/>
      </c>
      <c r="R1370" s="61" t="str">
        <f t="shared" si="176"/>
        <v/>
      </c>
      <c r="S1370" s="60" t="str">
        <f t="shared" si="177"/>
        <v/>
      </c>
    </row>
    <row r="1371" spans="10:19">
      <c r="J1371" s="44">
        <v>1362</v>
      </c>
      <c r="K1371" s="46"/>
      <c r="L1371" s="31">
        <f t="shared" si="171"/>
        <v>14.83099569359865</v>
      </c>
      <c r="M1371" s="40">
        <f t="shared" si="172"/>
        <v>3.9505436534528619E-4</v>
      </c>
      <c r="N1371" s="50">
        <f t="shared" si="170"/>
        <v>1.8040192049410209E-2</v>
      </c>
      <c r="O1371" s="51">
        <f t="shared" si="173"/>
        <v>355</v>
      </c>
      <c r="P1371" s="59" t="str">
        <f t="shared" si="174"/>
        <v/>
      </c>
      <c r="Q1371" s="60" t="str">
        <f t="shared" si="175"/>
        <v/>
      </c>
      <c r="R1371" s="61" t="str">
        <f t="shared" si="176"/>
        <v/>
      </c>
      <c r="S1371" s="60" t="str">
        <f t="shared" si="177"/>
        <v/>
      </c>
    </row>
    <row r="1372" spans="10:19">
      <c r="J1372" s="44">
        <v>1363</v>
      </c>
      <c r="K1372" s="46"/>
      <c r="L1372" s="31">
        <f t="shared" si="171"/>
        <v>14.831390021148009</v>
      </c>
      <c r="M1372" s="40">
        <f t="shared" si="172"/>
        <v>3.9360162537640896E-4</v>
      </c>
      <c r="N1372" s="50">
        <f t="shared" si="170"/>
        <v>1.7973852552024994E-2</v>
      </c>
      <c r="O1372" s="51">
        <f t="shared" si="173"/>
        <v>356</v>
      </c>
      <c r="P1372" s="59" t="str">
        <f t="shared" si="174"/>
        <v/>
      </c>
      <c r="Q1372" s="60" t="str">
        <f t="shared" si="175"/>
        <v/>
      </c>
      <c r="R1372" s="61" t="str">
        <f t="shared" si="176"/>
        <v/>
      </c>
      <c r="S1372" s="60" t="str">
        <f t="shared" si="177"/>
        <v/>
      </c>
    </row>
    <row r="1373" spans="10:19">
      <c r="J1373" s="44">
        <v>1364</v>
      </c>
      <c r="K1373" s="46"/>
      <c r="L1373" s="31">
        <f t="shared" si="171"/>
        <v>14.831782898630131</v>
      </c>
      <c r="M1373" s="40">
        <f t="shared" si="172"/>
        <v>3.9215422759230972E-4</v>
      </c>
      <c r="N1373" s="50">
        <f t="shared" si="170"/>
        <v>1.7907757005973579E-2</v>
      </c>
      <c r="O1373" s="51">
        <f t="shared" si="173"/>
        <v>357</v>
      </c>
      <c r="P1373" s="59" t="str">
        <f t="shared" si="174"/>
        <v/>
      </c>
      <c r="Q1373" s="60" t="str">
        <f t="shared" si="175"/>
        <v/>
      </c>
      <c r="R1373" s="61" t="str">
        <f t="shared" si="176"/>
        <v/>
      </c>
      <c r="S1373" s="60" t="str">
        <f t="shared" si="177"/>
        <v/>
      </c>
    </row>
    <row r="1374" spans="10:19">
      <c r="J1374" s="44">
        <v>1365</v>
      </c>
      <c r="K1374" s="46"/>
      <c r="L1374" s="31">
        <f t="shared" si="171"/>
        <v>14.832174331377374</v>
      </c>
      <c r="M1374" s="40">
        <f t="shared" si="172"/>
        <v>3.9071215234808422E-4</v>
      </c>
      <c r="N1374" s="50">
        <f t="shared" si="170"/>
        <v>1.7841904514170892E-2</v>
      </c>
      <c r="O1374" s="51">
        <f t="shared" si="173"/>
        <v>358</v>
      </c>
      <c r="P1374" s="59" t="str">
        <f t="shared" si="174"/>
        <v/>
      </c>
      <c r="Q1374" s="60" t="str">
        <f t="shared" si="175"/>
        <v/>
      </c>
      <c r="R1374" s="61" t="str">
        <f t="shared" si="176"/>
        <v/>
      </c>
      <c r="S1374" s="60" t="str">
        <f t="shared" si="177"/>
        <v/>
      </c>
    </row>
    <row r="1375" spans="10:19">
      <c r="J1375" s="44">
        <v>1366</v>
      </c>
      <c r="K1375" s="46"/>
      <c r="L1375" s="31">
        <f t="shared" si="171"/>
        <v>14.832564324702481</v>
      </c>
      <c r="M1375" s="40">
        <f t="shared" si="172"/>
        <v>3.892753800710686E-4</v>
      </c>
      <c r="N1375" s="50">
        <f t="shared" si="170"/>
        <v>1.7776294182830554E-2</v>
      </c>
      <c r="O1375" s="51">
        <f t="shared" si="173"/>
        <v>359</v>
      </c>
      <c r="P1375" s="59" t="str">
        <f t="shared" si="174"/>
        <v/>
      </c>
      <c r="Q1375" s="60" t="str">
        <f t="shared" si="175"/>
        <v/>
      </c>
      <c r="R1375" s="61" t="str">
        <f t="shared" si="176"/>
        <v/>
      </c>
      <c r="S1375" s="60" t="str">
        <f t="shared" si="177"/>
        <v/>
      </c>
    </row>
    <row r="1376" spans="10:19">
      <c r="J1376" s="44">
        <v>1367</v>
      </c>
      <c r="K1376" s="46"/>
      <c r="L1376" s="31">
        <f t="shared" si="171"/>
        <v>14.832952883898669</v>
      </c>
      <c r="M1376" s="40">
        <f t="shared" si="172"/>
        <v>3.8784389126057291E-4</v>
      </c>
      <c r="N1376" s="50">
        <f t="shared" si="170"/>
        <v>1.7710925121447119E-2</v>
      </c>
      <c r="O1376" s="51">
        <f t="shared" si="173"/>
        <v>360</v>
      </c>
      <c r="P1376" s="59" t="str">
        <f t="shared" si="174"/>
        <v/>
      </c>
      <c r="Q1376" s="60" t="str">
        <f t="shared" si="175"/>
        <v/>
      </c>
      <c r="R1376" s="61" t="str">
        <f t="shared" si="176"/>
        <v/>
      </c>
      <c r="S1376" s="60" t="str">
        <f t="shared" si="177"/>
        <v/>
      </c>
    </row>
    <row r="1377" spans="10:19">
      <c r="J1377" s="44">
        <v>1368</v>
      </c>
      <c r="K1377" s="46"/>
      <c r="L1377" s="31">
        <f t="shared" si="171"/>
        <v>14.833340014239681</v>
      </c>
      <c r="M1377" s="40">
        <f t="shared" si="172"/>
        <v>3.8641766648761847E-4</v>
      </c>
      <c r="N1377" s="50">
        <f t="shared" si="170"/>
        <v>1.7645796442797845E-2</v>
      </c>
      <c r="O1377" s="51">
        <f t="shared" si="173"/>
        <v>361</v>
      </c>
      <c r="P1377" s="59" t="str">
        <f t="shared" si="174"/>
        <v/>
      </c>
      <c r="Q1377" s="60" t="str">
        <f t="shared" si="175"/>
        <v/>
      </c>
      <c r="R1377" s="61" t="str">
        <f t="shared" si="176"/>
        <v/>
      </c>
      <c r="S1377" s="60" t="str">
        <f t="shared" si="177"/>
        <v/>
      </c>
    </row>
    <row r="1378" spans="10:19">
      <c r="J1378" s="44">
        <v>1369</v>
      </c>
      <c r="K1378" s="46"/>
      <c r="L1378" s="31">
        <f t="shared" si="171"/>
        <v>14.833725720979871</v>
      </c>
      <c r="M1378" s="40">
        <f t="shared" si="172"/>
        <v>3.8499668639467306E-4</v>
      </c>
      <c r="N1378" s="50">
        <f t="shared" si="170"/>
        <v>1.7580907262917833E-2</v>
      </c>
      <c r="O1378" s="51">
        <f t="shared" si="173"/>
        <v>362</v>
      </c>
      <c r="P1378" s="59" t="str">
        <f t="shared" si="174"/>
        <v/>
      </c>
      <c r="Q1378" s="60" t="str">
        <f t="shared" si="175"/>
        <v/>
      </c>
      <c r="R1378" s="61" t="str">
        <f t="shared" si="176"/>
        <v/>
      </c>
      <c r="S1378" s="60" t="str">
        <f t="shared" si="177"/>
        <v/>
      </c>
    </row>
    <row r="1379" spans="10:19">
      <c r="J1379" s="44">
        <v>1370</v>
      </c>
      <c r="K1379" s="46"/>
      <c r="L1379" s="31">
        <f t="shared" si="171"/>
        <v>14.834110009354267</v>
      </c>
      <c r="M1379" s="40">
        <f t="shared" si="172"/>
        <v>3.8358093169538719E-4</v>
      </c>
      <c r="N1379" s="50">
        <f t="shared" si="170"/>
        <v>1.751625670109469E-2</v>
      </c>
      <c r="O1379" s="51">
        <f t="shared" si="173"/>
        <v>363</v>
      </c>
      <c r="P1379" s="59" t="str">
        <f t="shared" si="174"/>
        <v/>
      </c>
      <c r="Q1379" s="60" t="str">
        <f t="shared" si="175"/>
        <v/>
      </c>
      <c r="R1379" s="61" t="str">
        <f t="shared" si="176"/>
        <v/>
      </c>
      <c r="S1379" s="60" t="str">
        <f t="shared" si="177"/>
        <v/>
      </c>
    </row>
    <row r="1380" spans="10:19">
      <c r="J1380" s="44">
        <v>1371</v>
      </c>
      <c r="K1380" s="46"/>
      <c r="L1380" s="31">
        <f t="shared" si="171"/>
        <v>14.834492884578655</v>
      </c>
      <c r="M1380" s="40">
        <f t="shared" si="172"/>
        <v>3.8217038317433453E-4</v>
      </c>
      <c r="N1380" s="50">
        <f t="shared" si="170"/>
        <v>1.7451843879854323E-2</v>
      </c>
      <c r="O1380" s="51">
        <f t="shared" si="173"/>
        <v>364</v>
      </c>
      <c r="P1380" s="59" t="str">
        <f t="shared" si="174"/>
        <v/>
      </c>
      <c r="Q1380" s="60" t="str">
        <f t="shared" si="175"/>
        <v/>
      </c>
      <c r="R1380" s="61" t="str">
        <f t="shared" si="176"/>
        <v/>
      </c>
      <c r="S1380" s="60" t="str">
        <f t="shared" si="177"/>
        <v/>
      </c>
    </row>
    <row r="1381" spans="10:19">
      <c r="J1381" s="44">
        <v>1372</v>
      </c>
      <c r="K1381" s="46"/>
      <c r="L1381" s="31">
        <f t="shared" si="171"/>
        <v>14.834874351849626</v>
      </c>
      <c r="M1381" s="40">
        <f t="shared" si="172"/>
        <v>3.8076502168674987E-4</v>
      </c>
      <c r="N1381" s="50">
        <f t="shared" si="170"/>
        <v>1.7387667924953831E-2</v>
      </c>
      <c r="O1381" s="51">
        <f t="shared" si="173"/>
        <v>365</v>
      </c>
      <c r="P1381" s="59" t="str">
        <f t="shared" si="174"/>
        <v/>
      </c>
      <c r="Q1381" s="60" t="str">
        <f t="shared" si="175"/>
        <v/>
      </c>
      <c r="R1381" s="61" t="str">
        <f t="shared" si="176"/>
        <v/>
      </c>
      <c r="S1381" s="60" t="str">
        <f t="shared" si="177"/>
        <v/>
      </c>
    </row>
    <row r="1382" spans="10:19">
      <c r="J1382" s="44">
        <v>1373</v>
      </c>
      <c r="K1382" s="46"/>
      <c r="L1382" s="31">
        <f t="shared" si="171"/>
        <v>14.835254416344679</v>
      </c>
      <c r="M1382" s="40">
        <f t="shared" si="172"/>
        <v>3.7936482815826818E-4</v>
      </c>
      <c r="N1382" s="50">
        <f t="shared" si="170"/>
        <v>1.732372796535131E-2</v>
      </c>
      <c r="O1382" s="51">
        <f t="shared" si="173"/>
        <v>366</v>
      </c>
      <c r="P1382" s="59" t="str">
        <f t="shared" si="174"/>
        <v/>
      </c>
      <c r="Q1382" s="60" t="str">
        <f t="shared" si="175"/>
        <v/>
      </c>
      <c r="R1382" s="61" t="str">
        <f t="shared" si="176"/>
        <v/>
      </c>
      <c r="S1382" s="60" t="str">
        <f t="shared" si="177"/>
        <v/>
      </c>
    </row>
    <row r="1383" spans="10:19">
      <c r="J1383" s="44">
        <v>1374</v>
      </c>
      <c r="K1383" s="46"/>
      <c r="L1383" s="31">
        <f t="shared" si="171"/>
        <v>14.835633083222262</v>
      </c>
      <c r="M1383" s="40">
        <f t="shared" si="172"/>
        <v>3.7796978358466831E-4</v>
      </c>
      <c r="N1383" s="50">
        <f t="shared" si="170"/>
        <v>1.7260023133223612E-2</v>
      </c>
      <c r="O1383" s="51">
        <f t="shared" si="173"/>
        <v>367</v>
      </c>
      <c r="P1383" s="59" t="str">
        <f t="shared" si="174"/>
        <v/>
      </c>
      <c r="Q1383" s="60" t="str">
        <f t="shared" si="175"/>
        <v/>
      </c>
      <c r="R1383" s="61" t="str">
        <f t="shared" si="176"/>
        <v/>
      </c>
      <c r="S1383" s="60" t="str">
        <f t="shared" si="177"/>
        <v/>
      </c>
    </row>
    <row r="1384" spans="10:19">
      <c r="J1384" s="44">
        <v>1375</v>
      </c>
      <c r="K1384" s="46"/>
      <c r="L1384" s="31">
        <f t="shared" si="171"/>
        <v>14.836010357621856</v>
      </c>
      <c r="M1384" s="40">
        <f t="shared" si="172"/>
        <v>3.7657986903161331E-4</v>
      </c>
      <c r="N1384" s="50">
        <f t="shared" si="170"/>
        <v>1.7196552563932599E-2</v>
      </c>
      <c r="O1384" s="51">
        <f t="shared" si="173"/>
        <v>368</v>
      </c>
      <c r="P1384" s="59" t="str">
        <f t="shared" si="174"/>
        <v/>
      </c>
      <c r="Q1384" s="60" t="str">
        <f t="shared" si="175"/>
        <v/>
      </c>
      <c r="R1384" s="61" t="str">
        <f t="shared" si="176"/>
        <v/>
      </c>
      <c r="S1384" s="60" t="str">
        <f t="shared" si="177"/>
        <v/>
      </c>
    </row>
    <row r="1385" spans="10:19">
      <c r="J1385" s="44">
        <v>1376</v>
      </c>
      <c r="K1385" s="46"/>
      <c r="L1385" s="31">
        <f t="shared" si="171"/>
        <v>14.836386244664043</v>
      </c>
      <c r="M1385" s="40">
        <f t="shared" si="172"/>
        <v>3.7519506563439287E-4</v>
      </c>
      <c r="N1385" s="50">
        <f t="shared" si="170"/>
        <v>1.7133315396018034E-2</v>
      </c>
      <c r="O1385" s="51">
        <f t="shared" si="173"/>
        <v>369</v>
      </c>
      <c r="P1385" s="59" t="str">
        <f t="shared" si="174"/>
        <v/>
      </c>
      <c r="Q1385" s="60" t="str">
        <f t="shared" si="175"/>
        <v/>
      </c>
      <c r="R1385" s="61" t="str">
        <f t="shared" si="176"/>
        <v/>
      </c>
      <c r="S1385" s="60" t="str">
        <f t="shared" si="177"/>
        <v/>
      </c>
    </row>
    <row r="1386" spans="10:19">
      <c r="J1386" s="44">
        <v>1377</v>
      </c>
      <c r="K1386" s="46"/>
      <c r="L1386" s="31">
        <f t="shared" si="171"/>
        <v>14.836760749450576</v>
      </c>
      <c r="M1386" s="40">
        <f t="shared" si="172"/>
        <v>3.7381535459766926E-4</v>
      </c>
      <c r="N1386" s="50">
        <f t="shared" si="170"/>
        <v>1.7070310771192254E-2</v>
      </c>
      <c r="O1386" s="51">
        <f t="shared" si="173"/>
        <v>370</v>
      </c>
      <c r="P1386" s="59" t="str">
        <f t="shared" si="174"/>
        <v/>
      </c>
      <c r="Q1386" s="60" t="str">
        <f t="shared" si="175"/>
        <v/>
      </c>
      <c r="R1386" s="61" t="str">
        <f t="shared" si="176"/>
        <v/>
      </c>
      <c r="S1386" s="60" t="str">
        <f t="shared" si="177"/>
        <v/>
      </c>
    </row>
    <row r="1387" spans="10:19">
      <c r="J1387" s="44">
        <v>1378</v>
      </c>
      <c r="K1387" s="46"/>
      <c r="L1387" s="31">
        <f t="shared" si="171"/>
        <v>14.837133877064449</v>
      </c>
      <c r="M1387" s="40">
        <f t="shared" si="172"/>
        <v>3.7244071719522116E-4</v>
      </c>
      <c r="N1387" s="50">
        <f t="shared" si="170"/>
        <v>1.7007537834313524E-2</v>
      </c>
      <c r="O1387" s="51">
        <f t="shared" si="173"/>
        <v>371</v>
      </c>
      <c r="P1387" s="59" t="str">
        <f t="shared" si="174"/>
        <v/>
      </c>
      <c r="Q1387" s="60" t="str">
        <f t="shared" si="175"/>
        <v/>
      </c>
      <c r="R1387" s="61" t="str">
        <f t="shared" si="176"/>
        <v/>
      </c>
      <c r="S1387" s="60" t="str">
        <f t="shared" si="177"/>
        <v/>
      </c>
    </row>
    <row r="1388" spans="10:19">
      <c r="J1388" s="44">
        <v>1379</v>
      </c>
      <c r="K1388" s="46"/>
      <c r="L1388" s="31">
        <f t="shared" si="171"/>
        <v>14.837505632569957</v>
      </c>
      <c r="M1388" s="40">
        <f t="shared" si="172"/>
        <v>3.710711347696883E-4</v>
      </c>
      <c r="N1388" s="50">
        <f t="shared" si="170"/>
        <v>1.6944995733402024E-2</v>
      </c>
      <c r="O1388" s="51">
        <f t="shared" si="173"/>
        <v>372</v>
      </c>
      <c r="P1388" s="59" t="str">
        <f t="shared" si="174"/>
        <v/>
      </c>
      <c r="Q1388" s="60" t="str">
        <f t="shared" si="175"/>
        <v/>
      </c>
      <c r="R1388" s="61" t="str">
        <f t="shared" si="176"/>
        <v/>
      </c>
      <c r="S1388" s="60" t="str">
        <f t="shared" si="177"/>
        <v/>
      </c>
    </row>
    <row r="1389" spans="10:19">
      <c r="J1389" s="44">
        <v>1380</v>
      </c>
      <c r="K1389" s="46"/>
      <c r="L1389" s="31">
        <f t="shared" si="171"/>
        <v>14.837876021012782</v>
      </c>
      <c r="M1389" s="40">
        <f t="shared" si="172"/>
        <v>3.6970658873232068E-4</v>
      </c>
      <c r="N1389" s="50">
        <f t="shared" si="170"/>
        <v>1.6882683619591887E-2</v>
      </c>
      <c r="O1389" s="51">
        <f t="shared" si="173"/>
        <v>373</v>
      </c>
      <c r="P1389" s="59" t="str">
        <f t="shared" si="174"/>
        <v/>
      </c>
      <c r="Q1389" s="60" t="str">
        <f t="shared" si="175"/>
        <v/>
      </c>
      <c r="R1389" s="61" t="str">
        <f t="shared" si="176"/>
        <v/>
      </c>
      <c r="S1389" s="60" t="str">
        <f t="shared" si="177"/>
        <v/>
      </c>
    </row>
    <row r="1390" spans="10:19">
      <c r="J1390" s="44">
        <v>1381</v>
      </c>
      <c r="K1390" s="46"/>
      <c r="L1390" s="31">
        <f t="shared" si="171"/>
        <v>14.838245047420044</v>
      </c>
      <c r="M1390" s="40">
        <f t="shared" si="172"/>
        <v>3.6834706056272491E-4</v>
      </c>
      <c r="N1390" s="50">
        <f t="shared" si="170"/>
        <v>1.6820600647152517E-2</v>
      </c>
      <c r="O1390" s="51">
        <f t="shared" si="173"/>
        <v>374</v>
      </c>
      <c r="P1390" s="59" t="str">
        <f t="shared" si="174"/>
        <v/>
      </c>
      <c r="Q1390" s="60" t="str">
        <f t="shared" si="175"/>
        <v/>
      </c>
      <c r="R1390" s="61" t="str">
        <f t="shared" si="176"/>
        <v/>
      </c>
      <c r="S1390" s="60" t="str">
        <f t="shared" si="177"/>
        <v/>
      </c>
    </row>
    <row r="1391" spans="10:19">
      <c r="J1391" s="44">
        <v>1382</v>
      </c>
      <c r="K1391" s="46"/>
      <c r="L1391" s="31">
        <f t="shared" si="171"/>
        <v>14.838612716800379</v>
      </c>
      <c r="M1391" s="40">
        <f t="shared" si="172"/>
        <v>3.6699253180861192E-4</v>
      </c>
      <c r="N1391" s="50">
        <f t="shared" si="170"/>
        <v>1.6758745973456612E-2</v>
      </c>
      <c r="O1391" s="51">
        <f t="shared" si="173"/>
        <v>375</v>
      </c>
      <c r="P1391" s="59" t="str">
        <f t="shared" si="174"/>
        <v/>
      </c>
      <c r="Q1391" s="60" t="str">
        <f t="shared" si="175"/>
        <v/>
      </c>
      <c r="R1391" s="61" t="str">
        <f t="shared" si="176"/>
        <v/>
      </c>
      <c r="S1391" s="60" t="str">
        <f t="shared" si="177"/>
        <v/>
      </c>
    </row>
    <row r="1392" spans="10:19">
      <c r="J1392" s="44">
        <v>1383</v>
      </c>
      <c r="K1392" s="46"/>
      <c r="L1392" s="31">
        <f t="shared" si="171"/>
        <v>14.838979034144005</v>
      </c>
      <c r="M1392" s="40">
        <f t="shared" si="172"/>
        <v>3.6564298408554868E-4</v>
      </c>
      <c r="N1392" s="50">
        <f t="shared" si="170"/>
        <v>1.6697118758976615E-2</v>
      </c>
      <c r="O1392" s="51">
        <f t="shared" si="173"/>
        <v>376</v>
      </c>
      <c r="P1392" s="59" t="str">
        <f t="shared" si="174"/>
        <v/>
      </c>
      <c r="Q1392" s="60" t="str">
        <f t="shared" si="175"/>
        <v/>
      </c>
      <c r="R1392" s="61" t="str">
        <f t="shared" si="176"/>
        <v/>
      </c>
      <c r="S1392" s="60" t="str">
        <f t="shared" si="177"/>
        <v/>
      </c>
    </row>
    <row r="1393" spans="10:19">
      <c r="J1393" s="44">
        <v>1384</v>
      </c>
      <c r="K1393" s="46"/>
      <c r="L1393" s="31">
        <f t="shared" si="171"/>
        <v>14.839344004422788</v>
      </c>
      <c r="M1393" s="40">
        <f t="shared" si="172"/>
        <v>3.6429839907670694E-4</v>
      </c>
      <c r="N1393" s="50">
        <f t="shared" si="170"/>
        <v>1.6635718167275826E-2</v>
      </c>
      <c r="O1393" s="51">
        <f t="shared" si="173"/>
        <v>377</v>
      </c>
      <c r="P1393" s="59" t="str">
        <f t="shared" si="174"/>
        <v/>
      </c>
      <c r="Q1393" s="60" t="str">
        <f t="shared" si="175"/>
        <v/>
      </c>
      <c r="R1393" s="61" t="str">
        <f t="shared" si="176"/>
        <v/>
      </c>
      <c r="S1393" s="60" t="str">
        <f t="shared" si="177"/>
        <v/>
      </c>
    </row>
    <row r="1394" spans="10:19">
      <c r="J1394" s="44">
        <v>1385</v>
      </c>
      <c r="K1394" s="46"/>
      <c r="L1394" s="31">
        <f t="shared" si="171"/>
        <v>14.839707632590311</v>
      </c>
      <c r="M1394" s="40">
        <f t="shared" si="172"/>
        <v>3.6295875853261582E-4</v>
      </c>
      <c r="N1394" s="50">
        <f t="shared" si="170"/>
        <v>1.6574543364990646E-2</v>
      </c>
      <c r="O1394" s="51">
        <f t="shared" si="173"/>
        <v>378</v>
      </c>
      <c r="P1394" s="59" t="str">
        <f t="shared" si="174"/>
        <v/>
      </c>
      <c r="Q1394" s="60" t="str">
        <f t="shared" si="175"/>
        <v/>
      </c>
      <c r="R1394" s="61" t="str">
        <f t="shared" si="176"/>
        <v/>
      </c>
      <c r="S1394" s="60" t="str">
        <f t="shared" si="177"/>
        <v/>
      </c>
    </row>
    <row r="1395" spans="10:19">
      <c r="J1395" s="44">
        <v>1386</v>
      </c>
      <c r="K1395" s="46"/>
      <c r="L1395" s="31">
        <f t="shared" si="171"/>
        <v>14.840069923581947</v>
      </c>
      <c r="M1395" s="40">
        <f t="shared" si="172"/>
        <v>3.6162404427091246E-4</v>
      </c>
      <c r="N1395" s="50">
        <f t="shared" si="170"/>
        <v>1.6513593521816361E-2</v>
      </c>
      <c r="O1395" s="51">
        <f t="shared" si="173"/>
        <v>379</v>
      </c>
      <c r="P1395" s="59" t="str">
        <f t="shared" si="174"/>
        <v/>
      </c>
      <c r="Q1395" s="60" t="str">
        <f t="shared" si="175"/>
        <v/>
      </c>
      <c r="R1395" s="61" t="str">
        <f t="shared" si="176"/>
        <v/>
      </c>
      <c r="S1395" s="60" t="str">
        <f t="shared" si="177"/>
        <v/>
      </c>
    </row>
    <row r="1396" spans="10:19">
      <c r="J1396" s="44">
        <v>1387</v>
      </c>
      <c r="K1396" s="46"/>
      <c r="L1396" s="31">
        <f t="shared" si="171"/>
        <v>14.840430882314909</v>
      </c>
      <c r="M1396" s="40">
        <f t="shared" si="172"/>
        <v>3.6029423817609732E-4</v>
      </c>
      <c r="N1396" s="50">
        <f t="shared" si="170"/>
        <v>1.6452867810512473E-2</v>
      </c>
      <c r="O1396" s="51">
        <f t="shared" si="173"/>
        <v>380</v>
      </c>
      <c r="P1396" s="59" t="str">
        <f t="shared" si="174"/>
        <v/>
      </c>
      <c r="Q1396" s="60" t="str">
        <f t="shared" si="175"/>
        <v/>
      </c>
      <c r="R1396" s="61" t="str">
        <f t="shared" si="176"/>
        <v/>
      </c>
      <c r="S1396" s="60" t="str">
        <f t="shared" si="177"/>
        <v/>
      </c>
    </row>
    <row r="1397" spans="10:19">
      <c r="J1397" s="44">
        <v>1388</v>
      </c>
      <c r="K1397" s="46"/>
      <c r="L1397" s="31">
        <f t="shared" si="171"/>
        <v>14.840790513688336</v>
      </c>
      <c r="M1397" s="40">
        <f t="shared" si="172"/>
        <v>3.5896932219928705E-4</v>
      </c>
      <c r="N1397" s="50">
        <f t="shared" si="170"/>
        <v>1.6392365406877829E-2</v>
      </c>
      <c r="O1397" s="51">
        <f t="shared" si="173"/>
        <v>381</v>
      </c>
      <c r="P1397" s="59" t="str">
        <f t="shared" si="174"/>
        <v/>
      </c>
      <c r="Q1397" s="60" t="str">
        <f t="shared" si="175"/>
        <v/>
      </c>
      <c r="R1397" s="61" t="str">
        <f t="shared" si="176"/>
        <v/>
      </c>
      <c r="S1397" s="60" t="str">
        <f t="shared" si="177"/>
        <v/>
      </c>
    </row>
    <row r="1398" spans="10:19">
      <c r="J1398" s="44">
        <v>1389</v>
      </c>
      <c r="K1398" s="46"/>
      <c r="L1398" s="31">
        <f t="shared" si="171"/>
        <v>14.841148822583351</v>
      </c>
      <c r="M1398" s="40">
        <f t="shared" si="172"/>
        <v>3.5764927835796919E-4</v>
      </c>
      <c r="N1398" s="50">
        <f t="shared" si="170"/>
        <v>1.6332085489731085E-2</v>
      </c>
      <c r="O1398" s="51">
        <f t="shared" si="173"/>
        <v>382</v>
      </c>
      <c r="P1398" s="59" t="str">
        <f t="shared" si="174"/>
        <v/>
      </c>
      <c r="Q1398" s="60" t="str">
        <f t="shared" si="175"/>
        <v/>
      </c>
      <c r="R1398" s="61" t="str">
        <f t="shared" si="176"/>
        <v/>
      </c>
      <c r="S1398" s="60" t="str">
        <f t="shared" si="177"/>
        <v/>
      </c>
    </row>
    <row r="1399" spans="10:19">
      <c r="J1399" s="44">
        <v>1390</v>
      </c>
      <c r="K1399" s="46"/>
      <c r="L1399" s="31">
        <f t="shared" si="171"/>
        <v>14.841505813863124</v>
      </c>
      <c r="M1399" s="40">
        <f t="shared" si="172"/>
        <v>3.5633408873575923E-4</v>
      </c>
      <c r="N1399" s="50">
        <f t="shared" si="170"/>
        <v>1.6272027240924913E-2</v>
      </c>
      <c r="O1399" s="51">
        <f t="shared" si="173"/>
        <v>383</v>
      </c>
      <c r="P1399" s="59" t="str">
        <f t="shared" si="174"/>
        <v/>
      </c>
      <c r="Q1399" s="60" t="str">
        <f t="shared" si="175"/>
        <v/>
      </c>
      <c r="R1399" s="61" t="str">
        <f t="shared" si="176"/>
        <v/>
      </c>
      <c r="S1399" s="60" t="str">
        <f t="shared" si="177"/>
        <v/>
      </c>
    </row>
    <row r="1400" spans="10:19">
      <c r="J1400" s="44">
        <v>1391</v>
      </c>
      <c r="K1400" s="46"/>
      <c r="L1400" s="31">
        <f t="shared" si="171"/>
        <v>14.841861492372946</v>
      </c>
      <c r="M1400" s="40">
        <f t="shared" si="172"/>
        <v>3.5502373548215721E-4</v>
      </c>
      <c r="N1400" s="50">
        <f t="shared" si="170"/>
        <v>1.6212189845310476E-2</v>
      </c>
      <c r="O1400" s="51">
        <f t="shared" si="173"/>
        <v>384</v>
      </c>
      <c r="P1400" s="59" t="str">
        <f t="shared" si="174"/>
        <v/>
      </c>
      <c r="Q1400" s="60" t="str">
        <f t="shared" si="175"/>
        <v/>
      </c>
      <c r="R1400" s="61" t="str">
        <f t="shared" si="176"/>
        <v/>
      </c>
      <c r="S1400" s="60" t="str">
        <f t="shared" si="177"/>
        <v/>
      </c>
    </row>
    <row r="1401" spans="10:19">
      <c r="J1401" s="44">
        <v>1392</v>
      </c>
      <c r="K1401" s="46"/>
      <c r="L1401" s="31">
        <f t="shared" si="171"/>
        <v>14.842215862940284</v>
      </c>
      <c r="M1401" s="40">
        <f t="shared" si="172"/>
        <v>3.5371820081230395E-4</v>
      </c>
      <c r="N1401" s="50">
        <f t="shared" si="170"/>
        <v>1.6152572490746309E-2</v>
      </c>
      <c r="O1401" s="51">
        <f t="shared" si="173"/>
        <v>385</v>
      </c>
      <c r="P1401" s="59" t="str">
        <f t="shared" si="174"/>
        <v/>
      </c>
      <c r="Q1401" s="60" t="str">
        <f t="shared" si="175"/>
        <v/>
      </c>
      <c r="R1401" s="61" t="str">
        <f t="shared" si="176"/>
        <v/>
      </c>
      <c r="S1401" s="60" t="str">
        <f t="shared" si="177"/>
        <v/>
      </c>
    </row>
    <row r="1402" spans="10:19">
      <c r="J1402" s="44">
        <v>1393</v>
      </c>
      <c r="K1402" s="46"/>
      <c r="L1402" s="31">
        <f t="shared" si="171"/>
        <v>14.842568930374858</v>
      </c>
      <c r="M1402" s="40">
        <f t="shared" si="172"/>
        <v>3.5241746700674181E-4</v>
      </c>
      <c r="N1402" s="50">
        <f t="shared" si="170"/>
        <v>1.6093174368066343E-2</v>
      </c>
      <c r="O1402" s="51">
        <f t="shared" si="173"/>
        <v>386</v>
      </c>
      <c r="P1402" s="59" t="str">
        <f t="shared" si="174"/>
        <v/>
      </c>
      <c r="Q1402" s="60" t="str">
        <f t="shared" si="175"/>
        <v/>
      </c>
      <c r="R1402" s="61" t="str">
        <f t="shared" si="176"/>
        <v/>
      </c>
      <c r="S1402" s="60" t="str">
        <f t="shared" si="177"/>
        <v/>
      </c>
    </row>
    <row r="1403" spans="10:19">
      <c r="J1403" s="44">
        <v>1394</v>
      </c>
      <c r="K1403" s="46"/>
      <c r="L1403" s="31">
        <f t="shared" si="171"/>
        <v>14.842920699468699</v>
      </c>
      <c r="M1403" s="40">
        <f t="shared" si="172"/>
        <v>3.5112151641117335E-4</v>
      </c>
      <c r="N1403" s="50">
        <f t="shared" si="170"/>
        <v>1.6033994671090568E-2</v>
      </c>
      <c r="O1403" s="51">
        <f t="shared" si="173"/>
        <v>387</v>
      </c>
      <c r="P1403" s="59" t="str">
        <f t="shared" si="174"/>
        <v/>
      </c>
      <c r="Q1403" s="60" t="str">
        <f t="shared" si="175"/>
        <v/>
      </c>
      <c r="R1403" s="61" t="str">
        <f t="shared" si="176"/>
        <v/>
      </c>
      <c r="S1403" s="60" t="str">
        <f t="shared" si="177"/>
        <v/>
      </c>
    </row>
    <row r="1404" spans="10:19">
      <c r="J1404" s="44">
        <v>1395</v>
      </c>
      <c r="K1404" s="46"/>
      <c r="L1404" s="31">
        <f t="shared" si="171"/>
        <v>14.843271174996218</v>
      </c>
      <c r="M1404" s="40">
        <f t="shared" si="172"/>
        <v>3.4983033143622035E-4</v>
      </c>
      <c r="N1404" s="50">
        <f t="shared" si="170"/>
        <v>1.5975032596594829E-2</v>
      </c>
      <c r="O1404" s="51">
        <f t="shared" si="173"/>
        <v>388</v>
      </c>
      <c r="P1404" s="59" t="str">
        <f t="shared" si="174"/>
        <v/>
      </c>
      <c r="Q1404" s="60" t="str">
        <f t="shared" si="175"/>
        <v/>
      </c>
      <c r="R1404" s="61" t="str">
        <f t="shared" si="176"/>
        <v/>
      </c>
      <c r="S1404" s="60" t="str">
        <f t="shared" si="177"/>
        <v/>
      </c>
    </row>
    <row r="1405" spans="10:19">
      <c r="J1405" s="44">
        <v>1396</v>
      </c>
      <c r="K1405" s="46"/>
      <c r="L1405" s="31">
        <f t="shared" si="171"/>
        <v>14.843620361714271</v>
      </c>
      <c r="M1405" s="40">
        <f t="shared" si="172"/>
        <v>3.4854389455718748E-4</v>
      </c>
      <c r="N1405" s="50">
        <f t="shared" si="170"/>
        <v>1.5916287344310831E-2</v>
      </c>
      <c r="O1405" s="51">
        <f t="shared" si="173"/>
        <v>389</v>
      </c>
      <c r="P1405" s="59" t="str">
        <f t="shared" si="174"/>
        <v/>
      </c>
      <c r="Q1405" s="60" t="str">
        <f t="shared" si="175"/>
        <v/>
      </c>
      <c r="R1405" s="61" t="str">
        <f t="shared" si="176"/>
        <v/>
      </c>
      <c r="S1405" s="60" t="str">
        <f t="shared" si="177"/>
        <v/>
      </c>
    </row>
    <row r="1406" spans="10:19">
      <c r="J1406" s="44">
        <v>1397</v>
      </c>
      <c r="K1406" s="46"/>
      <c r="L1406" s="31">
        <f t="shared" si="171"/>
        <v>14.843968264362211</v>
      </c>
      <c r="M1406" s="40">
        <f t="shared" si="172"/>
        <v>3.4726218831382323E-4</v>
      </c>
      <c r="N1406" s="50">
        <f t="shared" si="170"/>
        <v>1.5857758116920806E-2</v>
      </c>
      <c r="O1406" s="51">
        <f t="shared" si="173"/>
        <v>390</v>
      </c>
      <c r="P1406" s="59" t="str">
        <f t="shared" si="174"/>
        <v/>
      </c>
      <c r="Q1406" s="60" t="str">
        <f t="shared" si="175"/>
        <v/>
      </c>
      <c r="R1406" s="61" t="str">
        <f t="shared" si="176"/>
        <v/>
      </c>
      <c r="S1406" s="60" t="str">
        <f t="shared" si="177"/>
        <v/>
      </c>
    </row>
    <row r="1407" spans="10:19">
      <c r="J1407" s="44">
        <v>1398</v>
      </c>
      <c r="K1407" s="46"/>
      <c r="L1407" s="31">
        <f t="shared" si="171"/>
        <v>14.844314887661977</v>
      </c>
      <c r="M1407" s="40">
        <f t="shared" si="172"/>
        <v>3.4598519531008195E-4</v>
      </c>
      <c r="N1407" s="50">
        <f t="shared" si="170"/>
        <v>1.5799444120029094E-2</v>
      </c>
      <c r="O1407" s="51">
        <f t="shared" si="173"/>
        <v>391</v>
      </c>
      <c r="P1407" s="59" t="str">
        <f t="shared" si="174"/>
        <v/>
      </c>
      <c r="Q1407" s="60" t="str">
        <f t="shared" si="175"/>
        <v/>
      </c>
      <c r="R1407" s="61" t="str">
        <f t="shared" si="176"/>
        <v/>
      </c>
      <c r="S1407" s="60" t="str">
        <f t="shared" si="177"/>
        <v/>
      </c>
    </row>
    <row r="1408" spans="10:19">
      <c r="J1408" s="44">
        <v>1399</v>
      </c>
      <c r="K1408" s="46"/>
      <c r="L1408" s="31">
        <f t="shared" si="171"/>
        <v>14.844660236318134</v>
      </c>
      <c r="M1408" s="40">
        <f t="shared" si="172"/>
        <v>3.4471289821388972E-4</v>
      </c>
      <c r="N1408" s="50">
        <f t="shared" si="170"/>
        <v>1.5741344562163917E-2</v>
      </c>
      <c r="O1408" s="51">
        <f t="shared" si="173"/>
        <v>392</v>
      </c>
      <c r="P1408" s="59" t="str">
        <f t="shared" si="174"/>
        <v/>
      </c>
      <c r="Q1408" s="60" t="str">
        <f t="shared" si="175"/>
        <v/>
      </c>
      <c r="R1408" s="61" t="str">
        <f t="shared" si="176"/>
        <v/>
      </c>
      <c r="S1408" s="60" t="str">
        <f t="shared" si="177"/>
        <v/>
      </c>
    </row>
    <row r="1409" spans="10:19">
      <c r="J1409" s="44">
        <v>1400</v>
      </c>
      <c r="K1409" s="46"/>
      <c r="L1409" s="31">
        <f t="shared" si="171"/>
        <v>14.845004315017951</v>
      </c>
      <c r="M1409" s="40">
        <f t="shared" si="172"/>
        <v>3.4344527975690813E-4</v>
      </c>
      <c r="N1409" s="50">
        <f t="shared" si="170"/>
        <v>1.5683458654766724E-2</v>
      </c>
      <c r="O1409" s="51">
        <f t="shared" si="173"/>
        <v>393</v>
      </c>
      <c r="P1409" s="59" t="str">
        <f t="shared" si="174"/>
        <v/>
      </c>
      <c r="Q1409" s="60" t="str">
        <f t="shared" si="175"/>
        <v/>
      </c>
      <c r="R1409" s="61" t="str">
        <f t="shared" si="176"/>
        <v/>
      </c>
      <c r="S1409" s="60" t="str">
        <f t="shared" si="177"/>
        <v/>
      </c>
    </row>
    <row r="1410" spans="10:19">
      <c r="J1410" s="44">
        <v>1401</v>
      </c>
      <c r="K1410" s="46"/>
      <c r="L1410" s="31">
        <f t="shared" si="171"/>
        <v>14.845347128431458</v>
      </c>
      <c r="M1410" s="40">
        <f t="shared" si="172"/>
        <v>3.4218232273429904E-4</v>
      </c>
      <c r="N1410" s="50">
        <f t="shared" si="170"/>
        <v>1.5625785612176202E-2</v>
      </c>
      <c r="O1410" s="51">
        <f t="shared" si="173"/>
        <v>394</v>
      </c>
      <c r="P1410" s="59" t="str">
        <f t="shared" si="174"/>
        <v/>
      </c>
      <c r="Q1410" s="60" t="str">
        <f t="shared" si="175"/>
        <v/>
      </c>
      <c r="R1410" s="61" t="str">
        <f t="shared" si="176"/>
        <v/>
      </c>
      <c r="S1410" s="60" t="str">
        <f t="shared" si="177"/>
        <v/>
      </c>
    </row>
    <row r="1411" spans="10:19">
      <c r="J1411" s="44">
        <v>1402</v>
      </c>
      <c r="K1411" s="46"/>
      <c r="L1411" s="31">
        <f t="shared" si="171"/>
        <v>14.845688681211515</v>
      </c>
      <c r="M1411" s="40">
        <f t="shared" si="172"/>
        <v>3.4092401000449288E-4</v>
      </c>
      <c r="N1411" s="50">
        <f t="shared" si="170"/>
        <v>1.5568324651622945E-2</v>
      </c>
      <c r="O1411" s="51">
        <f t="shared" si="173"/>
        <v>395</v>
      </c>
      <c r="P1411" s="59" t="str">
        <f t="shared" si="174"/>
        <v/>
      </c>
      <c r="Q1411" s="60" t="str">
        <f t="shared" si="175"/>
        <v/>
      </c>
      <c r="R1411" s="61" t="str">
        <f t="shared" si="176"/>
        <v/>
      </c>
      <c r="S1411" s="60" t="str">
        <f t="shared" si="177"/>
        <v/>
      </c>
    </row>
    <row r="1412" spans="10:19">
      <c r="J1412" s="44">
        <v>1403</v>
      </c>
      <c r="K1412" s="46"/>
      <c r="L1412" s="31">
        <f t="shared" si="171"/>
        <v>14.846028977993871</v>
      </c>
      <c r="M1412" s="40">
        <f t="shared" si="172"/>
        <v>3.3967032448895489E-4</v>
      </c>
      <c r="N1412" s="50">
        <f t="shared" si="170"/>
        <v>1.5511074993211693E-2</v>
      </c>
      <c r="O1412" s="51">
        <f t="shared" si="173"/>
        <v>396</v>
      </c>
      <c r="P1412" s="59" t="str">
        <f t="shared" si="174"/>
        <v/>
      </c>
      <c r="Q1412" s="60" t="str">
        <f t="shared" si="175"/>
        <v/>
      </c>
      <c r="R1412" s="61" t="str">
        <f t="shared" si="176"/>
        <v/>
      </c>
      <c r="S1412" s="60" t="str">
        <f t="shared" si="177"/>
        <v/>
      </c>
    </row>
    <row r="1413" spans="10:19">
      <c r="J1413" s="44">
        <v>1404</v>
      </c>
      <c r="K1413" s="46"/>
      <c r="L1413" s="31">
        <f t="shared" si="171"/>
        <v>14.846368023397225</v>
      </c>
      <c r="M1413" s="40">
        <f t="shared" si="172"/>
        <v>3.3842124917195281E-4</v>
      </c>
      <c r="N1413" s="50">
        <f t="shared" si="170"/>
        <v>1.5454035859917781E-2</v>
      </c>
      <c r="O1413" s="51">
        <f t="shared" si="173"/>
        <v>397</v>
      </c>
      <c r="P1413" s="59" t="str">
        <f t="shared" si="174"/>
        <v/>
      </c>
      <c r="Q1413" s="60" t="str">
        <f t="shared" si="175"/>
        <v/>
      </c>
      <c r="R1413" s="61" t="str">
        <f t="shared" si="176"/>
        <v/>
      </c>
      <c r="S1413" s="60" t="str">
        <f t="shared" si="177"/>
        <v/>
      </c>
    </row>
    <row r="1414" spans="10:19">
      <c r="J1414" s="44">
        <v>1405</v>
      </c>
      <c r="K1414" s="46"/>
      <c r="L1414" s="31">
        <f t="shared" si="171"/>
        <v>14.846705822023296</v>
      </c>
      <c r="M1414" s="40">
        <f t="shared" si="172"/>
        <v>3.3717676710032739E-4</v>
      </c>
      <c r="N1414" s="50">
        <f t="shared" si="170"/>
        <v>1.5397206477576475E-2</v>
      </c>
      <c r="O1414" s="51">
        <f t="shared" si="173"/>
        <v>398</v>
      </c>
      <c r="P1414" s="59" t="str">
        <f t="shared" si="174"/>
        <v/>
      </c>
      <c r="Q1414" s="60" t="str">
        <f t="shared" si="175"/>
        <v/>
      </c>
      <c r="R1414" s="61" t="str">
        <f t="shared" si="176"/>
        <v/>
      </c>
      <c r="S1414" s="60" t="str">
        <f t="shared" si="177"/>
        <v/>
      </c>
    </row>
    <row r="1415" spans="10:19">
      <c r="J1415" s="44">
        <v>1406</v>
      </c>
      <c r="K1415" s="46"/>
      <c r="L1415" s="31">
        <f t="shared" si="171"/>
        <v>14.847042378456877</v>
      </c>
      <c r="M1415" s="40">
        <f t="shared" si="172"/>
        <v>3.3593686138326149E-4</v>
      </c>
      <c r="N1415" s="50">
        <f t="shared" si="170"/>
        <v>1.5340586074863438E-2</v>
      </c>
      <c r="O1415" s="51">
        <f t="shared" si="173"/>
        <v>399</v>
      </c>
      <c r="P1415" s="59" t="str">
        <f t="shared" si="174"/>
        <v/>
      </c>
      <c r="Q1415" s="60" t="str">
        <f t="shared" si="175"/>
        <v/>
      </c>
      <c r="R1415" s="61" t="str">
        <f t="shared" si="176"/>
        <v/>
      </c>
      <c r="S1415" s="60" t="str">
        <f t="shared" si="177"/>
        <v/>
      </c>
    </row>
    <row r="1416" spans="10:19">
      <c r="J1416" s="44">
        <v>1407</v>
      </c>
      <c r="K1416" s="46"/>
      <c r="L1416" s="31">
        <f t="shared" si="171"/>
        <v>14.847377697265904</v>
      </c>
      <c r="M1416" s="40">
        <f t="shared" si="172"/>
        <v>3.3470151519205007E-4</v>
      </c>
      <c r="N1416" s="50">
        <f t="shared" si="170"/>
        <v>1.528417388329828E-2</v>
      </c>
      <c r="O1416" s="51">
        <f t="shared" si="173"/>
        <v>400</v>
      </c>
      <c r="P1416" s="59" t="str">
        <f t="shared" si="174"/>
        <v/>
      </c>
      <c r="Q1416" s="60" t="str">
        <f t="shared" si="175"/>
        <v/>
      </c>
      <c r="R1416" s="61" t="str">
        <f t="shared" si="176"/>
        <v/>
      </c>
      <c r="S1416" s="60" t="str">
        <f t="shared" si="177"/>
        <v/>
      </c>
    </row>
    <row r="1417" spans="10:19">
      <c r="J1417" s="44">
        <v>1408</v>
      </c>
      <c r="K1417" s="46"/>
      <c r="L1417" s="31">
        <f t="shared" si="171"/>
        <v>14.847711783001515</v>
      </c>
      <c r="M1417" s="40">
        <f t="shared" si="172"/>
        <v>3.3347071175987331E-4</v>
      </c>
      <c r="N1417" s="50">
        <f t="shared" ref="N1417:N1480" si="178">(L1467-L1417)</f>
        <v>1.5227969137217912E-2</v>
      </c>
      <c r="O1417" s="51">
        <f t="shared" si="173"/>
        <v>401</v>
      </c>
      <c r="P1417" s="59" t="str">
        <f t="shared" si="174"/>
        <v/>
      </c>
      <c r="Q1417" s="60" t="str">
        <f t="shared" si="175"/>
        <v/>
      </c>
      <c r="R1417" s="61" t="str">
        <f t="shared" si="176"/>
        <v/>
      </c>
      <c r="S1417" s="60" t="str">
        <f t="shared" si="177"/>
        <v/>
      </c>
    </row>
    <row r="1418" spans="10:19">
      <c r="J1418" s="44">
        <v>1409</v>
      </c>
      <c r="K1418" s="46"/>
      <c r="L1418" s="31">
        <f t="shared" ref="L1418:L1481" si="179">$F$39*(1-EXP(-$F$40*(J1418-$F$41)))-$F$42</f>
        <v>14.848044640198106</v>
      </c>
      <c r="M1418" s="40">
        <f t="shared" ref="M1418:M1481" si="180">$F$39*$F$40*EXP(-$F$40*(J1418-$F$41))</f>
        <v>3.3224443438156846E-4</v>
      </c>
      <c r="N1418" s="50">
        <f t="shared" si="178"/>
        <v>1.5171971073785429E-2</v>
      </c>
      <c r="O1418" s="51">
        <f t="shared" ref="O1418:O1481" si="181">IF(N1418&lt;=$B$49,1+O1417,0)</f>
        <v>402</v>
      </c>
      <c r="P1418" s="59" t="str">
        <f t="shared" ref="P1418:P1481" si="182">IF(J1418&lt;=$F$41,J1418,"")</f>
        <v/>
      </c>
      <c r="Q1418" s="60" t="str">
        <f t="shared" ref="Q1418:Q1481" si="183">IF(J1418&lt;=$F$41,L1418,"")</f>
        <v/>
      </c>
      <c r="R1418" s="61" t="str">
        <f t="shared" ref="R1418:R1481" si="184">IF(AND(J1418&gt;=$F$41,J1418&lt;=200),J1418,"")</f>
        <v/>
      </c>
      <c r="S1418" s="60" t="str">
        <f t="shared" ref="S1418:S1481" si="185">IF(AND(J1418&gt;=$F$41,J1418&lt;=200),L1418,"")</f>
        <v/>
      </c>
    </row>
    <row r="1419" spans="10:19">
      <c r="J1419" s="44">
        <v>1410</v>
      </c>
      <c r="K1419" s="46"/>
      <c r="L1419" s="31">
        <f t="shared" si="179"/>
        <v>14.848376273373413</v>
      </c>
      <c r="M1419" s="40">
        <f t="shared" si="180"/>
        <v>3.3102266641340188E-4</v>
      </c>
      <c r="N1419" s="50">
        <f t="shared" si="178"/>
        <v>1.5116178932958135E-2</v>
      </c>
      <c r="O1419" s="51">
        <f t="shared" si="181"/>
        <v>403</v>
      </c>
      <c r="P1419" s="59" t="str">
        <f t="shared" si="182"/>
        <v/>
      </c>
      <c r="Q1419" s="60" t="str">
        <f t="shared" si="183"/>
        <v/>
      </c>
      <c r="R1419" s="61" t="str">
        <f t="shared" si="184"/>
        <v/>
      </c>
      <c r="S1419" s="60" t="str">
        <f t="shared" si="185"/>
        <v/>
      </c>
    </row>
    <row r="1420" spans="10:19">
      <c r="J1420" s="44">
        <v>1411</v>
      </c>
      <c r="K1420" s="46"/>
      <c r="L1420" s="31">
        <f t="shared" si="179"/>
        <v>14.848706687028542</v>
      </c>
      <c r="M1420" s="40">
        <f t="shared" si="180"/>
        <v>3.298053912728453E-4</v>
      </c>
      <c r="N1420" s="50">
        <f t="shared" si="178"/>
        <v>1.5060591957496428E-2</v>
      </c>
      <c r="O1420" s="51">
        <f t="shared" si="181"/>
        <v>404</v>
      </c>
      <c r="P1420" s="59" t="str">
        <f t="shared" si="182"/>
        <v/>
      </c>
      <c r="Q1420" s="60" t="str">
        <f t="shared" si="183"/>
        <v/>
      </c>
      <c r="R1420" s="61" t="str">
        <f t="shared" si="184"/>
        <v/>
      </c>
      <c r="S1420" s="60" t="str">
        <f t="shared" si="185"/>
        <v/>
      </c>
    </row>
    <row r="1421" spans="10:19">
      <c r="J1421" s="44">
        <v>1412</v>
      </c>
      <c r="K1421" s="46"/>
      <c r="L1421" s="31">
        <f t="shared" si="179"/>
        <v>14.84903588564806</v>
      </c>
      <c r="M1421" s="40">
        <f t="shared" si="180"/>
        <v>3.2859259243834919E-4</v>
      </c>
      <c r="N1421" s="50">
        <f t="shared" si="178"/>
        <v>1.5005209392938923E-2</v>
      </c>
      <c r="O1421" s="51">
        <f t="shared" si="181"/>
        <v>405</v>
      </c>
      <c r="P1421" s="59" t="str">
        <f t="shared" si="182"/>
        <v/>
      </c>
      <c r="Q1421" s="60" t="str">
        <f t="shared" si="183"/>
        <v/>
      </c>
      <c r="R1421" s="61" t="str">
        <f t="shared" si="184"/>
        <v/>
      </c>
      <c r="S1421" s="60" t="str">
        <f t="shared" si="185"/>
        <v/>
      </c>
    </row>
    <row r="1422" spans="10:19">
      <c r="J1422" s="44">
        <v>1413</v>
      </c>
      <c r="K1422" s="46"/>
      <c r="L1422" s="31">
        <f t="shared" si="179"/>
        <v>14.849363873700034</v>
      </c>
      <c r="M1422" s="40">
        <f t="shared" si="180"/>
        <v>3.2738425344911928E-4</v>
      </c>
      <c r="N1422" s="50">
        <f t="shared" si="178"/>
        <v>1.4950030487607791E-2</v>
      </c>
      <c r="O1422" s="51">
        <f t="shared" si="181"/>
        <v>406</v>
      </c>
      <c r="P1422" s="59" t="str">
        <f t="shared" si="182"/>
        <v/>
      </c>
      <c r="Q1422" s="60" t="str">
        <f t="shared" si="183"/>
        <v/>
      </c>
      <c r="R1422" s="61" t="str">
        <f t="shared" si="184"/>
        <v/>
      </c>
      <c r="S1422" s="60" t="str">
        <f t="shared" si="185"/>
        <v/>
      </c>
    </row>
    <row r="1423" spans="10:19">
      <c r="J1423" s="44">
        <v>1414</v>
      </c>
      <c r="K1423" s="46"/>
      <c r="L1423" s="31">
        <f t="shared" si="179"/>
        <v>14.849690655636104</v>
      </c>
      <c r="M1423" s="40">
        <f t="shared" si="180"/>
        <v>3.2618035790489216E-4</v>
      </c>
      <c r="N1423" s="50">
        <f t="shared" si="178"/>
        <v>1.4895054492580329E-2</v>
      </c>
      <c r="O1423" s="51">
        <f t="shared" si="181"/>
        <v>407</v>
      </c>
      <c r="P1423" s="59" t="str">
        <f t="shared" si="182"/>
        <v/>
      </c>
      <c r="Q1423" s="60" t="str">
        <f t="shared" si="183"/>
        <v/>
      </c>
      <c r="R1423" s="61" t="str">
        <f t="shared" si="184"/>
        <v/>
      </c>
      <c r="S1423" s="60" t="str">
        <f t="shared" si="185"/>
        <v/>
      </c>
    </row>
    <row r="1424" spans="10:19">
      <c r="J1424" s="44">
        <v>1415</v>
      </c>
      <c r="K1424" s="46"/>
      <c r="L1424" s="31">
        <f t="shared" si="179"/>
        <v>14.850016235891545</v>
      </c>
      <c r="M1424" s="40">
        <f t="shared" si="180"/>
        <v>3.2498088946571397E-4</v>
      </c>
      <c r="N1424" s="50">
        <f t="shared" si="178"/>
        <v>1.4840280661688965E-2</v>
      </c>
      <c r="O1424" s="51">
        <f t="shared" si="181"/>
        <v>408</v>
      </c>
      <c r="P1424" s="59" t="str">
        <f t="shared" si="182"/>
        <v/>
      </c>
      <c r="Q1424" s="60" t="str">
        <f t="shared" si="183"/>
        <v/>
      </c>
      <c r="R1424" s="61" t="str">
        <f t="shared" si="184"/>
        <v/>
      </c>
      <c r="S1424" s="60" t="str">
        <f t="shared" si="185"/>
        <v/>
      </c>
    </row>
    <row r="1425" spans="10:19">
      <c r="J1425" s="44">
        <v>1416</v>
      </c>
      <c r="K1425" s="46"/>
      <c r="L1425" s="31">
        <f t="shared" si="179"/>
        <v>14.850340618885312</v>
      </c>
      <c r="M1425" s="40">
        <f t="shared" si="180"/>
        <v>3.2378583185171825E-4</v>
      </c>
      <c r="N1425" s="50">
        <f t="shared" si="178"/>
        <v>1.4785708251514151E-2</v>
      </c>
      <c r="O1425" s="51">
        <f t="shared" si="181"/>
        <v>409</v>
      </c>
      <c r="P1425" s="59" t="str">
        <f t="shared" si="182"/>
        <v/>
      </c>
      <c r="Q1425" s="60" t="str">
        <f t="shared" si="183"/>
        <v/>
      </c>
      <c r="R1425" s="61" t="str">
        <f t="shared" si="184"/>
        <v/>
      </c>
      <c r="S1425" s="60" t="str">
        <f t="shared" si="185"/>
        <v/>
      </c>
    </row>
    <row r="1426" spans="10:19">
      <c r="J1426" s="44">
        <v>1417</v>
      </c>
      <c r="K1426" s="46"/>
      <c r="L1426" s="31">
        <f t="shared" si="179"/>
        <v>14.850663809020116</v>
      </c>
      <c r="M1426" s="40">
        <f t="shared" si="180"/>
        <v>3.2259516884290392E-4</v>
      </c>
      <c r="N1426" s="50">
        <f t="shared" si="178"/>
        <v>1.4731336521370153E-2</v>
      </c>
      <c r="O1426" s="51">
        <f t="shared" si="181"/>
        <v>410</v>
      </c>
      <c r="P1426" s="59" t="str">
        <f t="shared" si="182"/>
        <v/>
      </c>
      <c r="Q1426" s="60" t="str">
        <f t="shared" si="183"/>
        <v/>
      </c>
      <c r="R1426" s="61" t="str">
        <f t="shared" si="184"/>
        <v/>
      </c>
      <c r="S1426" s="60" t="str">
        <f t="shared" si="185"/>
        <v/>
      </c>
    </row>
    <row r="1427" spans="10:19">
      <c r="J1427" s="44">
        <v>1418</v>
      </c>
      <c r="K1427" s="46"/>
      <c r="L1427" s="31">
        <f t="shared" si="179"/>
        <v>14.850985810682479</v>
      </c>
      <c r="M1427" s="40">
        <f t="shared" si="180"/>
        <v>3.2140888427891666E-4</v>
      </c>
      <c r="N1427" s="50">
        <f t="shared" si="178"/>
        <v>1.4677164733289061E-2</v>
      </c>
      <c r="O1427" s="51">
        <f t="shared" si="181"/>
        <v>411</v>
      </c>
      <c r="P1427" s="59" t="str">
        <f t="shared" si="182"/>
        <v/>
      </c>
      <c r="Q1427" s="60" t="str">
        <f t="shared" si="183"/>
        <v/>
      </c>
      <c r="R1427" s="61" t="str">
        <f t="shared" si="184"/>
        <v/>
      </c>
      <c r="S1427" s="60" t="str">
        <f t="shared" si="185"/>
        <v/>
      </c>
    </row>
    <row r="1428" spans="10:19">
      <c r="J1428" s="44">
        <v>1419</v>
      </c>
      <c r="K1428" s="46"/>
      <c r="L1428" s="31">
        <f t="shared" si="179"/>
        <v>14.851306628242789</v>
      </c>
      <c r="M1428" s="40">
        <f t="shared" si="180"/>
        <v>3.2022696205882904E-4</v>
      </c>
      <c r="N1428" s="50">
        <f t="shared" si="178"/>
        <v>1.4623192152022568E-2</v>
      </c>
      <c r="O1428" s="51">
        <f t="shared" si="181"/>
        <v>412</v>
      </c>
      <c r="P1428" s="59" t="str">
        <f t="shared" si="182"/>
        <v/>
      </c>
      <c r="Q1428" s="60" t="str">
        <f t="shared" si="183"/>
        <v/>
      </c>
      <c r="R1428" s="61" t="str">
        <f t="shared" si="184"/>
        <v/>
      </c>
      <c r="S1428" s="60" t="str">
        <f t="shared" si="185"/>
        <v/>
      </c>
    </row>
    <row r="1429" spans="10:19">
      <c r="J1429" s="44">
        <v>1420</v>
      </c>
      <c r="K1429" s="46"/>
      <c r="L1429" s="31">
        <f t="shared" si="179"/>
        <v>14.851626266055362</v>
      </c>
      <c r="M1429" s="40">
        <f t="shared" si="180"/>
        <v>3.1904938614092085E-4</v>
      </c>
      <c r="N1429" s="50">
        <f t="shared" si="178"/>
        <v>1.456941804502776E-2</v>
      </c>
      <c r="O1429" s="51">
        <f t="shared" si="181"/>
        <v>413</v>
      </c>
      <c r="P1429" s="59" t="str">
        <f t="shared" si="182"/>
        <v/>
      </c>
      <c r="Q1429" s="60" t="str">
        <f t="shared" si="183"/>
        <v/>
      </c>
      <c r="R1429" s="61" t="str">
        <f t="shared" si="184"/>
        <v/>
      </c>
      <c r="S1429" s="60" t="str">
        <f t="shared" si="185"/>
        <v/>
      </c>
    </row>
    <row r="1430" spans="10:19">
      <c r="J1430" s="44">
        <v>1421</v>
      </c>
      <c r="K1430" s="46"/>
      <c r="L1430" s="31">
        <f t="shared" si="179"/>
        <v>14.851944728458509</v>
      </c>
      <c r="M1430" s="40">
        <f t="shared" si="180"/>
        <v>3.1787614054246333E-4</v>
      </c>
      <c r="N1430" s="50">
        <f t="shared" si="178"/>
        <v>1.451584168244402E-2</v>
      </c>
      <c r="O1430" s="51">
        <f t="shared" si="181"/>
        <v>414</v>
      </c>
      <c r="P1430" s="59" t="str">
        <f t="shared" si="182"/>
        <v/>
      </c>
      <c r="Q1430" s="60" t="str">
        <f t="shared" si="183"/>
        <v/>
      </c>
      <c r="R1430" s="61" t="str">
        <f t="shared" si="184"/>
        <v/>
      </c>
      <c r="S1430" s="60" t="str">
        <f t="shared" si="185"/>
        <v/>
      </c>
    </row>
    <row r="1431" spans="10:19">
      <c r="J1431" s="44">
        <v>1422</v>
      </c>
      <c r="K1431" s="46"/>
      <c r="L1431" s="31">
        <f t="shared" si="179"/>
        <v>14.85226201977458</v>
      </c>
      <c r="M1431" s="40">
        <f t="shared" si="180"/>
        <v>3.167072093395013E-4</v>
      </c>
      <c r="N1431" s="50">
        <f t="shared" si="178"/>
        <v>1.4462462337109017E-2</v>
      </c>
      <c r="O1431" s="51">
        <f t="shared" si="181"/>
        <v>415</v>
      </c>
      <c r="P1431" s="59" t="str">
        <f t="shared" si="182"/>
        <v/>
      </c>
      <c r="Q1431" s="60" t="str">
        <f t="shared" si="183"/>
        <v/>
      </c>
      <c r="R1431" s="61" t="str">
        <f t="shared" si="184"/>
        <v/>
      </c>
      <c r="S1431" s="60" t="str">
        <f t="shared" si="185"/>
        <v/>
      </c>
    </row>
    <row r="1432" spans="10:19">
      <c r="J1432" s="44">
        <v>1423</v>
      </c>
      <c r="K1432" s="46"/>
      <c r="L1432" s="31">
        <f t="shared" si="179"/>
        <v>14.85257814431003</v>
      </c>
      <c r="M1432" s="40">
        <f t="shared" si="180"/>
        <v>3.1554257666663603E-4</v>
      </c>
      <c r="N1432" s="50">
        <f t="shared" si="178"/>
        <v>1.4409279284526733E-2</v>
      </c>
      <c r="O1432" s="51">
        <f t="shared" si="181"/>
        <v>416</v>
      </c>
      <c r="P1432" s="59" t="str">
        <f t="shared" si="182"/>
        <v/>
      </c>
      <c r="Q1432" s="60" t="str">
        <f t="shared" si="183"/>
        <v/>
      </c>
      <c r="R1432" s="61" t="str">
        <f t="shared" si="184"/>
        <v/>
      </c>
      <c r="S1432" s="60" t="str">
        <f t="shared" si="185"/>
        <v/>
      </c>
    </row>
    <row r="1433" spans="10:19">
      <c r="J1433" s="44">
        <v>1424</v>
      </c>
      <c r="K1433" s="46"/>
      <c r="L1433" s="31">
        <f t="shared" si="179"/>
        <v>14.852893106355486</v>
      </c>
      <c r="M1433" s="40">
        <f t="shared" si="180"/>
        <v>3.1438222671681181E-4</v>
      </c>
      <c r="N1433" s="50">
        <f t="shared" si="178"/>
        <v>1.4356291802863907E-2</v>
      </c>
      <c r="O1433" s="51">
        <f t="shared" si="181"/>
        <v>417</v>
      </c>
      <c r="P1433" s="59" t="str">
        <f t="shared" si="182"/>
        <v/>
      </c>
      <c r="Q1433" s="60" t="str">
        <f t="shared" si="183"/>
        <v/>
      </c>
      <c r="R1433" s="61" t="str">
        <f t="shared" si="184"/>
        <v/>
      </c>
      <c r="S1433" s="60" t="str">
        <f t="shared" si="185"/>
        <v/>
      </c>
    </row>
    <row r="1434" spans="10:19">
      <c r="J1434" s="44">
        <v>1425</v>
      </c>
      <c r="K1434" s="46"/>
      <c r="L1434" s="31">
        <f t="shared" si="179"/>
        <v>14.853206910185788</v>
      </c>
      <c r="M1434" s="40">
        <f t="shared" si="180"/>
        <v>3.1322614374110046E-4</v>
      </c>
      <c r="N1434" s="50">
        <f t="shared" si="178"/>
        <v>1.4303499172946488E-2</v>
      </c>
      <c r="O1434" s="51">
        <f t="shared" si="181"/>
        <v>418</v>
      </c>
      <c r="P1434" s="59" t="str">
        <f t="shared" si="182"/>
        <v/>
      </c>
      <c r="Q1434" s="60" t="str">
        <f t="shared" si="183"/>
        <v/>
      </c>
      <c r="R1434" s="61" t="str">
        <f t="shared" si="184"/>
        <v/>
      </c>
      <c r="S1434" s="60" t="str">
        <f t="shared" si="185"/>
        <v/>
      </c>
    </row>
    <row r="1435" spans="10:19">
      <c r="J1435" s="44">
        <v>1426</v>
      </c>
      <c r="K1435" s="46"/>
      <c r="L1435" s="31">
        <f t="shared" si="179"/>
        <v>14.853519560060061</v>
      </c>
      <c r="M1435" s="40">
        <f t="shared" si="180"/>
        <v>3.1207431204848674E-4</v>
      </c>
      <c r="N1435" s="50">
        <f t="shared" si="178"/>
        <v>1.4250900678243639E-2</v>
      </c>
      <c r="O1435" s="51">
        <f t="shared" si="181"/>
        <v>419</v>
      </c>
      <c r="P1435" s="59" t="str">
        <f t="shared" si="182"/>
        <v/>
      </c>
      <c r="Q1435" s="60" t="str">
        <f t="shared" si="183"/>
        <v/>
      </c>
      <c r="R1435" s="61" t="str">
        <f t="shared" si="184"/>
        <v/>
      </c>
      <c r="S1435" s="60" t="str">
        <f t="shared" si="185"/>
        <v/>
      </c>
    </row>
    <row r="1436" spans="10:19">
      <c r="J1436" s="44">
        <v>1427</v>
      </c>
      <c r="K1436" s="46"/>
      <c r="L1436" s="31">
        <f t="shared" si="179"/>
        <v>14.853831060221768</v>
      </c>
      <c r="M1436" s="40">
        <f t="shared" si="180"/>
        <v>3.1092671600565716E-4</v>
      </c>
      <c r="N1436" s="50">
        <f t="shared" si="178"/>
        <v>1.419849560485531E-2</v>
      </c>
      <c r="O1436" s="51">
        <f t="shared" si="181"/>
        <v>420</v>
      </c>
      <c r="P1436" s="59" t="str">
        <f t="shared" si="182"/>
        <v/>
      </c>
      <c r="Q1436" s="60" t="str">
        <f t="shared" si="183"/>
        <v/>
      </c>
      <c r="R1436" s="61" t="str">
        <f t="shared" si="184"/>
        <v/>
      </c>
      <c r="S1436" s="60" t="str">
        <f t="shared" si="185"/>
        <v/>
      </c>
    </row>
    <row r="1437" spans="10:19">
      <c r="J1437" s="44">
        <v>1428</v>
      </c>
      <c r="K1437" s="46"/>
      <c r="L1437" s="31">
        <f t="shared" si="179"/>
        <v>14.854141414898763</v>
      </c>
      <c r="M1437" s="40">
        <f t="shared" si="180"/>
        <v>3.0978334003678676E-4</v>
      </c>
      <c r="N1437" s="50">
        <f t="shared" si="178"/>
        <v>1.4146283241515789E-2</v>
      </c>
      <c r="O1437" s="51">
        <f t="shared" si="181"/>
        <v>421</v>
      </c>
      <c r="P1437" s="59" t="str">
        <f t="shared" si="182"/>
        <v/>
      </c>
      <c r="Q1437" s="60" t="str">
        <f t="shared" si="183"/>
        <v/>
      </c>
      <c r="R1437" s="61" t="str">
        <f t="shared" si="184"/>
        <v/>
      </c>
      <c r="S1437" s="60" t="str">
        <f t="shared" si="185"/>
        <v/>
      </c>
    </row>
    <row r="1438" spans="10:19">
      <c r="J1438" s="44">
        <v>1429</v>
      </c>
      <c r="K1438" s="46"/>
      <c r="L1438" s="31">
        <f t="shared" si="179"/>
        <v>14.854450628303359</v>
      </c>
      <c r="M1438" s="40">
        <f t="shared" si="180"/>
        <v>3.0864416862332695E-4</v>
      </c>
      <c r="N1438" s="50">
        <f t="shared" si="178"/>
        <v>1.4094262879561725E-2</v>
      </c>
      <c r="O1438" s="51">
        <f t="shared" si="181"/>
        <v>422</v>
      </c>
      <c r="P1438" s="59" t="str">
        <f t="shared" si="182"/>
        <v/>
      </c>
      <c r="Q1438" s="60" t="str">
        <f t="shared" si="183"/>
        <v/>
      </c>
      <c r="R1438" s="61" t="str">
        <f t="shared" si="184"/>
        <v/>
      </c>
      <c r="S1438" s="60" t="str">
        <f t="shared" si="185"/>
        <v/>
      </c>
    </row>
    <row r="1439" spans="10:19">
      <c r="J1439" s="44">
        <v>1430</v>
      </c>
      <c r="K1439" s="46"/>
      <c r="L1439" s="31">
        <f t="shared" si="179"/>
        <v>14.854758704632374</v>
      </c>
      <c r="M1439" s="40">
        <f t="shared" si="180"/>
        <v>3.075091863037968E-4</v>
      </c>
      <c r="N1439" s="50">
        <f t="shared" si="178"/>
        <v>1.4042433812951671E-2</v>
      </c>
      <c r="O1439" s="51">
        <f t="shared" si="181"/>
        <v>423</v>
      </c>
      <c r="P1439" s="59" t="str">
        <f t="shared" si="182"/>
        <v/>
      </c>
      <c r="Q1439" s="60" t="str">
        <f t="shared" si="183"/>
        <v/>
      </c>
      <c r="R1439" s="61" t="str">
        <f t="shared" si="184"/>
        <v/>
      </c>
      <c r="S1439" s="60" t="str">
        <f t="shared" si="185"/>
        <v/>
      </c>
    </row>
    <row r="1440" spans="10:19">
      <c r="J1440" s="44">
        <v>1431</v>
      </c>
      <c r="K1440" s="46"/>
      <c r="L1440" s="31">
        <f t="shared" si="179"/>
        <v>14.855065648067196</v>
      </c>
      <c r="M1440" s="40">
        <f t="shared" si="180"/>
        <v>3.0637837767357199E-4</v>
      </c>
      <c r="N1440" s="50">
        <f t="shared" si="178"/>
        <v>1.399079533822345E-2</v>
      </c>
      <c r="O1440" s="51">
        <f t="shared" si="181"/>
        <v>424</v>
      </c>
      <c r="P1440" s="59" t="str">
        <f t="shared" si="182"/>
        <v/>
      </c>
      <c r="Q1440" s="60" t="str">
        <f t="shared" si="183"/>
        <v/>
      </c>
      <c r="R1440" s="61" t="str">
        <f t="shared" si="184"/>
        <v/>
      </c>
      <c r="S1440" s="60" t="str">
        <f t="shared" si="185"/>
        <v/>
      </c>
    </row>
    <row r="1441" spans="10:19">
      <c r="J1441" s="44">
        <v>1432</v>
      </c>
      <c r="K1441" s="46"/>
      <c r="L1441" s="31">
        <f t="shared" si="179"/>
        <v>14.855371462773835</v>
      </c>
      <c r="M1441" s="40">
        <f t="shared" si="180"/>
        <v>3.0525172738467504E-4</v>
      </c>
      <c r="N1441" s="50">
        <f t="shared" si="178"/>
        <v>1.3939346754517246E-2</v>
      </c>
      <c r="O1441" s="51">
        <f t="shared" si="181"/>
        <v>425</v>
      </c>
      <c r="P1441" s="59" t="str">
        <f t="shared" si="182"/>
        <v/>
      </c>
      <c r="Q1441" s="60" t="str">
        <f t="shared" si="183"/>
        <v/>
      </c>
      <c r="R1441" s="61" t="str">
        <f t="shared" si="184"/>
        <v/>
      </c>
      <c r="S1441" s="60" t="str">
        <f t="shared" si="185"/>
        <v/>
      </c>
    </row>
    <row r="1442" spans="10:19">
      <c r="J1442" s="44">
        <v>1433</v>
      </c>
      <c r="K1442" s="46"/>
      <c r="L1442" s="31">
        <f t="shared" si="179"/>
        <v>14.855676152902982</v>
      </c>
      <c r="M1442" s="40">
        <f t="shared" si="180"/>
        <v>3.041292201455687E-4</v>
      </c>
      <c r="N1442" s="50">
        <f t="shared" si="178"/>
        <v>1.388808736354008E-2</v>
      </c>
      <c r="O1442" s="51">
        <f t="shared" si="181"/>
        <v>426</v>
      </c>
      <c r="P1442" s="59" t="str">
        <f t="shared" si="182"/>
        <v/>
      </c>
      <c r="Q1442" s="60" t="str">
        <f t="shared" si="183"/>
        <v/>
      </c>
      <c r="R1442" s="61" t="str">
        <f t="shared" si="184"/>
        <v/>
      </c>
      <c r="S1442" s="60" t="str">
        <f t="shared" si="185"/>
        <v/>
      </c>
    </row>
    <row r="1443" spans="10:19">
      <c r="J1443" s="44">
        <v>1434</v>
      </c>
      <c r="K1443" s="46"/>
      <c r="L1443" s="31">
        <f t="shared" si="179"/>
        <v>14.855979722590064</v>
      </c>
      <c r="M1443" s="40">
        <f t="shared" si="180"/>
        <v>3.030108407209476E-4</v>
      </c>
      <c r="N1443" s="50">
        <f t="shared" si="178"/>
        <v>1.383701646957114E-2</v>
      </c>
      <c r="O1443" s="51">
        <f t="shared" si="181"/>
        <v>427</v>
      </c>
      <c r="P1443" s="59" t="str">
        <f t="shared" si="182"/>
        <v/>
      </c>
      <c r="Q1443" s="60" t="str">
        <f t="shared" si="183"/>
        <v/>
      </c>
      <c r="R1443" s="61" t="str">
        <f t="shared" si="184"/>
        <v/>
      </c>
      <c r="S1443" s="60" t="str">
        <f t="shared" si="185"/>
        <v/>
      </c>
    </row>
    <row r="1444" spans="10:19">
      <c r="J1444" s="44">
        <v>1435</v>
      </c>
      <c r="K1444" s="46"/>
      <c r="L1444" s="31">
        <f t="shared" si="179"/>
        <v>14.856282175955302</v>
      </c>
      <c r="M1444" s="40">
        <f t="shared" si="180"/>
        <v>3.0189657393153046E-4</v>
      </c>
      <c r="N1444" s="50">
        <f t="shared" si="178"/>
        <v>1.3786133379447563E-2</v>
      </c>
      <c r="O1444" s="51">
        <f t="shared" si="181"/>
        <v>428</v>
      </c>
      <c r="P1444" s="59" t="str">
        <f t="shared" si="182"/>
        <v/>
      </c>
      <c r="Q1444" s="60" t="str">
        <f t="shared" si="183"/>
        <v/>
      </c>
      <c r="R1444" s="61" t="str">
        <f t="shared" si="184"/>
        <v/>
      </c>
      <c r="S1444" s="60" t="str">
        <f t="shared" si="185"/>
        <v/>
      </c>
    </row>
    <row r="1445" spans="10:19">
      <c r="J1445" s="44">
        <v>1436</v>
      </c>
      <c r="K1445" s="46"/>
      <c r="L1445" s="31">
        <f t="shared" si="179"/>
        <v>14.856583517103763</v>
      </c>
      <c r="M1445" s="40">
        <f t="shared" si="180"/>
        <v>3.0078640465385593E-4</v>
      </c>
      <c r="N1445" s="50">
        <f t="shared" si="178"/>
        <v>1.3735437402557338E-2</v>
      </c>
      <c r="O1445" s="51">
        <f t="shared" si="181"/>
        <v>429</v>
      </c>
      <c r="P1445" s="59" t="str">
        <f t="shared" si="182"/>
        <v/>
      </c>
      <c r="Q1445" s="60" t="str">
        <f t="shared" si="183"/>
        <v/>
      </c>
      <c r="R1445" s="61" t="str">
        <f t="shared" si="184"/>
        <v/>
      </c>
      <c r="S1445" s="60" t="str">
        <f t="shared" si="185"/>
        <v/>
      </c>
    </row>
    <row r="1446" spans="10:19">
      <c r="J1446" s="44">
        <v>1437</v>
      </c>
      <c r="K1446" s="46"/>
      <c r="L1446" s="31">
        <f t="shared" si="179"/>
        <v>14.856883750125421</v>
      </c>
      <c r="M1446" s="40">
        <f t="shared" si="180"/>
        <v>2.9968031782007644E-4</v>
      </c>
      <c r="N1446" s="50">
        <f t="shared" si="178"/>
        <v>1.3684927850821538E-2</v>
      </c>
      <c r="O1446" s="51">
        <f t="shared" si="181"/>
        <v>430</v>
      </c>
      <c r="P1446" s="59" t="str">
        <f t="shared" si="182"/>
        <v/>
      </c>
      <c r="Q1446" s="60" t="str">
        <f t="shared" si="183"/>
        <v/>
      </c>
      <c r="R1446" s="61" t="str">
        <f t="shared" si="184"/>
        <v/>
      </c>
      <c r="S1446" s="60" t="str">
        <f t="shared" si="185"/>
        <v/>
      </c>
    </row>
    <row r="1447" spans="10:19">
      <c r="J1447" s="44">
        <v>1438</v>
      </c>
      <c r="K1447" s="46"/>
      <c r="L1447" s="31">
        <f t="shared" si="179"/>
        <v>14.857182879095214</v>
      </c>
      <c r="M1447" s="40">
        <f t="shared" si="180"/>
        <v>2.9857829841775278E-4</v>
      </c>
      <c r="N1447" s="50">
        <f t="shared" si="178"/>
        <v>1.3634604038696096E-2</v>
      </c>
      <c r="O1447" s="51">
        <f t="shared" si="181"/>
        <v>431</v>
      </c>
      <c r="P1447" s="59" t="str">
        <f t="shared" si="182"/>
        <v/>
      </c>
      <c r="Q1447" s="60" t="str">
        <f t="shared" si="183"/>
        <v/>
      </c>
      <c r="R1447" s="61" t="str">
        <f t="shared" si="184"/>
        <v/>
      </c>
      <c r="S1447" s="60" t="str">
        <f t="shared" si="185"/>
        <v/>
      </c>
    </row>
    <row r="1448" spans="10:19">
      <c r="J1448" s="44">
        <v>1439</v>
      </c>
      <c r="K1448" s="46"/>
      <c r="L1448" s="31">
        <f t="shared" si="179"/>
        <v>14.857480908073082</v>
      </c>
      <c r="M1448" s="40">
        <f t="shared" si="180"/>
        <v>2.9748033148965211E-4</v>
      </c>
      <c r="N1448" s="50">
        <f t="shared" si="178"/>
        <v>1.3584465283162928E-2</v>
      </c>
      <c r="O1448" s="51">
        <f t="shared" si="181"/>
        <v>432</v>
      </c>
      <c r="P1448" s="59" t="str">
        <f t="shared" si="182"/>
        <v/>
      </c>
      <c r="Q1448" s="60" t="str">
        <f t="shared" si="183"/>
        <v/>
      </c>
      <c r="R1448" s="61" t="str">
        <f t="shared" si="184"/>
        <v/>
      </c>
      <c r="S1448" s="60" t="str">
        <f t="shared" si="185"/>
        <v/>
      </c>
    </row>
    <row r="1449" spans="10:19">
      <c r="J1449" s="44">
        <v>1440</v>
      </c>
      <c r="K1449" s="46"/>
      <c r="L1449" s="31">
        <f t="shared" si="179"/>
        <v>14.857777841104049</v>
      </c>
      <c r="M1449" s="40">
        <f t="shared" si="180"/>
        <v>2.9638640213354374E-4</v>
      </c>
      <c r="N1449" s="50">
        <f t="shared" si="178"/>
        <v>1.3534510903706831E-2</v>
      </c>
      <c r="O1449" s="51">
        <f t="shared" si="181"/>
        <v>433</v>
      </c>
      <c r="P1449" s="59" t="str">
        <f t="shared" si="182"/>
        <v/>
      </c>
      <c r="Q1449" s="60" t="str">
        <f t="shared" si="183"/>
        <v/>
      </c>
      <c r="R1449" s="61" t="str">
        <f t="shared" si="184"/>
        <v/>
      </c>
      <c r="S1449" s="60" t="str">
        <f t="shared" si="185"/>
        <v/>
      </c>
    </row>
    <row r="1450" spans="10:19">
      <c r="J1450" s="44">
        <v>1441</v>
      </c>
      <c r="K1450" s="46"/>
      <c r="L1450" s="31">
        <f t="shared" si="179"/>
        <v>14.858073682218256</v>
      </c>
      <c r="M1450" s="40">
        <f t="shared" si="180"/>
        <v>2.9529649550199746E-4</v>
      </c>
      <c r="N1450" s="50">
        <f t="shared" si="178"/>
        <v>1.3484740222317271E-2</v>
      </c>
      <c r="O1450" s="51">
        <f t="shared" si="181"/>
        <v>434</v>
      </c>
      <c r="P1450" s="59" t="str">
        <f t="shared" si="182"/>
        <v/>
      </c>
      <c r="Q1450" s="60" t="str">
        <f t="shared" si="183"/>
        <v/>
      </c>
      <c r="R1450" s="61" t="str">
        <f t="shared" si="184"/>
        <v/>
      </c>
      <c r="S1450" s="60" t="str">
        <f t="shared" si="185"/>
        <v/>
      </c>
    </row>
    <row r="1451" spans="10:19">
      <c r="J1451" s="44">
        <v>1442</v>
      </c>
      <c r="K1451" s="46"/>
      <c r="L1451" s="31">
        <f t="shared" si="179"/>
        <v>14.85836843543103</v>
      </c>
      <c r="M1451" s="40">
        <f t="shared" si="180"/>
        <v>2.9421059680218112E-4</v>
      </c>
      <c r="N1451" s="50">
        <f t="shared" si="178"/>
        <v>1.3435152563479491E-2</v>
      </c>
      <c r="O1451" s="51">
        <f t="shared" si="181"/>
        <v>435</v>
      </c>
      <c r="P1451" s="59" t="str">
        <f t="shared" si="182"/>
        <v/>
      </c>
      <c r="Q1451" s="60" t="str">
        <f t="shared" si="183"/>
        <v/>
      </c>
      <c r="R1451" s="61" t="str">
        <f t="shared" si="184"/>
        <v/>
      </c>
      <c r="S1451" s="60" t="str">
        <f t="shared" si="185"/>
        <v/>
      </c>
    </row>
    <row r="1452" spans="10:19">
      <c r="J1452" s="44">
        <v>1443</v>
      </c>
      <c r="K1452" s="46"/>
      <c r="L1452" s="31">
        <f t="shared" si="179"/>
        <v>14.858662104742924</v>
      </c>
      <c r="M1452" s="40">
        <f t="shared" si="180"/>
        <v>2.9312869129566104E-4</v>
      </c>
      <c r="N1452" s="50">
        <f t="shared" si="178"/>
        <v>1.338574725416386E-2</v>
      </c>
      <c r="O1452" s="51">
        <f t="shared" si="181"/>
        <v>436</v>
      </c>
      <c r="P1452" s="59" t="str">
        <f t="shared" si="182"/>
        <v/>
      </c>
      <c r="Q1452" s="60" t="str">
        <f t="shared" si="183"/>
        <v/>
      </c>
      <c r="R1452" s="61" t="str">
        <f t="shared" si="184"/>
        <v/>
      </c>
      <c r="S1452" s="60" t="str">
        <f t="shared" si="185"/>
        <v/>
      </c>
    </row>
    <row r="1453" spans="10:19">
      <c r="J1453" s="44">
        <v>1444</v>
      </c>
      <c r="K1453" s="46"/>
      <c r="L1453" s="31">
        <f t="shared" si="179"/>
        <v>14.85895469413979</v>
      </c>
      <c r="M1453" s="40">
        <f t="shared" si="180"/>
        <v>2.9205076429820163E-4</v>
      </c>
      <c r="N1453" s="50">
        <f t="shared" si="178"/>
        <v>1.3336523623809882E-2</v>
      </c>
      <c r="O1453" s="51">
        <f t="shared" si="181"/>
        <v>437</v>
      </c>
      <c r="P1453" s="59" t="str">
        <f t="shared" si="182"/>
        <v/>
      </c>
      <c r="Q1453" s="60" t="str">
        <f t="shared" si="183"/>
        <v/>
      </c>
      <c r="R1453" s="61" t="str">
        <f t="shared" si="184"/>
        <v/>
      </c>
      <c r="S1453" s="60" t="str">
        <f t="shared" si="185"/>
        <v/>
      </c>
    </row>
    <row r="1454" spans="10:19">
      <c r="J1454" s="44">
        <v>1445</v>
      </c>
      <c r="K1454" s="46"/>
      <c r="L1454" s="31">
        <f t="shared" si="179"/>
        <v>14.859246207592813</v>
      </c>
      <c r="M1454" s="40">
        <f t="shared" si="180"/>
        <v>2.9097680117956494E-4</v>
      </c>
      <c r="N1454" s="50">
        <f t="shared" si="178"/>
        <v>1.3287481004327972E-2</v>
      </c>
      <c r="O1454" s="51">
        <f t="shared" si="181"/>
        <v>438</v>
      </c>
      <c r="P1454" s="59" t="str">
        <f t="shared" si="182"/>
        <v/>
      </c>
      <c r="Q1454" s="60" t="str">
        <f t="shared" si="183"/>
        <v/>
      </c>
      <c r="R1454" s="61" t="str">
        <f t="shared" si="184"/>
        <v/>
      </c>
      <c r="S1454" s="60" t="str">
        <f t="shared" si="185"/>
        <v/>
      </c>
    </row>
    <row r="1455" spans="10:19">
      <c r="J1455" s="44">
        <v>1446</v>
      </c>
      <c r="K1455" s="46"/>
      <c r="L1455" s="31">
        <f t="shared" si="179"/>
        <v>14.859536649058581</v>
      </c>
      <c r="M1455" s="40">
        <f t="shared" si="180"/>
        <v>2.8990678736331407E-4</v>
      </c>
      <c r="N1455" s="50">
        <f t="shared" si="178"/>
        <v>1.323861873008525E-2</v>
      </c>
      <c r="O1455" s="51">
        <f t="shared" si="181"/>
        <v>439</v>
      </c>
      <c r="P1455" s="59" t="str">
        <f t="shared" si="182"/>
        <v/>
      </c>
      <c r="Q1455" s="60" t="str">
        <f t="shared" si="183"/>
        <v/>
      </c>
      <c r="R1455" s="61" t="str">
        <f t="shared" si="184"/>
        <v/>
      </c>
      <c r="S1455" s="60" t="str">
        <f t="shared" si="185"/>
        <v/>
      </c>
    </row>
    <row r="1456" spans="10:19">
      <c r="J1456" s="44">
        <v>1447</v>
      </c>
      <c r="K1456" s="46"/>
      <c r="L1456" s="31">
        <f t="shared" si="179"/>
        <v>14.859826022479131</v>
      </c>
      <c r="M1456" s="40">
        <f t="shared" si="180"/>
        <v>2.8884070832661395E-4</v>
      </c>
      <c r="N1456" s="50">
        <f t="shared" si="178"/>
        <v>1.3189936137893099E-2</v>
      </c>
      <c r="O1456" s="51">
        <f t="shared" si="181"/>
        <v>440</v>
      </c>
      <c r="P1456" s="59" t="str">
        <f t="shared" si="182"/>
        <v/>
      </c>
      <c r="Q1456" s="60" t="str">
        <f t="shared" si="183"/>
        <v/>
      </c>
      <c r="R1456" s="61" t="str">
        <f t="shared" si="184"/>
        <v/>
      </c>
      <c r="S1456" s="60" t="str">
        <f t="shared" si="185"/>
        <v/>
      </c>
    </row>
    <row r="1457" spans="10:19">
      <c r="J1457" s="44">
        <v>1448</v>
      </c>
      <c r="K1457" s="46"/>
      <c r="L1457" s="31">
        <f t="shared" si="179"/>
        <v>14.860114331782006</v>
      </c>
      <c r="M1457" s="40">
        <f t="shared" si="180"/>
        <v>2.8777854960003403E-4</v>
      </c>
      <c r="N1457" s="50">
        <f t="shared" si="178"/>
        <v>1.3141432567001843E-2</v>
      </c>
      <c r="O1457" s="51">
        <f t="shared" si="181"/>
        <v>441</v>
      </c>
      <c r="P1457" s="59" t="str">
        <f t="shared" si="182"/>
        <v/>
      </c>
      <c r="Q1457" s="60" t="str">
        <f t="shared" si="183"/>
        <v/>
      </c>
      <c r="R1457" s="61" t="str">
        <f t="shared" si="184"/>
        <v/>
      </c>
      <c r="S1457" s="60" t="str">
        <f t="shared" si="185"/>
        <v/>
      </c>
    </row>
    <row r="1458" spans="10:19">
      <c r="J1458" s="44">
        <v>1449</v>
      </c>
      <c r="K1458" s="46"/>
      <c r="L1458" s="31">
        <f t="shared" si="179"/>
        <v>14.860401580880298</v>
      </c>
      <c r="M1458" s="40">
        <f t="shared" si="180"/>
        <v>2.8672029676735312E-4</v>
      </c>
      <c r="N1458" s="50">
        <f t="shared" si="178"/>
        <v>1.3093107359097189E-2</v>
      </c>
      <c r="O1458" s="51">
        <f t="shared" si="181"/>
        <v>442</v>
      </c>
      <c r="P1458" s="59" t="str">
        <f t="shared" si="182"/>
        <v/>
      </c>
      <c r="Q1458" s="60" t="str">
        <f t="shared" si="183"/>
        <v/>
      </c>
      <c r="R1458" s="61" t="str">
        <f t="shared" si="184"/>
        <v/>
      </c>
      <c r="S1458" s="60" t="str">
        <f t="shared" si="185"/>
        <v/>
      </c>
    </row>
    <row r="1459" spans="10:19">
      <c r="J1459" s="44">
        <v>1450</v>
      </c>
      <c r="K1459" s="46"/>
      <c r="L1459" s="31">
        <f t="shared" si="179"/>
        <v>14.860687773672717</v>
      </c>
      <c r="M1459" s="40">
        <f t="shared" si="180"/>
        <v>2.8566593546536321E-4</v>
      </c>
      <c r="N1459" s="50">
        <f t="shared" si="178"/>
        <v>1.3044959858284244E-2</v>
      </c>
      <c r="O1459" s="51">
        <f t="shared" si="181"/>
        <v>443</v>
      </c>
      <c r="P1459" s="59" t="str">
        <f t="shared" si="182"/>
        <v/>
      </c>
      <c r="Q1459" s="60" t="str">
        <f t="shared" si="183"/>
        <v/>
      </c>
      <c r="R1459" s="61" t="str">
        <f t="shared" si="184"/>
        <v/>
      </c>
      <c r="S1459" s="60" t="str">
        <f t="shared" si="185"/>
        <v/>
      </c>
    </row>
    <row r="1460" spans="10:19">
      <c r="J1460" s="44">
        <v>1451</v>
      </c>
      <c r="K1460" s="46"/>
      <c r="L1460" s="31">
        <f t="shared" si="179"/>
        <v>14.860972914043634</v>
      </c>
      <c r="M1460" s="40">
        <f t="shared" si="180"/>
        <v>2.8461545138367328E-4</v>
      </c>
      <c r="N1460" s="50">
        <f t="shared" si="178"/>
        <v>1.2996989411071525E-2</v>
      </c>
      <c r="O1460" s="51">
        <f t="shared" si="181"/>
        <v>444</v>
      </c>
      <c r="P1460" s="59" t="str">
        <f t="shared" si="182"/>
        <v/>
      </c>
      <c r="Q1460" s="60" t="str">
        <f t="shared" si="183"/>
        <v/>
      </c>
      <c r="R1460" s="61" t="str">
        <f t="shared" si="184"/>
        <v/>
      </c>
      <c r="S1460" s="60" t="str">
        <f t="shared" si="185"/>
        <v/>
      </c>
    </row>
    <row r="1461" spans="10:19">
      <c r="J1461" s="44">
        <v>1452</v>
      </c>
      <c r="K1461" s="46"/>
      <c r="L1461" s="31">
        <f t="shared" si="179"/>
        <v>14.861257005863138</v>
      </c>
      <c r="M1461" s="40">
        <f t="shared" si="180"/>
        <v>2.8356883026451712E-4</v>
      </c>
      <c r="N1461" s="50">
        <f t="shared" si="178"/>
        <v>1.2949195366381616E-2</v>
      </c>
      <c r="O1461" s="51">
        <f t="shared" si="181"/>
        <v>445</v>
      </c>
      <c r="P1461" s="59" t="str">
        <f t="shared" si="182"/>
        <v/>
      </c>
      <c r="Q1461" s="60" t="str">
        <f t="shared" si="183"/>
        <v/>
      </c>
      <c r="R1461" s="61" t="str">
        <f t="shared" si="184"/>
        <v/>
      </c>
      <c r="S1461" s="60" t="str">
        <f t="shared" si="185"/>
        <v/>
      </c>
    </row>
    <row r="1462" spans="10:19">
      <c r="J1462" s="44">
        <v>1453</v>
      </c>
      <c r="K1462" s="46"/>
      <c r="L1462" s="31">
        <f t="shared" si="179"/>
        <v>14.861540052987083</v>
      </c>
      <c r="M1462" s="40">
        <f t="shared" si="180"/>
        <v>2.8252605790255884E-4</v>
      </c>
      <c r="N1462" s="50">
        <f t="shared" si="178"/>
        <v>1.2901577075522752E-2</v>
      </c>
      <c r="O1462" s="51">
        <f t="shared" si="181"/>
        <v>446</v>
      </c>
      <c r="P1462" s="59" t="str">
        <f t="shared" si="182"/>
        <v/>
      </c>
      <c r="Q1462" s="60" t="str">
        <f t="shared" si="183"/>
        <v/>
      </c>
      <c r="R1462" s="61" t="str">
        <f t="shared" si="184"/>
        <v/>
      </c>
      <c r="S1462" s="60" t="str">
        <f t="shared" si="185"/>
        <v/>
      </c>
    </row>
    <row r="1463" spans="10:19">
      <c r="J1463" s="44">
        <v>1454</v>
      </c>
      <c r="K1463" s="46"/>
      <c r="L1463" s="31">
        <f t="shared" si="179"/>
        <v>14.861822059257143</v>
      </c>
      <c r="M1463" s="40">
        <f t="shared" si="180"/>
        <v>2.8148712014469928E-4</v>
      </c>
      <c r="N1463" s="50">
        <f t="shared" si="178"/>
        <v>1.2854133892197694E-2</v>
      </c>
      <c r="O1463" s="51">
        <f t="shared" si="181"/>
        <v>447</v>
      </c>
      <c r="P1463" s="59" t="str">
        <f t="shared" si="182"/>
        <v/>
      </c>
      <c r="Q1463" s="60" t="str">
        <f t="shared" si="183"/>
        <v/>
      </c>
      <c r="R1463" s="61" t="str">
        <f t="shared" si="184"/>
        <v/>
      </c>
      <c r="S1463" s="60" t="str">
        <f t="shared" si="185"/>
        <v/>
      </c>
    </row>
    <row r="1464" spans="10:19">
      <c r="J1464" s="44">
        <v>1455</v>
      </c>
      <c r="K1464" s="46"/>
      <c r="L1464" s="31">
        <f t="shared" si="179"/>
        <v>14.862103028500872</v>
      </c>
      <c r="M1464" s="40">
        <f t="shared" si="180"/>
        <v>2.8045200288988542E-4</v>
      </c>
      <c r="N1464" s="50">
        <f t="shared" si="178"/>
        <v>1.2806865172475312E-2</v>
      </c>
      <c r="O1464" s="51">
        <f t="shared" si="181"/>
        <v>448</v>
      </c>
      <c r="P1464" s="59" t="str">
        <f t="shared" si="182"/>
        <v/>
      </c>
      <c r="Q1464" s="60" t="str">
        <f t="shared" si="183"/>
        <v/>
      </c>
      <c r="R1464" s="61" t="str">
        <f t="shared" si="184"/>
        <v/>
      </c>
      <c r="S1464" s="60" t="str">
        <f t="shared" si="185"/>
        <v/>
      </c>
    </row>
    <row r="1465" spans="10:19">
      <c r="J1465" s="44">
        <v>1456</v>
      </c>
      <c r="K1465" s="46"/>
      <c r="L1465" s="31">
        <f t="shared" si="179"/>
        <v>14.86238296453174</v>
      </c>
      <c r="M1465" s="40">
        <f t="shared" si="180"/>
        <v>2.794206920889183E-4</v>
      </c>
      <c r="N1465" s="50">
        <f t="shared" si="178"/>
        <v>1.2759770274801241E-2</v>
      </c>
      <c r="O1465" s="51">
        <f t="shared" si="181"/>
        <v>449</v>
      </c>
      <c r="P1465" s="59" t="str">
        <f t="shared" si="182"/>
        <v/>
      </c>
      <c r="Q1465" s="60" t="str">
        <f t="shared" si="183"/>
        <v/>
      </c>
      <c r="R1465" s="61" t="str">
        <f t="shared" si="184"/>
        <v/>
      </c>
      <c r="S1465" s="60" t="str">
        <f t="shared" si="185"/>
        <v/>
      </c>
    </row>
    <row r="1466" spans="10:19">
      <c r="J1466" s="44">
        <v>1457</v>
      </c>
      <c r="K1466" s="46"/>
      <c r="L1466" s="31">
        <f t="shared" si="179"/>
        <v>14.862661871149202</v>
      </c>
      <c r="M1466" s="40">
        <f t="shared" si="180"/>
        <v>2.7839317374426153E-4</v>
      </c>
      <c r="N1466" s="50">
        <f t="shared" si="178"/>
        <v>1.2712848559971235E-2</v>
      </c>
      <c r="O1466" s="51">
        <f t="shared" si="181"/>
        <v>450</v>
      </c>
      <c r="P1466" s="59" t="str">
        <f t="shared" si="182"/>
        <v/>
      </c>
      <c r="Q1466" s="60" t="str">
        <f t="shared" si="183"/>
        <v/>
      </c>
      <c r="R1466" s="61" t="str">
        <f t="shared" si="184"/>
        <v/>
      </c>
      <c r="S1466" s="60" t="str">
        <f t="shared" si="185"/>
        <v/>
      </c>
    </row>
    <row r="1467" spans="10:19">
      <c r="J1467" s="44">
        <v>1458</v>
      </c>
      <c r="K1467" s="46"/>
      <c r="L1467" s="31">
        <f t="shared" si="179"/>
        <v>14.862939752138733</v>
      </c>
      <c r="M1467" s="40">
        <f t="shared" si="180"/>
        <v>2.77369433909853E-4</v>
      </c>
      <c r="N1467" s="50">
        <f t="shared" si="178"/>
        <v>1.266609939114538E-2</v>
      </c>
      <c r="O1467" s="51">
        <f t="shared" si="181"/>
        <v>451</v>
      </c>
      <c r="P1467" s="59" t="str">
        <f t="shared" si="182"/>
        <v/>
      </c>
      <c r="Q1467" s="60" t="str">
        <f t="shared" si="183"/>
        <v/>
      </c>
      <c r="R1467" s="61" t="str">
        <f t="shared" si="184"/>
        <v/>
      </c>
      <c r="S1467" s="60" t="str">
        <f t="shared" si="185"/>
        <v/>
      </c>
    </row>
    <row r="1468" spans="10:19">
      <c r="J1468" s="44">
        <v>1459</v>
      </c>
      <c r="K1468" s="46"/>
      <c r="L1468" s="31">
        <f t="shared" si="179"/>
        <v>14.863216611271891</v>
      </c>
      <c r="M1468" s="40">
        <f t="shared" si="180"/>
        <v>2.7634945869091441E-4</v>
      </c>
      <c r="N1468" s="50">
        <f t="shared" si="178"/>
        <v>1.2619522133812566E-2</v>
      </c>
      <c r="O1468" s="51">
        <f t="shared" si="181"/>
        <v>452</v>
      </c>
      <c r="P1468" s="59" t="str">
        <f t="shared" si="182"/>
        <v/>
      </c>
      <c r="Q1468" s="60" t="str">
        <f t="shared" si="183"/>
        <v/>
      </c>
      <c r="R1468" s="61" t="str">
        <f t="shared" si="184"/>
        <v/>
      </c>
      <c r="S1468" s="60" t="str">
        <f t="shared" si="185"/>
        <v/>
      </c>
    </row>
    <row r="1469" spans="10:19">
      <c r="J1469" s="44">
        <v>1460</v>
      </c>
      <c r="K1469" s="46"/>
      <c r="L1469" s="31">
        <f t="shared" si="179"/>
        <v>14.863492452306371</v>
      </c>
      <c r="M1469" s="40">
        <f t="shared" si="180"/>
        <v>2.7533323424376246E-4</v>
      </c>
      <c r="N1469" s="50">
        <f t="shared" si="178"/>
        <v>1.2573116155799369E-2</v>
      </c>
      <c r="O1469" s="51">
        <f t="shared" si="181"/>
        <v>453</v>
      </c>
      <c r="P1469" s="59" t="str">
        <f t="shared" si="182"/>
        <v/>
      </c>
      <c r="Q1469" s="60" t="str">
        <f t="shared" si="183"/>
        <v/>
      </c>
      <c r="R1469" s="61" t="str">
        <f t="shared" si="184"/>
        <v/>
      </c>
      <c r="S1469" s="60" t="str">
        <f t="shared" si="185"/>
        <v/>
      </c>
    </row>
    <row r="1470" spans="10:19">
      <c r="J1470" s="44">
        <v>1461</v>
      </c>
      <c r="K1470" s="46"/>
      <c r="L1470" s="31">
        <f t="shared" si="179"/>
        <v>14.863767278986039</v>
      </c>
      <c r="M1470" s="40">
        <f t="shared" si="180"/>
        <v>2.7432074677562207E-4</v>
      </c>
      <c r="N1470" s="50">
        <f t="shared" si="178"/>
        <v>1.2526880827261166E-2</v>
      </c>
      <c r="O1470" s="51">
        <f t="shared" si="181"/>
        <v>454</v>
      </c>
      <c r="P1470" s="59" t="str">
        <f t="shared" si="182"/>
        <v/>
      </c>
      <c r="Q1470" s="60" t="str">
        <f t="shared" si="183"/>
        <v/>
      </c>
      <c r="R1470" s="61" t="str">
        <f t="shared" si="184"/>
        <v/>
      </c>
      <c r="S1470" s="60" t="str">
        <f t="shared" si="185"/>
        <v/>
      </c>
    </row>
    <row r="1471" spans="10:19">
      <c r="J1471" s="44">
        <v>1462</v>
      </c>
      <c r="K1471" s="46"/>
      <c r="L1471" s="31">
        <f t="shared" si="179"/>
        <v>14.864041095040999</v>
      </c>
      <c r="M1471" s="40">
        <f t="shared" si="180"/>
        <v>2.733119825444387E-4</v>
      </c>
      <c r="N1471" s="50">
        <f t="shared" si="178"/>
        <v>1.2480815520660826E-2</v>
      </c>
      <c r="O1471" s="51">
        <f t="shared" si="181"/>
        <v>455</v>
      </c>
      <c r="P1471" s="59" t="str">
        <f t="shared" si="182"/>
        <v/>
      </c>
      <c r="Q1471" s="60" t="str">
        <f t="shared" si="183"/>
        <v/>
      </c>
      <c r="R1471" s="61" t="str">
        <f t="shared" si="184"/>
        <v/>
      </c>
      <c r="S1471" s="60" t="str">
        <f t="shared" si="185"/>
        <v/>
      </c>
    </row>
    <row r="1472" spans="10:19">
      <c r="J1472" s="44">
        <v>1463</v>
      </c>
      <c r="K1472" s="46"/>
      <c r="L1472" s="31">
        <f t="shared" si="179"/>
        <v>14.864313904187641</v>
      </c>
      <c r="M1472" s="40">
        <f t="shared" si="180"/>
        <v>2.723069278586907E-4</v>
      </c>
      <c r="N1472" s="50">
        <f t="shared" si="178"/>
        <v>1.2434919610777584E-2</v>
      </c>
      <c r="O1472" s="51">
        <f t="shared" si="181"/>
        <v>456</v>
      </c>
      <c r="P1472" s="59" t="str">
        <f t="shared" si="182"/>
        <v/>
      </c>
      <c r="Q1472" s="60" t="str">
        <f t="shared" si="183"/>
        <v/>
      </c>
      <c r="R1472" s="61" t="str">
        <f t="shared" si="184"/>
        <v/>
      </c>
      <c r="S1472" s="60" t="str">
        <f t="shared" si="185"/>
        <v/>
      </c>
    </row>
    <row r="1473" spans="10:19">
      <c r="J1473" s="44">
        <v>1464</v>
      </c>
      <c r="K1473" s="46"/>
      <c r="L1473" s="31">
        <f t="shared" si="179"/>
        <v>14.864585710128685</v>
      </c>
      <c r="M1473" s="40">
        <f t="shared" si="180"/>
        <v>2.7130556907720539E-4</v>
      </c>
      <c r="N1473" s="50">
        <f t="shared" si="178"/>
        <v>1.2389192474685728E-2</v>
      </c>
      <c r="O1473" s="51">
        <f t="shared" si="181"/>
        <v>457</v>
      </c>
      <c r="P1473" s="59" t="str">
        <f t="shared" si="182"/>
        <v/>
      </c>
      <c r="Q1473" s="60" t="str">
        <f t="shared" si="183"/>
        <v/>
      </c>
      <c r="R1473" s="61" t="str">
        <f t="shared" si="184"/>
        <v/>
      </c>
      <c r="S1473" s="60" t="str">
        <f t="shared" si="185"/>
        <v/>
      </c>
    </row>
    <row r="1474" spans="10:19">
      <c r="J1474" s="44">
        <v>1465</v>
      </c>
      <c r="K1474" s="46"/>
      <c r="L1474" s="31">
        <f t="shared" si="179"/>
        <v>14.864856516553234</v>
      </c>
      <c r="M1474" s="40">
        <f t="shared" si="180"/>
        <v>2.7030789260897291E-4</v>
      </c>
      <c r="N1474" s="50">
        <f t="shared" si="178"/>
        <v>1.2343633491747497E-2</v>
      </c>
      <c r="O1474" s="51">
        <f t="shared" si="181"/>
        <v>458</v>
      </c>
      <c r="P1474" s="59" t="str">
        <f t="shared" si="182"/>
        <v/>
      </c>
      <c r="Q1474" s="60" t="str">
        <f t="shared" si="183"/>
        <v/>
      </c>
      <c r="R1474" s="61" t="str">
        <f t="shared" si="184"/>
        <v/>
      </c>
      <c r="S1474" s="60" t="str">
        <f t="shared" si="185"/>
        <v/>
      </c>
    </row>
    <row r="1475" spans="10:19">
      <c r="J1475" s="44">
        <v>1466</v>
      </c>
      <c r="K1475" s="46"/>
      <c r="L1475" s="31">
        <f t="shared" si="179"/>
        <v>14.865126327136826</v>
      </c>
      <c r="M1475" s="40">
        <f t="shared" si="180"/>
        <v>2.6931388491296167E-4</v>
      </c>
      <c r="N1475" s="50">
        <f t="shared" si="178"/>
        <v>1.2298242043614849E-2</v>
      </c>
      <c r="O1475" s="51">
        <f t="shared" si="181"/>
        <v>459</v>
      </c>
      <c r="P1475" s="59" t="str">
        <f t="shared" si="182"/>
        <v/>
      </c>
      <c r="Q1475" s="60" t="str">
        <f t="shared" si="183"/>
        <v/>
      </c>
      <c r="R1475" s="61" t="str">
        <f t="shared" si="184"/>
        <v/>
      </c>
      <c r="S1475" s="60" t="str">
        <f t="shared" si="185"/>
        <v/>
      </c>
    </row>
    <row r="1476" spans="10:19">
      <c r="J1476" s="44">
        <v>1467</v>
      </c>
      <c r="K1476" s="46"/>
      <c r="L1476" s="31">
        <f t="shared" si="179"/>
        <v>14.865395145541486</v>
      </c>
      <c r="M1476" s="40">
        <f t="shared" si="180"/>
        <v>2.6832353249793447E-4</v>
      </c>
      <c r="N1476" s="50">
        <f t="shared" si="178"/>
        <v>1.2253017514204601E-2</v>
      </c>
      <c r="O1476" s="51">
        <f t="shared" si="181"/>
        <v>460</v>
      </c>
      <c r="P1476" s="59" t="str">
        <f t="shared" si="182"/>
        <v/>
      </c>
      <c r="Q1476" s="60" t="str">
        <f t="shared" si="183"/>
        <v/>
      </c>
      <c r="R1476" s="61" t="str">
        <f t="shared" si="184"/>
        <v/>
      </c>
      <c r="S1476" s="60" t="str">
        <f t="shared" si="185"/>
        <v/>
      </c>
    </row>
    <row r="1477" spans="10:19">
      <c r="J1477" s="44">
        <v>1468</v>
      </c>
      <c r="K1477" s="46"/>
      <c r="L1477" s="31">
        <f t="shared" si="179"/>
        <v>14.865662975415768</v>
      </c>
      <c r="M1477" s="40">
        <f t="shared" si="180"/>
        <v>2.67336821922266E-4</v>
      </c>
      <c r="N1477" s="50">
        <f t="shared" si="178"/>
        <v>1.2207959289707304E-2</v>
      </c>
      <c r="O1477" s="51">
        <f t="shared" si="181"/>
        <v>461</v>
      </c>
      <c r="P1477" s="59" t="str">
        <f t="shared" si="182"/>
        <v/>
      </c>
      <c r="Q1477" s="60" t="str">
        <f t="shared" si="183"/>
        <v/>
      </c>
      <c r="R1477" s="61" t="str">
        <f t="shared" si="184"/>
        <v/>
      </c>
      <c r="S1477" s="60" t="str">
        <f t="shared" si="185"/>
        <v/>
      </c>
    </row>
    <row r="1478" spans="10:19">
      <c r="J1478" s="44">
        <v>1469</v>
      </c>
      <c r="K1478" s="46"/>
      <c r="L1478" s="31">
        <f t="shared" si="179"/>
        <v>14.865929820394811</v>
      </c>
      <c r="M1478" s="40">
        <f t="shared" si="180"/>
        <v>2.6635373979376042E-4</v>
      </c>
      <c r="N1478" s="50">
        <f t="shared" si="178"/>
        <v>1.2163066758565932E-2</v>
      </c>
      <c r="O1478" s="51">
        <f t="shared" si="181"/>
        <v>462</v>
      </c>
      <c r="P1478" s="59" t="str">
        <f t="shared" si="182"/>
        <v/>
      </c>
      <c r="Q1478" s="60" t="str">
        <f t="shared" si="183"/>
        <v/>
      </c>
      <c r="R1478" s="61" t="str">
        <f t="shared" si="184"/>
        <v/>
      </c>
      <c r="S1478" s="60" t="str">
        <f t="shared" si="185"/>
        <v/>
      </c>
    </row>
    <row r="1479" spans="10:19">
      <c r="J1479" s="44">
        <v>1470</v>
      </c>
      <c r="K1479" s="46"/>
      <c r="L1479" s="31">
        <f t="shared" si="179"/>
        <v>14.86619568410039</v>
      </c>
      <c r="M1479" s="40">
        <f t="shared" si="180"/>
        <v>2.6537427276946812E-4</v>
      </c>
      <c r="N1479" s="50">
        <f t="shared" si="178"/>
        <v>1.2118339311474102E-2</v>
      </c>
      <c r="O1479" s="51">
        <f t="shared" si="181"/>
        <v>463</v>
      </c>
      <c r="P1479" s="59" t="str">
        <f t="shared" si="182"/>
        <v/>
      </c>
      <c r="Q1479" s="60" t="str">
        <f t="shared" si="183"/>
        <v/>
      </c>
      <c r="R1479" s="61" t="str">
        <f t="shared" si="184"/>
        <v/>
      </c>
      <c r="S1479" s="60" t="str">
        <f t="shared" si="185"/>
        <v/>
      </c>
    </row>
    <row r="1480" spans="10:19">
      <c r="J1480" s="44">
        <v>1471</v>
      </c>
      <c r="K1480" s="46"/>
      <c r="L1480" s="31">
        <f t="shared" si="179"/>
        <v>14.866460570140953</v>
      </c>
      <c r="M1480" s="40">
        <f t="shared" si="180"/>
        <v>2.6439840755550681E-4</v>
      </c>
      <c r="N1480" s="50">
        <f t="shared" si="178"/>
        <v>1.2073776341367193E-2</v>
      </c>
      <c r="O1480" s="51">
        <f t="shared" si="181"/>
        <v>464</v>
      </c>
      <c r="P1480" s="59" t="str">
        <f t="shared" si="182"/>
        <v/>
      </c>
      <c r="Q1480" s="60" t="str">
        <f t="shared" si="183"/>
        <v/>
      </c>
      <c r="R1480" s="61" t="str">
        <f t="shared" si="184"/>
        <v/>
      </c>
      <c r="S1480" s="60" t="str">
        <f t="shared" si="185"/>
        <v/>
      </c>
    </row>
    <row r="1481" spans="10:19">
      <c r="J1481" s="44">
        <v>1472</v>
      </c>
      <c r="K1481" s="46"/>
      <c r="L1481" s="31">
        <f t="shared" si="179"/>
        <v>14.866724482111689</v>
      </c>
      <c r="M1481" s="40">
        <f t="shared" si="180"/>
        <v>2.6342613090687983E-4</v>
      </c>
      <c r="N1481" s="50">
        <f t="shared" ref="N1481:N1544" si="186">(L1531-L1481)</f>
        <v>1.2029377243406358E-2</v>
      </c>
      <c r="O1481" s="51">
        <f t="shared" si="181"/>
        <v>465</v>
      </c>
      <c r="P1481" s="59" t="str">
        <f t="shared" si="182"/>
        <v/>
      </c>
      <c r="Q1481" s="60" t="str">
        <f t="shared" si="183"/>
        <v/>
      </c>
      <c r="R1481" s="61" t="str">
        <f t="shared" si="184"/>
        <v/>
      </c>
      <c r="S1481" s="60" t="str">
        <f t="shared" si="185"/>
        <v/>
      </c>
    </row>
    <row r="1482" spans="10:19">
      <c r="J1482" s="44">
        <v>1473</v>
      </c>
      <c r="K1482" s="46"/>
      <c r="L1482" s="31">
        <f t="shared" ref="L1482:L1545" si="187">$F$39*(1-EXP(-$F$40*(J1482-$F$41)))-$F$42</f>
        <v>14.866987423594557</v>
      </c>
      <c r="M1482" s="40">
        <f t="shared" ref="M1482:M1545" si="188">$F$39*$F$40*EXP(-$F$40*(J1482-$F$41))</f>
        <v>2.6245742962729588E-4</v>
      </c>
      <c r="N1482" s="50">
        <f t="shared" si="186"/>
        <v>1.1985141414985634E-2</v>
      </c>
      <c r="O1482" s="51">
        <f t="shared" ref="O1482:O1545" si="189">IF(N1482&lt;=$B$49,1+O1481,0)</f>
        <v>466</v>
      </c>
      <c r="P1482" s="59" t="str">
        <f t="shared" ref="P1482:P1545" si="190">IF(J1482&lt;=$F$41,J1482,"")</f>
        <v/>
      </c>
      <c r="Q1482" s="60" t="str">
        <f t="shared" ref="Q1482:Q1545" si="191">IF(J1482&lt;=$F$41,L1482,"")</f>
        <v/>
      </c>
      <c r="R1482" s="61" t="str">
        <f t="shared" ref="R1482:R1545" si="192">IF(AND(J1482&gt;=$F$41,J1482&lt;=200),J1482,"")</f>
        <v/>
      </c>
      <c r="S1482" s="60" t="str">
        <f t="shared" ref="S1482:S1545" si="193">IF(AND(J1482&gt;=$F$41,J1482&lt;=200),L1482,"")</f>
        <v/>
      </c>
    </row>
    <row r="1483" spans="10:19">
      <c r="J1483" s="44">
        <v>1474</v>
      </c>
      <c r="K1483" s="46"/>
      <c r="L1483" s="31">
        <f t="shared" si="187"/>
        <v>14.86724939815835</v>
      </c>
      <c r="M1483" s="40">
        <f t="shared" si="188"/>
        <v>2.6149229056899134E-4</v>
      </c>
      <c r="N1483" s="50">
        <f t="shared" si="186"/>
        <v>1.1941068255710618E-2</v>
      </c>
      <c r="O1483" s="51">
        <f t="shared" si="189"/>
        <v>467</v>
      </c>
      <c r="P1483" s="59" t="str">
        <f t="shared" si="190"/>
        <v/>
      </c>
      <c r="Q1483" s="60" t="str">
        <f t="shared" si="191"/>
        <v/>
      </c>
      <c r="R1483" s="61" t="str">
        <f t="shared" si="192"/>
        <v/>
      </c>
      <c r="S1483" s="60" t="str">
        <f t="shared" si="193"/>
        <v/>
      </c>
    </row>
    <row r="1484" spans="10:19">
      <c r="J1484" s="44">
        <v>1475</v>
      </c>
      <c r="K1484" s="46"/>
      <c r="L1484" s="31">
        <f t="shared" si="187"/>
        <v>14.867510409358735</v>
      </c>
      <c r="M1484" s="40">
        <f t="shared" si="188"/>
        <v>2.6053070063255108E-4</v>
      </c>
      <c r="N1484" s="50">
        <f t="shared" si="186"/>
        <v>1.1897157167394923E-2</v>
      </c>
      <c r="O1484" s="51">
        <f t="shared" si="189"/>
        <v>468</v>
      </c>
      <c r="P1484" s="59" t="str">
        <f t="shared" si="190"/>
        <v/>
      </c>
      <c r="Q1484" s="60" t="str">
        <f t="shared" si="191"/>
        <v/>
      </c>
      <c r="R1484" s="61" t="str">
        <f t="shared" si="192"/>
        <v/>
      </c>
      <c r="S1484" s="60" t="str">
        <f t="shared" si="193"/>
        <v/>
      </c>
    </row>
    <row r="1485" spans="10:19">
      <c r="J1485" s="44">
        <v>1476</v>
      </c>
      <c r="K1485" s="46"/>
      <c r="L1485" s="31">
        <f t="shared" si="187"/>
        <v>14.867770460738305</v>
      </c>
      <c r="M1485" s="40">
        <f t="shared" si="188"/>
        <v>2.5957264676672987E-4</v>
      </c>
      <c r="N1485" s="50">
        <f t="shared" si="186"/>
        <v>1.1853407554053064E-2</v>
      </c>
      <c r="O1485" s="51">
        <f t="shared" si="189"/>
        <v>469</v>
      </c>
      <c r="P1485" s="59" t="str">
        <f t="shared" si="190"/>
        <v/>
      </c>
      <c r="Q1485" s="60" t="str">
        <f t="shared" si="191"/>
        <v/>
      </c>
      <c r="R1485" s="61" t="str">
        <f t="shared" si="192"/>
        <v/>
      </c>
      <c r="S1485" s="60" t="str">
        <f t="shared" si="193"/>
        <v/>
      </c>
    </row>
    <row r="1486" spans="10:19">
      <c r="J1486" s="44">
        <v>1477</v>
      </c>
      <c r="K1486" s="46"/>
      <c r="L1486" s="31">
        <f t="shared" si="187"/>
        <v>14.868029555826624</v>
      </c>
      <c r="M1486" s="40">
        <f t="shared" si="188"/>
        <v>2.5861811596827687E-4</v>
      </c>
      <c r="N1486" s="50">
        <f t="shared" si="186"/>
        <v>1.180981882188803E-2</v>
      </c>
      <c r="O1486" s="51">
        <f t="shared" si="189"/>
        <v>470</v>
      </c>
      <c r="P1486" s="59" t="str">
        <f t="shared" si="190"/>
        <v/>
      </c>
      <c r="Q1486" s="60" t="str">
        <f t="shared" si="191"/>
        <v/>
      </c>
      <c r="R1486" s="61" t="str">
        <f t="shared" si="192"/>
        <v/>
      </c>
      <c r="S1486" s="60" t="str">
        <f t="shared" si="193"/>
        <v/>
      </c>
    </row>
    <row r="1487" spans="10:19">
      <c r="J1487" s="44">
        <v>1478</v>
      </c>
      <c r="K1487" s="46"/>
      <c r="L1487" s="31">
        <f t="shared" si="187"/>
        <v>14.868287698140279</v>
      </c>
      <c r="M1487" s="40">
        <f t="shared" si="188"/>
        <v>2.5766709528175828E-4</v>
      </c>
      <c r="N1487" s="50">
        <f t="shared" si="186"/>
        <v>1.1766390379291281E-2</v>
      </c>
      <c r="O1487" s="51">
        <f t="shared" si="189"/>
        <v>471</v>
      </c>
      <c r="P1487" s="59" t="str">
        <f t="shared" si="190"/>
        <v/>
      </c>
      <c r="Q1487" s="60" t="str">
        <f t="shared" si="191"/>
        <v/>
      </c>
      <c r="R1487" s="61" t="str">
        <f t="shared" si="192"/>
        <v/>
      </c>
      <c r="S1487" s="60" t="str">
        <f t="shared" si="193"/>
        <v/>
      </c>
    </row>
    <row r="1488" spans="10:19">
      <c r="J1488" s="44">
        <v>1479</v>
      </c>
      <c r="K1488" s="46"/>
      <c r="L1488" s="31">
        <f t="shared" si="187"/>
        <v>14.868544891182921</v>
      </c>
      <c r="M1488" s="40">
        <f t="shared" si="188"/>
        <v>2.5671957179938077E-4</v>
      </c>
      <c r="N1488" s="50">
        <f t="shared" si="186"/>
        <v>1.1723121636828537E-2</v>
      </c>
      <c r="O1488" s="51">
        <f t="shared" si="189"/>
        <v>472</v>
      </c>
      <c r="P1488" s="59" t="str">
        <f t="shared" si="190"/>
        <v/>
      </c>
      <c r="Q1488" s="60" t="str">
        <f t="shared" si="191"/>
        <v/>
      </c>
      <c r="R1488" s="61" t="str">
        <f t="shared" si="192"/>
        <v/>
      </c>
      <c r="S1488" s="60" t="str">
        <f t="shared" si="193"/>
        <v/>
      </c>
    </row>
    <row r="1489" spans="10:19">
      <c r="J1489" s="44">
        <v>1480</v>
      </c>
      <c r="K1489" s="46"/>
      <c r="L1489" s="31">
        <f t="shared" si="187"/>
        <v>14.868801138445326</v>
      </c>
      <c r="M1489" s="40">
        <f t="shared" si="188"/>
        <v>2.5577553266081788E-4</v>
      </c>
      <c r="N1489" s="50">
        <f t="shared" si="186"/>
        <v>1.1680012007227347E-2</v>
      </c>
      <c r="O1489" s="51">
        <f t="shared" si="189"/>
        <v>473</v>
      </c>
      <c r="P1489" s="59" t="str">
        <f t="shared" si="190"/>
        <v/>
      </c>
      <c r="Q1489" s="60" t="str">
        <f t="shared" si="191"/>
        <v/>
      </c>
      <c r="R1489" s="61" t="str">
        <f t="shared" si="192"/>
        <v/>
      </c>
      <c r="S1489" s="60" t="str">
        <f t="shared" si="193"/>
        <v/>
      </c>
    </row>
    <row r="1490" spans="10:19">
      <c r="J1490" s="44">
        <v>1481</v>
      </c>
      <c r="K1490" s="46"/>
      <c r="L1490" s="31">
        <f t="shared" si="187"/>
        <v>14.86905644340542</v>
      </c>
      <c r="M1490" s="40">
        <f t="shared" si="188"/>
        <v>2.548349650530344E-4</v>
      </c>
      <c r="N1490" s="50">
        <f t="shared" si="186"/>
        <v>1.1637060905384189E-2</v>
      </c>
      <c r="O1490" s="51">
        <f t="shared" si="189"/>
        <v>474</v>
      </c>
      <c r="P1490" s="59" t="str">
        <f t="shared" si="190"/>
        <v/>
      </c>
      <c r="Q1490" s="60" t="str">
        <f t="shared" si="191"/>
        <v/>
      </c>
      <c r="R1490" s="61" t="str">
        <f t="shared" si="192"/>
        <v/>
      </c>
      <c r="S1490" s="60" t="str">
        <f t="shared" si="193"/>
        <v/>
      </c>
    </row>
    <row r="1491" spans="10:19">
      <c r="J1491" s="44">
        <v>1482</v>
      </c>
      <c r="K1491" s="46"/>
      <c r="L1491" s="31">
        <f t="shared" si="187"/>
        <v>14.869310809528352</v>
      </c>
      <c r="M1491" s="40">
        <f t="shared" si="188"/>
        <v>2.5389785621011225E-4</v>
      </c>
      <c r="N1491" s="50">
        <f t="shared" si="186"/>
        <v>1.1594267748337828E-2</v>
      </c>
      <c r="O1491" s="51">
        <f t="shared" si="189"/>
        <v>475</v>
      </c>
      <c r="P1491" s="59" t="str">
        <f t="shared" si="190"/>
        <v/>
      </c>
      <c r="Q1491" s="60" t="str">
        <f t="shared" si="191"/>
        <v/>
      </c>
      <c r="R1491" s="61" t="str">
        <f t="shared" si="192"/>
        <v/>
      </c>
      <c r="S1491" s="60" t="str">
        <f t="shared" si="193"/>
        <v/>
      </c>
    </row>
    <row r="1492" spans="10:19">
      <c r="J1492" s="44">
        <v>1483</v>
      </c>
      <c r="K1492" s="46"/>
      <c r="L1492" s="31">
        <f t="shared" si="187"/>
        <v>14.869564240266522</v>
      </c>
      <c r="M1492" s="40">
        <f t="shared" si="188"/>
        <v>2.529641934130782E-4</v>
      </c>
      <c r="N1492" s="50">
        <f t="shared" si="186"/>
        <v>1.1551631955279973E-2</v>
      </c>
      <c r="O1492" s="51">
        <f t="shared" si="189"/>
        <v>476</v>
      </c>
      <c r="P1492" s="59" t="str">
        <f t="shared" si="190"/>
        <v/>
      </c>
      <c r="Q1492" s="60" t="str">
        <f t="shared" si="191"/>
        <v/>
      </c>
      <c r="R1492" s="61" t="str">
        <f t="shared" si="192"/>
        <v/>
      </c>
      <c r="S1492" s="60" t="str">
        <f t="shared" si="193"/>
        <v/>
      </c>
    </row>
    <row r="1493" spans="10:19">
      <c r="J1493" s="44">
        <v>1484</v>
      </c>
      <c r="K1493" s="46"/>
      <c r="L1493" s="31">
        <f t="shared" si="187"/>
        <v>14.869816739059635</v>
      </c>
      <c r="M1493" s="40">
        <f t="shared" si="188"/>
        <v>2.5203396398973095E-4</v>
      </c>
      <c r="N1493" s="50">
        <f t="shared" si="186"/>
        <v>1.1509152947532186E-2</v>
      </c>
      <c r="O1493" s="51">
        <f t="shared" si="189"/>
        <v>477</v>
      </c>
      <c r="P1493" s="59" t="str">
        <f t="shared" si="190"/>
        <v/>
      </c>
      <c r="Q1493" s="60" t="str">
        <f t="shared" si="191"/>
        <v/>
      </c>
      <c r="R1493" s="61" t="str">
        <f t="shared" si="192"/>
        <v/>
      </c>
      <c r="S1493" s="60" t="str">
        <f t="shared" si="193"/>
        <v/>
      </c>
    </row>
    <row r="1494" spans="10:19">
      <c r="J1494" s="44">
        <v>1485</v>
      </c>
      <c r="K1494" s="46"/>
      <c r="L1494" s="31">
        <f t="shared" si="187"/>
        <v>14.87006830933475</v>
      </c>
      <c r="M1494" s="40">
        <f t="shared" si="188"/>
        <v>2.5110715531446792E-4</v>
      </c>
      <c r="N1494" s="50">
        <f t="shared" si="186"/>
        <v>1.1466830148540552E-2</v>
      </c>
      <c r="O1494" s="51">
        <f t="shared" si="189"/>
        <v>478</v>
      </c>
      <c r="P1494" s="59" t="str">
        <f t="shared" si="190"/>
        <v/>
      </c>
      <c r="Q1494" s="60" t="str">
        <f t="shared" si="191"/>
        <v/>
      </c>
      <c r="R1494" s="61" t="str">
        <f t="shared" si="192"/>
        <v/>
      </c>
      <c r="S1494" s="60" t="str">
        <f t="shared" si="193"/>
        <v/>
      </c>
    </row>
    <row r="1495" spans="10:19">
      <c r="J1495" s="44">
        <v>1486</v>
      </c>
      <c r="K1495" s="46"/>
      <c r="L1495" s="31">
        <f t="shared" si="187"/>
        <v>14.87031895450632</v>
      </c>
      <c r="M1495" s="40">
        <f t="shared" si="188"/>
        <v>2.5018375480811571E-4</v>
      </c>
      <c r="N1495" s="50">
        <f t="shared" si="186"/>
        <v>1.142466298387923E-2</v>
      </c>
      <c r="O1495" s="51">
        <f t="shared" si="189"/>
        <v>479</v>
      </c>
      <c r="P1495" s="59" t="str">
        <f t="shared" si="190"/>
        <v/>
      </c>
      <c r="Q1495" s="60" t="str">
        <f t="shared" si="191"/>
        <v/>
      </c>
      <c r="R1495" s="61" t="str">
        <f t="shared" si="192"/>
        <v/>
      </c>
      <c r="S1495" s="60" t="str">
        <f t="shared" si="193"/>
        <v/>
      </c>
    </row>
    <row r="1496" spans="10:19">
      <c r="J1496" s="44">
        <v>1487</v>
      </c>
      <c r="K1496" s="46"/>
      <c r="L1496" s="31">
        <f t="shared" si="187"/>
        <v>14.870568677976243</v>
      </c>
      <c r="M1496" s="40">
        <f t="shared" si="188"/>
        <v>2.4926374993775854E-4</v>
      </c>
      <c r="N1496" s="50">
        <f t="shared" si="186"/>
        <v>1.1382650881236245E-2</v>
      </c>
      <c r="O1496" s="51">
        <f t="shared" si="189"/>
        <v>480</v>
      </c>
      <c r="P1496" s="59" t="str">
        <f t="shared" si="190"/>
        <v/>
      </c>
      <c r="Q1496" s="60" t="str">
        <f t="shared" si="191"/>
        <v/>
      </c>
      <c r="R1496" s="61" t="str">
        <f t="shared" si="192"/>
        <v/>
      </c>
      <c r="S1496" s="60" t="str">
        <f t="shared" si="193"/>
        <v/>
      </c>
    </row>
    <row r="1497" spans="10:19">
      <c r="J1497" s="44">
        <v>1488</v>
      </c>
      <c r="K1497" s="46"/>
      <c r="L1497" s="31">
        <f t="shared" si="187"/>
        <v>14.87081748313391</v>
      </c>
      <c r="M1497" s="40">
        <f t="shared" si="188"/>
        <v>2.4834712821656735E-4</v>
      </c>
      <c r="N1497" s="50">
        <f t="shared" si="186"/>
        <v>1.1340793270392169E-2</v>
      </c>
      <c r="O1497" s="51">
        <f t="shared" si="189"/>
        <v>481</v>
      </c>
      <c r="P1497" s="59" t="str">
        <f t="shared" si="190"/>
        <v/>
      </c>
      <c r="Q1497" s="60" t="str">
        <f t="shared" si="191"/>
        <v/>
      </c>
      <c r="R1497" s="61" t="str">
        <f t="shared" si="192"/>
        <v/>
      </c>
      <c r="S1497" s="60" t="str">
        <f t="shared" si="193"/>
        <v/>
      </c>
    </row>
    <row r="1498" spans="10:19">
      <c r="J1498" s="44">
        <v>1489</v>
      </c>
      <c r="K1498" s="46"/>
      <c r="L1498" s="31">
        <f t="shared" si="187"/>
        <v>14.871065373356245</v>
      </c>
      <c r="M1498" s="40">
        <f t="shared" si="188"/>
        <v>2.4743387720363186E-4</v>
      </c>
      <c r="N1498" s="50">
        <f t="shared" si="186"/>
        <v>1.1299089583234334E-2</v>
      </c>
      <c r="O1498" s="51">
        <f t="shared" si="189"/>
        <v>482</v>
      </c>
      <c r="P1498" s="59" t="str">
        <f t="shared" si="190"/>
        <v/>
      </c>
      <c r="Q1498" s="60" t="str">
        <f t="shared" si="191"/>
        <v/>
      </c>
      <c r="R1498" s="61" t="str">
        <f t="shared" si="192"/>
        <v/>
      </c>
      <c r="S1498" s="60" t="str">
        <f t="shared" si="193"/>
        <v/>
      </c>
    </row>
    <row r="1499" spans="10:19">
      <c r="J1499" s="44">
        <v>1490</v>
      </c>
      <c r="K1499" s="46"/>
      <c r="L1499" s="31">
        <f t="shared" si="187"/>
        <v>14.871312352007756</v>
      </c>
      <c r="M1499" s="40">
        <f t="shared" si="188"/>
        <v>2.4652398450379089E-4</v>
      </c>
      <c r="N1499" s="50">
        <f t="shared" si="186"/>
        <v>1.1257539253735516E-2</v>
      </c>
      <c r="O1499" s="51">
        <f t="shared" si="189"/>
        <v>483</v>
      </c>
      <c r="P1499" s="59" t="str">
        <f t="shared" si="190"/>
        <v/>
      </c>
      <c r="Q1499" s="60" t="str">
        <f t="shared" si="191"/>
        <v/>
      </c>
      <c r="R1499" s="61" t="str">
        <f t="shared" si="192"/>
        <v/>
      </c>
      <c r="S1499" s="60" t="str">
        <f t="shared" si="193"/>
        <v/>
      </c>
    </row>
    <row r="1500" spans="10:19">
      <c r="J1500" s="44">
        <v>1491</v>
      </c>
      <c r="K1500" s="46"/>
      <c r="L1500" s="31">
        <f t="shared" si="187"/>
        <v>14.871558422440573</v>
      </c>
      <c r="M1500" s="40">
        <f t="shared" si="188"/>
        <v>2.4561743776746367E-4</v>
      </c>
      <c r="N1500" s="50">
        <f t="shared" si="186"/>
        <v>1.1216141717953931E-2</v>
      </c>
      <c r="O1500" s="51">
        <f t="shared" si="189"/>
        <v>484</v>
      </c>
      <c r="P1500" s="59" t="str">
        <f t="shared" si="190"/>
        <v/>
      </c>
      <c r="Q1500" s="60" t="str">
        <f t="shared" si="191"/>
        <v/>
      </c>
      <c r="R1500" s="61" t="str">
        <f t="shared" si="192"/>
        <v/>
      </c>
      <c r="S1500" s="60" t="str">
        <f t="shared" si="193"/>
        <v/>
      </c>
    </row>
    <row r="1501" spans="10:19">
      <c r="J1501" s="44">
        <v>1492</v>
      </c>
      <c r="K1501" s="46"/>
      <c r="L1501" s="31">
        <f t="shared" si="187"/>
        <v>14.87180358799451</v>
      </c>
      <c r="M1501" s="40">
        <f t="shared" si="188"/>
        <v>2.4471422469048317E-4</v>
      </c>
      <c r="N1501" s="50">
        <f t="shared" si="186"/>
        <v>1.1174896414015478E-2</v>
      </c>
      <c r="O1501" s="51">
        <f t="shared" si="189"/>
        <v>485</v>
      </c>
      <c r="P1501" s="59" t="str">
        <f t="shared" si="190"/>
        <v/>
      </c>
      <c r="Q1501" s="60" t="str">
        <f t="shared" si="191"/>
        <v/>
      </c>
      <c r="R1501" s="61" t="str">
        <f t="shared" si="192"/>
        <v/>
      </c>
      <c r="S1501" s="60" t="str">
        <f t="shared" si="193"/>
        <v/>
      </c>
    </row>
    <row r="1502" spans="10:19">
      <c r="J1502" s="44">
        <v>1493</v>
      </c>
      <c r="K1502" s="46"/>
      <c r="L1502" s="31">
        <f t="shared" si="187"/>
        <v>14.872047851997088</v>
      </c>
      <c r="M1502" s="40">
        <f t="shared" si="188"/>
        <v>2.4381433301392863E-4</v>
      </c>
      <c r="N1502" s="50">
        <f t="shared" si="186"/>
        <v>1.1133802782119062E-2</v>
      </c>
      <c r="O1502" s="51">
        <f t="shared" si="189"/>
        <v>486</v>
      </c>
      <c r="P1502" s="59" t="str">
        <f t="shared" si="190"/>
        <v/>
      </c>
      <c r="Q1502" s="60" t="str">
        <f t="shared" si="191"/>
        <v/>
      </c>
      <c r="R1502" s="61" t="str">
        <f t="shared" si="192"/>
        <v/>
      </c>
      <c r="S1502" s="60" t="str">
        <f t="shared" si="193"/>
        <v/>
      </c>
    </row>
    <row r="1503" spans="10:19">
      <c r="J1503" s="44">
        <v>1494</v>
      </c>
      <c r="K1503" s="46"/>
      <c r="L1503" s="31">
        <f t="shared" si="187"/>
        <v>14.8722912177636</v>
      </c>
      <c r="M1503" s="40">
        <f t="shared" si="188"/>
        <v>2.4291775052395941E-4</v>
      </c>
      <c r="N1503" s="50">
        <f t="shared" si="186"/>
        <v>1.1092860264517057E-2</v>
      </c>
      <c r="O1503" s="51">
        <f t="shared" si="189"/>
        <v>487</v>
      </c>
      <c r="P1503" s="59" t="str">
        <f t="shared" si="190"/>
        <v/>
      </c>
      <c r="Q1503" s="60" t="str">
        <f t="shared" si="191"/>
        <v/>
      </c>
      <c r="R1503" s="61" t="str">
        <f t="shared" si="192"/>
        <v/>
      </c>
      <c r="S1503" s="60" t="str">
        <f t="shared" si="193"/>
        <v/>
      </c>
    </row>
    <row r="1504" spans="10:19">
      <c r="J1504" s="44">
        <v>1495</v>
      </c>
      <c r="K1504" s="46"/>
      <c r="L1504" s="31">
        <f t="shared" si="187"/>
        <v>14.872533688597141</v>
      </c>
      <c r="M1504" s="40">
        <f t="shared" si="188"/>
        <v>2.4202446505164839E-4</v>
      </c>
      <c r="N1504" s="50">
        <f t="shared" si="186"/>
        <v>1.1052068305513529E-2</v>
      </c>
      <c r="O1504" s="51">
        <f t="shared" si="189"/>
        <v>488</v>
      </c>
      <c r="P1504" s="59" t="str">
        <f t="shared" si="190"/>
        <v/>
      </c>
      <c r="Q1504" s="60" t="str">
        <f t="shared" si="191"/>
        <v/>
      </c>
      <c r="R1504" s="61" t="str">
        <f t="shared" si="192"/>
        <v/>
      </c>
      <c r="S1504" s="60" t="str">
        <f t="shared" si="193"/>
        <v/>
      </c>
    </row>
    <row r="1505" spans="10:19">
      <c r="J1505" s="44">
        <v>1496</v>
      </c>
      <c r="K1505" s="46"/>
      <c r="L1505" s="31">
        <f t="shared" si="187"/>
        <v>14.872775267788667</v>
      </c>
      <c r="M1505" s="40">
        <f t="shared" si="188"/>
        <v>2.4113446447281809E-4</v>
      </c>
      <c r="N1505" s="50">
        <f t="shared" si="186"/>
        <v>1.1011426351457132E-2</v>
      </c>
      <c r="O1505" s="51">
        <f t="shared" si="189"/>
        <v>489</v>
      </c>
      <c r="P1505" s="59" t="str">
        <f t="shared" si="190"/>
        <v/>
      </c>
      <c r="Q1505" s="60" t="str">
        <f t="shared" si="191"/>
        <v/>
      </c>
      <c r="R1505" s="61" t="str">
        <f t="shared" si="192"/>
        <v/>
      </c>
      <c r="S1505" s="60" t="str">
        <f t="shared" si="193"/>
        <v/>
      </c>
    </row>
    <row r="1506" spans="10:19">
      <c r="J1506" s="44">
        <v>1497</v>
      </c>
      <c r="K1506" s="46"/>
      <c r="L1506" s="31">
        <f t="shared" si="187"/>
        <v>14.873015958617025</v>
      </c>
      <c r="M1506" s="40">
        <f t="shared" si="188"/>
        <v>2.4024773670787544E-4</v>
      </c>
      <c r="N1506" s="50">
        <f t="shared" si="186"/>
        <v>1.0970933850732223E-2</v>
      </c>
      <c r="O1506" s="51">
        <f t="shared" si="189"/>
        <v>490</v>
      </c>
      <c r="P1506" s="59" t="str">
        <f t="shared" si="190"/>
        <v/>
      </c>
      <c r="Q1506" s="60" t="str">
        <f t="shared" si="191"/>
        <v/>
      </c>
      <c r="R1506" s="61" t="str">
        <f t="shared" si="192"/>
        <v/>
      </c>
      <c r="S1506" s="60" t="str">
        <f t="shared" si="193"/>
        <v/>
      </c>
    </row>
    <row r="1507" spans="10:19">
      <c r="J1507" s="44">
        <v>1498</v>
      </c>
      <c r="K1507" s="46"/>
      <c r="L1507" s="31">
        <f t="shared" si="187"/>
        <v>14.873255764349008</v>
      </c>
      <c r="M1507" s="40">
        <f t="shared" si="188"/>
        <v>2.3936426972164716E-4</v>
      </c>
      <c r="N1507" s="50">
        <f t="shared" si="186"/>
        <v>1.093059025375176E-2</v>
      </c>
      <c r="O1507" s="51">
        <f t="shared" si="189"/>
        <v>491</v>
      </c>
      <c r="P1507" s="59" t="str">
        <f t="shared" si="190"/>
        <v/>
      </c>
      <c r="Q1507" s="60" t="str">
        <f t="shared" si="191"/>
        <v/>
      </c>
      <c r="R1507" s="61" t="str">
        <f t="shared" si="192"/>
        <v/>
      </c>
      <c r="S1507" s="60" t="str">
        <f t="shared" si="193"/>
        <v/>
      </c>
    </row>
    <row r="1508" spans="10:19">
      <c r="J1508" s="44">
        <v>1499</v>
      </c>
      <c r="K1508" s="46"/>
      <c r="L1508" s="31">
        <f t="shared" si="187"/>
        <v>14.873494688239395</v>
      </c>
      <c r="M1508" s="40">
        <f t="shared" si="188"/>
        <v>2.3848405152321797E-4</v>
      </c>
      <c r="N1508" s="50">
        <f t="shared" si="186"/>
        <v>1.089039501295197E-2</v>
      </c>
      <c r="O1508" s="51">
        <f t="shared" si="189"/>
        <v>492</v>
      </c>
      <c r="P1508" s="59" t="str">
        <f t="shared" si="190"/>
        <v/>
      </c>
      <c r="Q1508" s="60" t="str">
        <f t="shared" si="191"/>
        <v/>
      </c>
      <c r="R1508" s="61" t="str">
        <f t="shared" si="192"/>
        <v/>
      </c>
      <c r="S1508" s="60" t="str">
        <f t="shared" si="193"/>
        <v/>
      </c>
    </row>
    <row r="1509" spans="10:19">
      <c r="J1509" s="44">
        <v>1500</v>
      </c>
      <c r="K1509" s="45">
        <f>B29</f>
        <v>15</v>
      </c>
      <c r="L1509" s="31">
        <f t="shared" si="187"/>
        <v>14.873732733531002</v>
      </c>
      <c r="M1509" s="40">
        <f t="shared" si="188"/>
        <v>2.376070701657667E-4</v>
      </c>
      <c r="N1509" s="50">
        <f t="shared" si="186"/>
        <v>1.0850347582771036E-2</v>
      </c>
      <c r="O1509" s="51">
        <f t="shared" si="189"/>
        <v>493</v>
      </c>
      <c r="P1509" s="59" t="str">
        <f t="shared" si="190"/>
        <v/>
      </c>
      <c r="Q1509" s="60" t="str">
        <f t="shared" si="191"/>
        <v/>
      </c>
      <c r="R1509" s="61" t="str">
        <f t="shared" si="192"/>
        <v/>
      </c>
      <c r="S1509" s="60" t="str">
        <f t="shared" si="193"/>
        <v/>
      </c>
    </row>
    <row r="1510" spans="10:19">
      <c r="J1510" s="44">
        <v>1501</v>
      </c>
      <c r="K1510" s="46"/>
      <c r="L1510" s="31">
        <f t="shared" si="187"/>
        <v>14.873969903454705</v>
      </c>
      <c r="M1510" s="40">
        <f t="shared" si="188"/>
        <v>2.3673331374640398E-4</v>
      </c>
      <c r="N1510" s="50">
        <f t="shared" si="186"/>
        <v>1.0810447419675739E-2</v>
      </c>
      <c r="O1510" s="51">
        <f t="shared" si="189"/>
        <v>494</v>
      </c>
      <c r="P1510" s="59" t="str">
        <f t="shared" si="190"/>
        <v/>
      </c>
      <c r="Q1510" s="60" t="str">
        <f t="shared" si="191"/>
        <v/>
      </c>
      <c r="R1510" s="61" t="str">
        <f t="shared" si="192"/>
        <v/>
      </c>
      <c r="S1510" s="60" t="str">
        <f t="shared" si="193"/>
        <v/>
      </c>
    </row>
    <row r="1511" spans="10:19">
      <c r="J1511" s="44">
        <v>1502</v>
      </c>
      <c r="K1511" s="46"/>
      <c r="L1511" s="31">
        <f t="shared" si="187"/>
        <v>14.874206201229519</v>
      </c>
      <c r="M1511" s="40">
        <f t="shared" si="188"/>
        <v>2.3586277040601168E-4</v>
      </c>
      <c r="N1511" s="50">
        <f t="shared" si="186"/>
        <v>1.077069398210817E-2</v>
      </c>
      <c r="O1511" s="51">
        <f t="shared" si="189"/>
        <v>495</v>
      </c>
      <c r="P1511" s="59" t="str">
        <f t="shared" si="190"/>
        <v/>
      </c>
      <c r="Q1511" s="60" t="str">
        <f t="shared" si="191"/>
        <v/>
      </c>
      <c r="R1511" s="61" t="str">
        <f t="shared" si="192"/>
        <v/>
      </c>
      <c r="S1511" s="60" t="str">
        <f t="shared" si="193"/>
        <v/>
      </c>
    </row>
    <row r="1512" spans="10:19">
      <c r="J1512" s="44">
        <v>1503</v>
      </c>
      <c r="K1512" s="46"/>
      <c r="L1512" s="31">
        <f t="shared" si="187"/>
        <v>14.874441630062606</v>
      </c>
      <c r="M1512" s="40">
        <f t="shared" si="188"/>
        <v>2.3499542832908148E-4</v>
      </c>
      <c r="N1512" s="50">
        <f t="shared" si="186"/>
        <v>1.0731086730517703E-2</v>
      </c>
      <c r="O1512" s="51">
        <f t="shared" si="189"/>
        <v>496</v>
      </c>
      <c r="P1512" s="59" t="str">
        <f t="shared" si="190"/>
        <v/>
      </c>
      <c r="Q1512" s="60" t="str">
        <f t="shared" si="191"/>
        <v/>
      </c>
      <c r="R1512" s="61" t="str">
        <f t="shared" si="192"/>
        <v/>
      </c>
      <c r="S1512" s="60" t="str">
        <f t="shared" si="193"/>
        <v/>
      </c>
    </row>
    <row r="1513" spans="10:19">
      <c r="J1513" s="44">
        <v>1504</v>
      </c>
      <c r="K1513" s="46"/>
      <c r="L1513" s="31">
        <f t="shared" si="187"/>
        <v>14.874676193149341</v>
      </c>
      <c r="M1513" s="40">
        <f t="shared" si="188"/>
        <v>2.3413127574355369E-4</v>
      </c>
      <c r="N1513" s="50">
        <f t="shared" si="186"/>
        <v>1.0691625127330795E-2</v>
      </c>
      <c r="O1513" s="51">
        <f t="shared" si="189"/>
        <v>497</v>
      </c>
      <c r="P1513" s="59" t="str">
        <f t="shared" si="190"/>
        <v/>
      </c>
      <c r="Q1513" s="60" t="str">
        <f t="shared" si="191"/>
        <v/>
      </c>
      <c r="R1513" s="61" t="str">
        <f t="shared" si="192"/>
        <v/>
      </c>
      <c r="S1513" s="60" t="str">
        <f t="shared" si="193"/>
        <v/>
      </c>
    </row>
    <row r="1514" spans="10:19">
      <c r="J1514" s="44">
        <v>1505</v>
      </c>
      <c r="K1514" s="46"/>
      <c r="L1514" s="31">
        <f t="shared" si="187"/>
        <v>14.874909893673347</v>
      </c>
      <c r="M1514" s="40">
        <f t="shared" si="188"/>
        <v>2.3327030092065896E-4</v>
      </c>
      <c r="N1514" s="50">
        <f t="shared" si="186"/>
        <v>1.0652308636949215E-2</v>
      </c>
      <c r="O1514" s="51">
        <f t="shared" si="189"/>
        <v>498</v>
      </c>
      <c r="P1514" s="59" t="str">
        <f t="shared" si="190"/>
        <v/>
      </c>
      <c r="Q1514" s="60" t="str">
        <f t="shared" si="191"/>
        <v/>
      </c>
      <c r="R1514" s="61" t="str">
        <f t="shared" si="192"/>
        <v/>
      </c>
      <c r="S1514" s="60" t="str">
        <f t="shared" si="193"/>
        <v/>
      </c>
    </row>
    <row r="1515" spans="10:19">
      <c r="J1515" s="44">
        <v>1506</v>
      </c>
      <c r="K1515" s="46"/>
      <c r="L1515" s="31">
        <f t="shared" si="187"/>
        <v>14.875142734806541</v>
      </c>
      <c r="M1515" s="40">
        <f t="shared" si="188"/>
        <v>2.3241249217475821E-4</v>
      </c>
      <c r="N1515" s="50">
        <f t="shared" si="186"/>
        <v>1.0613136725750039E-2</v>
      </c>
      <c r="O1515" s="51">
        <f t="shared" si="189"/>
        <v>499</v>
      </c>
      <c r="P1515" s="59" t="str">
        <f t="shared" si="190"/>
        <v/>
      </c>
      <c r="Q1515" s="60" t="str">
        <f t="shared" si="191"/>
        <v/>
      </c>
      <c r="R1515" s="61" t="str">
        <f t="shared" si="192"/>
        <v/>
      </c>
      <c r="S1515" s="60" t="str">
        <f t="shared" si="193"/>
        <v/>
      </c>
    </row>
    <row r="1516" spans="10:19">
      <c r="J1516" s="44">
        <v>1507</v>
      </c>
      <c r="K1516" s="46"/>
      <c r="L1516" s="31">
        <f t="shared" si="187"/>
        <v>14.875374719709173</v>
      </c>
      <c r="M1516" s="40">
        <f t="shared" si="188"/>
        <v>2.3155783786318358E-4</v>
      </c>
      <c r="N1516" s="50">
        <f t="shared" si="186"/>
        <v>1.0574108862073217E-2</v>
      </c>
      <c r="O1516" s="51">
        <f t="shared" si="189"/>
        <v>500</v>
      </c>
      <c r="P1516" s="59" t="str">
        <f t="shared" si="190"/>
        <v/>
      </c>
      <c r="Q1516" s="60" t="str">
        <f t="shared" si="191"/>
        <v/>
      </c>
      <c r="R1516" s="61" t="str">
        <f t="shared" si="192"/>
        <v/>
      </c>
      <c r="S1516" s="60" t="str">
        <f t="shared" si="193"/>
        <v/>
      </c>
    </row>
    <row r="1517" spans="10:19">
      <c r="J1517" s="44">
        <v>1508</v>
      </c>
      <c r="K1517" s="46"/>
      <c r="L1517" s="31">
        <f t="shared" si="187"/>
        <v>14.875605851529878</v>
      </c>
      <c r="M1517" s="40">
        <f t="shared" si="188"/>
        <v>2.3070632638608166E-4</v>
      </c>
      <c r="N1517" s="50">
        <f t="shared" si="186"/>
        <v>1.0535224516203812E-2</v>
      </c>
      <c r="O1517" s="51">
        <f t="shared" si="189"/>
        <v>501</v>
      </c>
      <c r="P1517" s="59" t="str">
        <f t="shared" si="190"/>
        <v/>
      </c>
      <c r="Q1517" s="60" t="str">
        <f t="shared" si="191"/>
        <v/>
      </c>
      <c r="R1517" s="61" t="str">
        <f t="shared" si="192"/>
        <v/>
      </c>
      <c r="S1517" s="60" t="str">
        <f t="shared" si="193"/>
        <v/>
      </c>
    </row>
    <row r="1518" spans="10:19">
      <c r="J1518" s="44">
        <v>1509</v>
      </c>
      <c r="K1518" s="46"/>
      <c r="L1518" s="31">
        <f t="shared" si="187"/>
        <v>14.875836133405704</v>
      </c>
      <c r="M1518" s="40">
        <f t="shared" si="188"/>
        <v>2.2985794618625533E-4</v>
      </c>
      <c r="N1518" s="50">
        <f t="shared" si="186"/>
        <v>1.0496483160384429E-2</v>
      </c>
      <c r="O1518" s="51">
        <f t="shared" si="189"/>
        <v>502</v>
      </c>
      <c r="P1518" s="59" t="str">
        <f t="shared" si="190"/>
        <v/>
      </c>
      <c r="Q1518" s="60" t="str">
        <f t="shared" si="191"/>
        <v/>
      </c>
      <c r="R1518" s="61" t="str">
        <f t="shared" si="192"/>
        <v/>
      </c>
      <c r="S1518" s="60" t="str">
        <f t="shared" si="193"/>
        <v/>
      </c>
    </row>
    <row r="1519" spans="10:19">
      <c r="J1519" s="44">
        <v>1510</v>
      </c>
      <c r="K1519" s="46"/>
      <c r="L1519" s="31">
        <f t="shared" si="187"/>
        <v>14.87606556846217</v>
      </c>
      <c r="M1519" s="40">
        <f t="shared" si="188"/>
        <v>2.2901268574900634E-4</v>
      </c>
      <c r="N1519" s="50">
        <f t="shared" si="186"/>
        <v>1.0457884268795681E-2</v>
      </c>
      <c r="O1519" s="51">
        <f t="shared" si="189"/>
        <v>503</v>
      </c>
      <c r="P1519" s="59" t="str">
        <f t="shared" si="190"/>
        <v/>
      </c>
      <c r="Q1519" s="60" t="str">
        <f t="shared" si="191"/>
        <v/>
      </c>
      <c r="R1519" s="61" t="str">
        <f t="shared" si="192"/>
        <v/>
      </c>
      <c r="S1519" s="60" t="str">
        <f t="shared" si="193"/>
        <v/>
      </c>
    </row>
    <row r="1520" spans="10:19">
      <c r="J1520" s="44">
        <v>1511</v>
      </c>
      <c r="K1520" s="46"/>
      <c r="L1520" s="31">
        <f t="shared" si="187"/>
        <v>14.8762941598133</v>
      </c>
      <c r="M1520" s="40">
        <f t="shared" si="188"/>
        <v>2.2817053360198018E-4</v>
      </c>
      <c r="N1520" s="50">
        <f t="shared" si="186"/>
        <v>1.0419427317549079E-2</v>
      </c>
      <c r="O1520" s="51">
        <f t="shared" si="189"/>
        <v>504</v>
      </c>
      <c r="P1520" s="59" t="str">
        <f t="shared" si="190"/>
        <v/>
      </c>
      <c r="Q1520" s="60" t="str">
        <f t="shared" si="191"/>
        <v/>
      </c>
      <c r="R1520" s="61" t="str">
        <f t="shared" si="192"/>
        <v/>
      </c>
      <c r="S1520" s="60" t="str">
        <f t="shared" si="193"/>
        <v/>
      </c>
    </row>
    <row r="1521" spans="10:19">
      <c r="J1521" s="44">
        <v>1512</v>
      </c>
      <c r="K1521" s="46"/>
      <c r="L1521" s="31">
        <f t="shared" si="187"/>
        <v>14.87652191056166</v>
      </c>
      <c r="M1521" s="40">
        <f t="shared" si="188"/>
        <v>2.2733147831500996E-4</v>
      </c>
      <c r="N1521" s="50">
        <f t="shared" si="186"/>
        <v>1.0381111784690589E-2</v>
      </c>
      <c r="O1521" s="51">
        <f t="shared" si="189"/>
        <v>505</v>
      </c>
      <c r="P1521" s="59" t="str">
        <f t="shared" si="190"/>
        <v/>
      </c>
      <c r="Q1521" s="60" t="str">
        <f t="shared" si="191"/>
        <v/>
      </c>
      <c r="R1521" s="61" t="str">
        <f t="shared" si="192"/>
        <v/>
      </c>
      <c r="S1521" s="60" t="str">
        <f t="shared" si="193"/>
        <v/>
      </c>
    </row>
    <row r="1522" spans="10:19">
      <c r="J1522" s="44">
        <v>1513</v>
      </c>
      <c r="K1522" s="46"/>
      <c r="L1522" s="31">
        <f t="shared" si="187"/>
        <v>14.876748823798419</v>
      </c>
      <c r="M1522" s="40">
        <f t="shared" si="188"/>
        <v>2.2649550849996032E-4</v>
      </c>
      <c r="N1522" s="50">
        <f t="shared" si="186"/>
        <v>1.0342937150173981E-2</v>
      </c>
      <c r="O1522" s="51">
        <f t="shared" si="189"/>
        <v>506</v>
      </c>
      <c r="P1522" s="59" t="str">
        <f t="shared" si="190"/>
        <v/>
      </c>
      <c r="Q1522" s="60" t="str">
        <f t="shared" si="191"/>
        <v/>
      </c>
      <c r="R1522" s="61" t="str">
        <f t="shared" si="192"/>
        <v/>
      </c>
      <c r="S1522" s="60" t="str">
        <f t="shared" si="193"/>
        <v/>
      </c>
    </row>
    <row r="1523" spans="10:19">
      <c r="J1523" s="44">
        <v>1514</v>
      </c>
      <c r="K1523" s="46"/>
      <c r="L1523" s="31">
        <f t="shared" si="187"/>
        <v>14.87697490260337</v>
      </c>
      <c r="M1523" s="40">
        <f t="shared" si="188"/>
        <v>2.2566261281057446E-4</v>
      </c>
      <c r="N1523" s="50">
        <f t="shared" si="186"/>
        <v>1.0304902895873269E-2</v>
      </c>
      <c r="O1523" s="51">
        <f t="shared" si="189"/>
        <v>507</v>
      </c>
      <c r="P1523" s="59" t="str">
        <f t="shared" si="190"/>
        <v/>
      </c>
      <c r="Q1523" s="60" t="str">
        <f t="shared" si="191"/>
        <v/>
      </c>
      <c r="R1523" s="61" t="str">
        <f t="shared" si="192"/>
        <v/>
      </c>
      <c r="S1523" s="60" t="str">
        <f t="shared" si="193"/>
        <v/>
      </c>
    </row>
    <row r="1524" spans="10:19">
      <c r="J1524" s="44">
        <v>1515</v>
      </c>
      <c r="K1524" s="46"/>
      <c r="L1524" s="31">
        <f t="shared" si="187"/>
        <v>14.877200150044981</v>
      </c>
      <c r="M1524" s="40">
        <f t="shared" si="188"/>
        <v>2.2483277994231937E-4</v>
      </c>
      <c r="N1524" s="50">
        <f t="shared" si="186"/>
        <v>1.0267008505568498E-2</v>
      </c>
      <c r="O1524" s="51">
        <f t="shared" si="189"/>
        <v>508</v>
      </c>
      <c r="P1524" s="59" t="str">
        <f t="shared" si="190"/>
        <v/>
      </c>
      <c r="Q1524" s="60" t="str">
        <f t="shared" si="191"/>
        <v/>
      </c>
      <c r="R1524" s="61" t="str">
        <f t="shared" si="192"/>
        <v/>
      </c>
      <c r="S1524" s="60" t="str">
        <f t="shared" si="193"/>
        <v/>
      </c>
    </row>
    <row r="1525" spans="10:19">
      <c r="J1525" s="44">
        <v>1516</v>
      </c>
      <c r="K1525" s="46"/>
      <c r="L1525" s="31">
        <f t="shared" si="187"/>
        <v>14.877424569180441</v>
      </c>
      <c r="M1525" s="40">
        <f t="shared" si="188"/>
        <v>2.2400599863223159E-4</v>
      </c>
      <c r="N1525" s="50">
        <f t="shared" si="186"/>
        <v>1.0229253464931531E-2</v>
      </c>
      <c r="O1525" s="51">
        <f t="shared" si="189"/>
        <v>509</v>
      </c>
      <c r="P1525" s="59" t="str">
        <f t="shared" si="190"/>
        <v/>
      </c>
      <c r="Q1525" s="60" t="str">
        <f t="shared" si="191"/>
        <v/>
      </c>
      <c r="R1525" s="61" t="str">
        <f t="shared" si="192"/>
        <v/>
      </c>
      <c r="S1525" s="60" t="str">
        <f t="shared" si="193"/>
        <v/>
      </c>
    </row>
    <row r="1526" spans="10:19">
      <c r="J1526" s="44">
        <v>1517</v>
      </c>
      <c r="K1526" s="46"/>
      <c r="L1526" s="31">
        <f t="shared" si="187"/>
        <v>14.87764816305569</v>
      </c>
      <c r="M1526" s="40">
        <f t="shared" si="188"/>
        <v>2.2318225765876595E-4</v>
      </c>
      <c r="N1526" s="50">
        <f t="shared" si="186"/>
        <v>1.0191637261534936E-2</v>
      </c>
      <c r="O1526" s="51">
        <f t="shared" si="189"/>
        <v>510</v>
      </c>
      <c r="P1526" s="59" t="str">
        <f t="shared" si="190"/>
        <v/>
      </c>
      <c r="Q1526" s="60" t="str">
        <f t="shared" si="191"/>
        <v/>
      </c>
      <c r="R1526" s="61" t="str">
        <f t="shared" si="192"/>
        <v/>
      </c>
      <c r="S1526" s="60" t="str">
        <f t="shared" si="193"/>
        <v/>
      </c>
    </row>
    <row r="1527" spans="10:19">
      <c r="J1527" s="44">
        <v>1518</v>
      </c>
      <c r="K1527" s="46"/>
      <c r="L1527" s="31">
        <f t="shared" si="187"/>
        <v>14.877870934705475</v>
      </c>
      <c r="M1527" s="40">
        <f t="shared" si="188"/>
        <v>2.2236154584164233E-4</v>
      </c>
      <c r="N1527" s="50">
        <f t="shared" si="186"/>
        <v>1.0154159384825334E-2</v>
      </c>
      <c r="O1527" s="51">
        <f t="shared" si="189"/>
        <v>511</v>
      </c>
      <c r="P1527" s="59" t="str">
        <f t="shared" si="190"/>
        <v/>
      </c>
      <c r="Q1527" s="60" t="str">
        <f t="shared" si="191"/>
        <v/>
      </c>
      <c r="R1527" s="61" t="str">
        <f t="shared" si="192"/>
        <v/>
      </c>
      <c r="S1527" s="60" t="str">
        <f t="shared" si="193"/>
        <v/>
      </c>
    </row>
    <row r="1528" spans="10:19">
      <c r="J1528" s="44">
        <v>1519</v>
      </c>
      <c r="K1528" s="46"/>
      <c r="L1528" s="31">
        <f t="shared" si="187"/>
        <v>14.878092887153377</v>
      </c>
      <c r="M1528" s="40">
        <f t="shared" si="188"/>
        <v>2.2154385204169351E-4</v>
      </c>
      <c r="N1528" s="50">
        <f t="shared" si="186"/>
        <v>1.0116819326134063E-2</v>
      </c>
      <c r="O1528" s="51">
        <f t="shared" si="189"/>
        <v>512</v>
      </c>
      <c r="P1528" s="59" t="str">
        <f t="shared" si="190"/>
        <v/>
      </c>
      <c r="Q1528" s="60" t="str">
        <f t="shared" si="191"/>
        <v/>
      </c>
      <c r="R1528" s="61" t="str">
        <f t="shared" si="192"/>
        <v/>
      </c>
      <c r="S1528" s="60" t="str">
        <f t="shared" si="193"/>
        <v/>
      </c>
    </row>
    <row r="1529" spans="10:19">
      <c r="J1529" s="44">
        <v>1520</v>
      </c>
      <c r="K1529" s="46"/>
      <c r="L1529" s="31">
        <f t="shared" si="187"/>
        <v>14.878314023411864</v>
      </c>
      <c r="M1529" s="40">
        <f t="shared" si="188"/>
        <v>2.2072916516071507E-4</v>
      </c>
      <c r="N1529" s="50">
        <f t="shared" si="186"/>
        <v>1.0079616578657635E-2</v>
      </c>
      <c r="O1529" s="51">
        <f t="shared" si="189"/>
        <v>513</v>
      </c>
      <c r="P1529" s="59" t="str">
        <f t="shared" si="190"/>
        <v/>
      </c>
      <c r="Q1529" s="60" t="str">
        <f t="shared" si="191"/>
        <v/>
      </c>
      <c r="R1529" s="61" t="str">
        <f t="shared" si="192"/>
        <v/>
      </c>
      <c r="S1529" s="60" t="str">
        <f t="shared" si="193"/>
        <v/>
      </c>
    </row>
    <row r="1530" spans="10:19">
      <c r="J1530" s="44">
        <v>1521</v>
      </c>
      <c r="K1530" s="46"/>
      <c r="L1530" s="31">
        <f t="shared" si="187"/>
        <v>14.87853434648232</v>
      </c>
      <c r="M1530" s="40">
        <f t="shared" si="188"/>
        <v>2.1991747414131402E-4</v>
      </c>
      <c r="N1530" s="50">
        <f t="shared" si="186"/>
        <v>1.0042550637461289E-2</v>
      </c>
      <c r="O1530" s="51">
        <f t="shared" si="189"/>
        <v>514</v>
      </c>
      <c r="P1530" s="59" t="str">
        <f t="shared" si="190"/>
        <v/>
      </c>
      <c r="Q1530" s="60" t="str">
        <f t="shared" si="191"/>
        <v/>
      </c>
      <c r="R1530" s="61" t="str">
        <f t="shared" si="192"/>
        <v/>
      </c>
      <c r="S1530" s="60" t="str">
        <f t="shared" si="193"/>
        <v/>
      </c>
    </row>
    <row r="1531" spans="10:19">
      <c r="J1531" s="44">
        <v>1522</v>
      </c>
      <c r="K1531" s="46"/>
      <c r="L1531" s="31">
        <f t="shared" si="187"/>
        <v>14.878753859355095</v>
      </c>
      <c r="M1531" s="40">
        <f t="shared" si="188"/>
        <v>2.1910876796675909E-4</v>
      </c>
      <c r="N1531" s="50">
        <f t="shared" si="186"/>
        <v>1.0005620999466558E-2</v>
      </c>
      <c r="O1531" s="51">
        <f t="shared" si="189"/>
        <v>515</v>
      </c>
      <c r="P1531" s="59" t="str">
        <f t="shared" si="190"/>
        <v/>
      </c>
      <c r="Q1531" s="60" t="str">
        <f t="shared" si="191"/>
        <v/>
      </c>
      <c r="R1531" s="61" t="str">
        <f t="shared" si="192"/>
        <v/>
      </c>
      <c r="S1531" s="60" t="str">
        <f t="shared" si="193"/>
        <v/>
      </c>
    </row>
    <row r="1532" spans="10:19">
      <c r="J1532" s="44">
        <v>1523</v>
      </c>
      <c r="K1532" s="46"/>
      <c r="L1532" s="31">
        <f t="shared" si="187"/>
        <v>14.878972565009542</v>
      </c>
      <c r="M1532" s="40">
        <f t="shared" si="188"/>
        <v>2.1830303566083045E-4</v>
      </c>
      <c r="N1532" s="50">
        <f t="shared" si="186"/>
        <v>9.9688271634423842E-3</v>
      </c>
      <c r="O1532" s="51">
        <f t="shared" si="189"/>
        <v>516</v>
      </c>
      <c r="P1532" s="59" t="str">
        <f t="shared" si="190"/>
        <v/>
      </c>
      <c r="Q1532" s="60" t="str">
        <f t="shared" si="191"/>
        <v/>
      </c>
      <c r="R1532" s="61" t="str">
        <f t="shared" si="192"/>
        <v/>
      </c>
      <c r="S1532" s="60" t="str">
        <f t="shared" si="193"/>
        <v/>
      </c>
    </row>
    <row r="1533" spans="10:19">
      <c r="J1533" s="44">
        <v>1524</v>
      </c>
      <c r="K1533" s="46"/>
      <c r="L1533" s="31">
        <f t="shared" si="187"/>
        <v>14.879190466414061</v>
      </c>
      <c r="M1533" s="40">
        <f t="shared" si="188"/>
        <v>2.1750026628767185E-4</v>
      </c>
      <c r="N1533" s="50">
        <f t="shared" si="186"/>
        <v>9.9321686300015699E-3</v>
      </c>
      <c r="O1533" s="51">
        <f t="shared" si="189"/>
        <v>517</v>
      </c>
      <c r="P1533" s="59" t="str">
        <f t="shared" si="190"/>
        <v/>
      </c>
      <c r="Q1533" s="60" t="str">
        <f t="shared" si="191"/>
        <v/>
      </c>
      <c r="R1533" s="61" t="str">
        <f t="shared" si="192"/>
        <v/>
      </c>
      <c r="S1533" s="60" t="str">
        <f t="shared" si="193"/>
        <v/>
      </c>
    </row>
    <row r="1534" spans="10:19">
      <c r="J1534" s="44">
        <v>1525</v>
      </c>
      <c r="K1534" s="46"/>
      <c r="L1534" s="31">
        <f t="shared" si="187"/>
        <v>14.87940756652613</v>
      </c>
      <c r="M1534" s="40">
        <f t="shared" si="188"/>
        <v>2.1670044895164174E-4</v>
      </c>
      <c r="N1534" s="50">
        <f t="shared" si="186"/>
        <v>9.8956449015918935E-3</v>
      </c>
      <c r="O1534" s="51">
        <f t="shared" si="189"/>
        <v>518</v>
      </c>
      <c r="P1534" s="59" t="str">
        <f t="shared" si="190"/>
        <v/>
      </c>
      <c r="Q1534" s="60" t="str">
        <f t="shared" si="191"/>
        <v/>
      </c>
      <c r="R1534" s="61" t="str">
        <f t="shared" si="192"/>
        <v/>
      </c>
      <c r="S1534" s="60" t="str">
        <f t="shared" si="193"/>
        <v/>
      </c>
    </row>
    <row r="1535" spans="10:19">
      <c r="J1535" s="44">
        <v>1526</v>
      </c>
      <c r="K1535" s="46"/>
      <c r="L1535" s="31">
        <f t="shared" si="187"/>
        <v>14.879623868292358</v>
      </c>
      <c r="M1535" s="40">
        <f t="shared" si="188"/>
        <v>2.1590357279716455E-4</v>
      </c>
      <c r="N1535" s="50">
        <f t="shared" si="186"/>
        <v>9.8592554824961098E-3</v>
      </c>
      <c r="O1535" s="51">
        <f t="shared" si="189"/>
        <v>519</v>
      </c>
      <c r="P1535" s="59" t="str">
        <f t="shared" si="190"/>
        <v/>
      </c>
      <c r="Q1535" s="60" t="str">
        <f t="shared" si="191"/>
        <v/>
      </c>
      <c r="R1535" s="61" t="str">
        <f t="shared" si="192"/>
        <v/>
      </c>
      <c r="S1535" s="60" t="str">
        <f t="shared" si="193"/>
        <v/>
      </c>
    </row>
    <row r="1536" spans="10:19">
      <c r="J1536" s="44">
        <v>1527</v>
      </c>
      <c r="K1536" s="46"/>
      <c r="L1536" s="31">
        <f t="shared" si="187"/>
        <v>14.879839374648512</v>
      </c>
      <c r="M1536" s="40">
        <f t="shared" si="188"/>
        <v>2.1510962700858487E-4</v>
      </c>
      <c r="N1536" s="50">
        <f t="shared" si="186"/>
        <v>9.822999878814187E-3</v>
      </c>
      <c r="O1536" s="51">
        <f t="shared" si="189"/>
        <v>520</v>
      </c>
      <c r="P1536" s="59" t="str">
        <f t="shared" si="190"/>
        <v/>
      </c>
      <c r="Q1536" s="60" t="str">
        <f t="shared" si="191"/>
        <v/>
      </c>
      <c r="R1536" s="61" t="str">
        <f t="shared" si="192"/>
        <v/>
      </c>
      <c r="S1536" s="60" t="str">
        <f t="shared" si="193"/>
        <v/>
      </c>
    </row>
    <row r="1537" spans="10:19">
      <c r="J1537" s="44">
        <v>1528</v>
      </c>
      <c r="K1537" s="46"/>
      <c r="L1537" s="31">
        <f t="shared" si="187"/>
        <v>14.88005408851957</v>
      </c>
      <c r="M1537" s="40">
        <f t="shared" si="188"/>
        <v>2.1431860081001975E-4</v>
      </c>
      <c r="N1537" s="50">
        <f t="shared" si="186"/>
        <v>9.7868775984668588E-3</v>
      </c>
      <c r="O1537" s="51">
        <f t="shared" si="189"/>
        <v>521</v>
      </c>
      <c r="P1537" s="59" t="str">
        <f t="shared" si="190"/>
        <v/>
      </c>
      <c r="Q1537" s="60" t="str">
        <f t="shared" si="191"/>
        <v/>
      </c>
      <c r="R1537" s="61" t="str">
        <f t="shared" si="192"/>
        <v/>
      </c>
      <c r="S1537" s="60" t="str">
        <f t="shared" si="193"/>
        <v/>
      </c>
    </row>
    <row r="1538" spans="10:19">
      <c r="J1538" s="44">
        <v>1529</v>
      </c>
      <c r="K1538" s="46"/>
      <c r="L1538" s="31">
        <f t="shared" si="187"/>
        <v>14.88026801281975</v>
      </c>
      <c r="M1538" s="40">
        <f t="shared" si="188"/>
        <v>2.1353048346521201E-4</v>
      </c>
      <c r="N1538" s="50">
        <f t="shared" si="186"/>
        <v>9.7508881511760848E-3</v>
      </c>
      <c r="O1538" s="51">
        <f t="shared" si="189"/>
        <v>522</v>
      </c>
      <c r="P1538" s="59" t="str">
        <f t="shared" si="190"/>
        <v/>
      </c>
      <c r="Q1538" s="60" t="str">
        <f t="shared" si="191"/>
        <v/>
      </c>
      <c r="R1538" s="61" t="str">
        <f t="shared" si="192"/>
        <v/>
      </c>
      <c r="S1538" s="60" t="str">
        <f t="shared" si="193"/>
        <v/>
      </c>
    </row>
    <row r="1539" spans="10:19">
      <c r="J1539" s="44">
        <v>1530</v>
      </c>
      <c r="K1539" s="46"/>
      <c r="L1539" s="31">
        <f t="shared" si="187"/>
        <v>14.880481150452553</v>
      </c>
      <c r="M1539" s="40">
        <f t="shared" si="188"/>
        <v>2.1274526427738567E-4</v>
      </c>
      <c r="N1539" s="50">
        <f t="shared" si="186"/>
        <v>9.7150310484774849E-3</v>
      </c>
      <c r="O1539" s="51">
        <f t="shared" si="189"/>
        <v>523</v>
      </c>
      <c r="P1539" s="59" t="str">
        <f t="shared" si="190"/>
        <v/>
      </c>
      <c r="Q1539" s="60" t="str">
        <f t="shared" si="191"/>
        <v/>
      </c>
      <c r="R1539" s="61" t="str">
        <f t="shared" si="192"/>
        <v/>
      </c>
      <c r="S1539" s="60" t="str">
        <f t="shared" si="193"/>
        <v/>
      </c>
    </row>
    <row r="1540" spans="10:19">
      <c r="J1540" s="44">
        <v>1531</v>
      </c>
      <c r="K1540" s="46"/>
      <c r="L1540" s="31">
        <f t="shared" si="187"/>
        <v>14.880693504310804</v>
      </c>
      <c r="M1540" s="40">
        <f t="shared" si="188"/>
        <v>2.1196293258910027E-4</v>
      </c>
      <c r="N1540" s="50">
        <f t="shared" si="186"/>
        <v>9.6793058036990232E-3</v>
      </c>
      <c r="O1540" s="51">
        <f t="shared" si="189"/>
        <v>524</v>
      </c>
      <c r="P1540" s="59" t="str">
        <f t="shared" si="190"/>
        <v/>
      </c>
      <c r="Q1540" s="60" t="str">
        <f t="shared" si="191"/>
        <v/>
      </c>
      <c r="R1540" s="61" t="str">
        <f t="shared" si="192"/>
        <v/>
      </c>
      <c r="S1540" s="60" t="str">
        <f t="shared" si="193"/>
        <v/>
      </c>
    </row>
    <row r="1541" spans="10:19">
      <c r="J1541" s="44">
        <v>1532</v>
      </c>
      <c r="K1541" s="46"/>
      <c r="L1541" s="31">
        <f t="shared" si="187"/>
        <v>14.88090507727669</v>
      </c>
      <c r="M1541" s="40">
        <f t="shared" si="188"/>
        <v>2.1118347778210537E-4</v>
      </c>
      <c r="N1541" s="50">
        <f t="shared" si="186"/>
        <v>9.6437119319574549E-3</v>
      </c>
      <c r="O1541" s="51">
        <f t="shared" si="189"/>
        <v>525</v>
      </c>
      <c r="P1541" s="59" t="str">
        <f t="shared" si="190"/>
        <v/>
      </c>
      <c r="Q1541" s="60" t="str">
        <f t="shared" si="191"/>
        <v/>
      </c>
      <c r="R1541" s="61" t="str">
        <f t="shared" si="192"/>
        <v/>
      </c>
      <c r="S1541" s="60" t="str">
        <f t="shared" si="193"/>
        <v/>
      </c>
    </row>
    <row r="1542" spans="10:19">
      <c r="J1542" s="44">
        <v>1533</v>
      </c>
      <c r="K1542" s="46"/>
      <c r="L1542" s="31">
        <f t="shared" si="187"/>
        <v>14.881115872221802</v>
      </c>
      <c r="M1542" s="40">
        <f t="shared" si="188"/>
        <v>2.10406889277198E-4</v>
      </c>
      <c r="N1542" s="50">
        <f t="shared" si="186"/>
        <v>9.6082489501476687E-3</v>
      </c>
      <c r="O1542" s="51">
        <f t="shared" si="189"/>
        <v>526</v>
      </c>
      <c r="P1542" s="59" t="str">
        <f t="shared" si="190"/>
        <v/>
      </c>
      <c r="Q1542" s="60" t="str">
        <f t="shared" si="191"/>
        <v/>
      </c>
      <c r="R1542" s="61" t="str">
        <f t="shared" si="192"/>
        <v/>
      </c>
      <c r="S1542" s="60" t="str">
        <f t="shared" si="193"/>
        <v/>
      </c>
    </row>
    <row r="1543" spans="10:19">
      <c r="J1543" s="44">
        <v>1534</v>
      </c>
      <c r="K1543" s="46"/>
      <c r="L1543" s="31">
        <f t="shared" si="187"/>
        <v>14.881325892007167</v>
      </c>
      <c r="M1543" s="40">
        <f t="shared" si="188"/>
        <v>2.0963315653407805E-4</v>
      </c>
      <c r="N1543" s="50">
        <f t="shared" si="186"/>
        <v>9.5729163769480152E-3</v>
      </c>
      <c r="O1543" s="51">
        <f t="shared" si="189"/>
        <v>527</v>
      </c>
      <c r="P1543" s="59" t="str">
        <f t="shared" si="190"/>
        <v/>
      </c>
      <c r="Q1543" s="60" t="str">
        <f t="shared" si="191"/>
        <v/>
      </c>
      <c r="R1543" s="61" t="str">
        <f t="shared" si="192"/>
        <v/>
      </c>
      <c r="S1543" s="60" t="str">
        <f t="shared" si="193"/>
        <v/>
      </c>
    </row>
    <row r="1544" spans="10:19">
      <c r="J1544" s="44">
        <v>1535</v>
      </c>
      <c r="K1544" s="46"/>
      <c r="L1544" s="31">
        <f t="shared" si="187"/>
        <v>14.88153513948329</v>
      </c>
      <c r="M1544" s="40">
        <f t="shared" si="188"/>
        <v>2.0886226905120501E-4</v>
      </c>
      <c r="N1544" s="50">
        <f t="shared" si="186"/>
        <v>9.5377137328060968E-3</v>
      </c>
      <c r="O1544" s="51">
        <f t="shared" si="189"/>
        <v>528</v>
      </c>
      <c r="P1544" s="59" t="str">
        <f t="shared" si="190"/>
        <v/>
      </c>
      <c r="Q1544" s="60" t="str">
        <f t="shared" si="191"/>
        <v/>
      </c>
      <c r="R1544" s="61" t="str">
        <f t="shared" si="192"/>
        <v/>
      </c>
      <c r="S1544" s="60" t="str">
        <f t="shared" si="193"/>
        <v/>
      </c>
    </row>
    <row r="1545" spans="10:19">
      <c r="J1545" s="44">
        <v>1536</v>
      </c>
      <c r="K1545" s="46"/>
      <c r="L1545" s="31">
        <f t="shared" si="187"/>
        <v>14.8817436174902</v>
      </c>
      <c r="M1545" s="40">
        <f t="shared" si="188"/>
        <v>2.0809421636565641E-4</v>
      </c>
      <c r="N1545" s="50">
        <f t="shared" ref="N1545:N1608" si="194">(L1595-L1545)</f>
        <v>9.5026405399334379E-3</v>
      </c>
      <c r="O1545" s="51">
        <f t="shared" si="189"/>
        <v>529</v>
      </c>
      <c r="P1545" s="59" t="str">
        <f t="shared" si="190"/>
        <v/>
      </c>
      <c r="Q1545" s="60" t="str">
        <f t="shared" si="191"/>
        <v/>
      </c>
      <c r="R1545" s="61" t="str">
        <f t="shared" si="192"/>
        <v/>
      </c>
      <c r="S1545" s="60" t="str">
        <f t="shared" si="193"/>
        <v/>
      </c>
    </row>
    <row r="1546" spans="10:19">
      <c r="J1546" s="44">
        <v>1537</v>
      </c>
      <c r="K1546" s="46"/>
      <c r="L1546" s="31">
        <f t="shared" ref="L1546:L1609" si="195">$F$39*(1-EXP(-$F$40*(J1546-$F$41)))-$F$42</f>
        <v>14.881951328857479</v>
      </c>
      <c r="M1546" s="40">
        <f t="shared" ref="M1546:M1609" si="196">$F$39*$F$40*EXP(-$F$40*(J1546-$F$41))</f>
        <v>2.0732898805298519E-4</v>
      </c>
      <c r="N1546" s="50">
        <f t="shared" si="194"/>
        <v>9.467696322293051E-3</v>
      </c>
      <c r="O1546" s="51">
        <f t="shared" ref="O1546:O1609" si="197">IF(N1546&lt;=$B$49,1+O1545,0)</f>
        <v>530</v>
      </c>
      <c r="P1546" s="59" t="str">
        <f t="shared" ref="P1546:P1609" si="198">IF(J1546&lt;=$F$41,J1546,"")</f>
        <v/>
      </c>
      <c r="Q1546" s="60" t="str">
        <f t="shared" ref="Q1546:Q1609" si="199">IF(J1546&lt;=$F$41,L1546,"")</f>
        <v/>
      </c>
      <c r="R1546" s="61" t="str">
        <f t="shared" ref="R1546:R1609" si="200">IF(AND(J1546&gt;=$F$41,J1546&lt;=200),J1546,"")</f>
        <v/>
      </c>
      <c r="S1546" s="60" t="str">
        <f t="shared" ref="S1546:S1609" si="201">IF(AND(J1546&gt;=$F$41,J1546&lt;=200),L1546,"")</f>
        <v/>
      </c>
    </row>
    <row r="1547" spans="10:19">
      <c r="J1547" s="44">
        <v>1538</v>
      </c>
      <c r="K1547" s="46"/>
      <c r="L1547" s="31">
        <f t="shared" si="195"/>
        <v>14.882158276404303</v>
      </c>
      <c r="M1547" s="40">
        <f t="shared" si="196"/>
        <v>2.0656657372707777E-4</v>
      </c>
      <c r="N1547" s="50">
        <f t="shared" si="194"/>
        <v>9.432880605602989E-3</v>
      </c>
      <c r="O1547" s="51">
        <f t="shared" si="197"/>
        <v>531</v>
      </c>
      <c r="P1547" s="59" t="str">
        <f t="shared" si="198"/>
        <v/>
      </c>
      <c r="Q1547" s="60" t="str">
        <f t="shared" si="199"/>
        <v/>
      </c>
      <c r="R1547" s="61" t="str">
        <f t="shared" si="200"/>
        <v/>
      </c>
      <c r="S1547" s="60" t="str">
        <f t="shared" si="201"/>
        <v/>
      </c>
    </row>
    <row r="1548" spans="10:19">
      <c r="J1548" s="44">
        <v>1539</v>
      </c>
      <c r="K1548" s="46"/>
      <c r="L1548" s="31">
        <f t="shared" si="195"/>
        <v>14.88236446293948</v>
      </c>
      <c r="M1548" s="40">
        <f t="shared" si="196"/>
        <v>2.0580696304001411E-4</v>
      </c>
      <c r="N1548" s="50">
        <f t="shared" si="194"/>
        <v>9.3981929173274636E-3</v>
      </c>
      <c r="O1548" s="51">
        <f t="shared" si="197"/>
        <v>532</v>
      </c>
      <c r="P1548" s="59" t="str">
        <f t="shared" si="198"/>
        <v/>
      </c>
      <c r="Q1548" s="60" t="str">
        <f t="shared" si="199"/>
        <v/>
      </c>
      <c r="R1548" s="61" t="str">
        <f t="shared" si="200"/>
        <v/>
      </c>
      <c r="S1548" s="60" t="str">
        <f t="shared" si="201"/>
        <v/>
      </c>
    </row>
    <row r="1549" spans="10:19">
      <c r="J1549" s="44">
        <v>1540</v>
      </c>
      <c r="K1549" s="46"/>
      <c r="L1549" s="31">
        <f t="shared" si="195"/>
        <v>14.882569891261491</v>
      </c>
      <c r="M1549" s="40">
        <f t="shared" si="196"/>
        <v>2.0505014568192683E-4</v>
      </c>
      <c r="N1549" s="50">
        <f t="shared" si="194"/>
        <v>9.3636327866626345E-3</v>
      </c>
      <c r="O1549" s="51">
        <f t="shared" si="197"/>
        <v>533</v>
      </c>
      <c r="P1549" s="59" t="str">
        <f t="shared" si="198"/>
        <v/>
      </c>
      <c r="Q1549" s="60" t="str">
        <f t="shared" si="199"/>
        <v/>
      </c>
      <c r="R1549" s="61" t="str">
        <f t="shared" si="200"/>
        <v/>
      </c>
      <c r="S1549" s="60" t="str">
        <f t="shared" si="201"/>
        <v/>
      </c>
    </row>
    <row r="1550" spans="10:19">
      <c r="J1550" s="44">
        <v>1541</v>
      </c>
      <c r="K1550" s="46"/>
      <c r="L1550" s="31">
        <f t="shared" si="195"/>
        <v>14.882774564158527</v>
      </c>
      <c r="M1550" s="40">
        <f t="shared" si="196"/>
        <v>2.0429611138086059E-4</v>
      </c>
      <c r="N1550" s="50">
        <f t="shared" si="194"/>
        <v>9.329199744540162E-3</v>
      </c>
      <c r="O1550" s="51">
        <f t="shared" si="197"/>
        <v>534</v>
      </c>
      <c r="P1550" s="59" t="str">
        <f t="shared" si="198"/>
        <v/>
      </c>
      <c r="Q1550" s="60" t="str">
        <f t="shared" si="199"/>
        <v/>
      </c>
      <c r="R1550" s="61" t="str">
        <f t="shared" si="200"/>
        <v/>
      </c>
      <c r="S1550" s="60" t="str">
        <f t="shared" si="201"/>
        <v/>
      </c>
    </row>
    <row r="1551" spans="10:19">
      <c r="J1551" s="44">
        <v>1542</v>
      </c>
      <c r="K1551" s="46"/>
      <c r="L1551" s="31">
        <f t="shared" si="195"/>
        <v>14.882978484408525</v>
      </c>
      <c r="M1551" s="40">
        <f t="shared" si="196"/>
        <v>2.0354484990263379E-4</v>
      </c>
      <c r="N1551" s="50">
        <f t="shared" si="194"/>
        <v>9.294893323612996E-3</v>
      </c>
      <c r="O1551" s="51">
        <f t="shared" si="197"/>
        <v>535</v>
      </c>
      <c r="P1551" s="59" t="str">
        <f t="shared" si="198"/>
        <v/>
      </c>
      <c r="Q1551" s="60" t="str">
        <f t="shared" si="199"/>
        <v/>
      </c>
      <c r="R1551" s="61" t="str">
        <f t="shared" si="200"/>
        <v/>
      </c>
      <c r="S1551" s="60" t="str">
        <f t="shared" si="201"/>
        <v/>
      </c>
    </row>
    <row r="1552" spans="10:19">
      <c r="J1552" s="44">
        <v>1543</v>
      </c>
      <c r="K1552" s="46"/>
      <c r="L1552" s="31">
        <f t="shared" si="195"/>
        <v>14.883181654779207</v>
      </c>
      <c r="M1552" s="40">
        <f t="shared" si="196"/>
        <v>2.0279635105069927E-4</v>
      </c>
      <c r="N1552" s="50">
        <f t="shared" si="194"/>
        <v>9.2607130582571529E-3</v>
      </c>
      <c r="O1552" s="51">
        <f t="shared" si="197"/>
        <v>536</v>
      </c>
      <c r="P1552" s="59" t="str">
        <f t="shared" si="198"/>
        <v/>
      </c>
      <c r="Q1552" s="60" t="str">
        <f t="shared" si="199"/>
        <v/>
      </c>
      <c r="R1552" s="61" t="str">
        <f t="shared" si="200"/>
        <v/>
      </c>
      <c r="S1552" s="60" t="str">
        <f t="shared" si="201"/>
        <v/>
      </c>
    </row>
    <row r="1553" spans="10:19">
      <c r="J1553" s="44">
        <v>1544</v>
      </c>
      <c r="K1553" s="46"/>
      <c r="L1553" s="31">
        <f t="shared" si="195"/>
        <v>14.883384078028117</v>
      </c>
      <c r="M1553" s="40">
        <f t="shared" si="196"/>
        <v>2.0205060466600512E-4</v>
      </c>
      <c r="N1553" s="50">
        <f t="shared" si="194"/>
        <v>9.2266584845557276E-3</v>
      </c>
      <c r="O1553" s="51">
        <f t="shared" si="197"/>
        <v>537</v>
      </c>
      <c r="P1553" s="59" t="str">
        <f t="shared" si="198"/>
        <v/>
      </c>
      <c r="Q1553" s="60" t="str">
        <f t="shared" si="199"/>
        <v/>
      </c>
      <c r="R1553" s="61" t="str">
        <f t="shared" si="200"/>
        <v/>
      </c>
      <c r="S1553" s="60" t="str">
        <f t="shared" si="201"/>
        <v/>
      </c>
    </row>
    <row r="1554" spans="10:19">
      <c r="J1554" s="44">
        <v>1545</v>
      </c>
      <c r="K1554" s="46"/>
      <c r="L1554" s="31">
        <f t="shared" si="195"/>
        <v>14.883585756902654</v>
      </c>
      <c r="M1554" s="40">
        <f t="shared" si="196"/>
        <v>2.0130760062685816E-4</v>
      </c>
      <c r="N1554" s="50">
        <f t="shared" si="194"/>
        <v>9.1927291403042233E-3</v>
      </c>
      <c r="O1554" s="51">
        <f t="shared" si="197"/>
        <v>538</v>
      </c>
      <c r="P1554" s="59" t="str">
        <f t="shared" si="198"/>
        <v/>
      </c>
      <c r="Q1554" s="60" t="str">
        <f t="shared" si="199"/>
        <v/>
      </c>
      <c r="R1554" s="61" t="str">
        <f t="shared" si="200"/>
        <v/>
      </c>
      <c r="S1554" s="60" t="str">
        <f t="shared" si="201"/>
        <v/>
      </c>
    </row>
    <row r="1555" spans="10:19">
      <c r="J1555" s="44">
        <v>1546</v>
      </c>
      <c r="K1555" s="46"/>
      <c r="L1555" s="31">
        <f t="shared" si="195"/>
        <v>14.883786694140124</v>
      </c>
      <c r="M1555" s="40">
        <f t="shared" si="196"/>
        <v>2.0056732884878579E-4</v>
      </c>
      <c r="N1555" s="50">
        <f t="shared" si="194"/>
        <v>9.1589245649945639E-3</v>
      </c>
      <c r="O1555" s="51">
        <f t="shared" si="197"/>
        <v>539</v>
      </c>
      <c r="P1555" s="59" t="str">
        <f t="shared" si="198"/>
        <v/>
      </c>
      <c r="Q1555" s="60" t="str">
        <f t="shared" si="199"/>
        <v/>
      </c>
      <c r="R1555" s="61" t="str">
        <f t="shared" si="200"/>
        <v/>
      </c>
      <c r="S1555" s="60" t="str">
        <f t="shared" si="201"/>
        <v/>
      </c>
    </row>
    <row r="1556" spans="10:19">
      <c r="J1556" s="44">
        <v>1547</v>
      </c>
      <c r="K1556" s="46"/>
      <c r="L1556" s="31">
        <f t="shared" si="195"/>
        <v>14.883986892467757</v>
      </c>
      <c r="M1556" s="40">
        <f t="shared" si="196"/>
        <v>1.9982977928439868E-4</v>
      </c>
      <c r="N1556" s="50">
        <f t="shared" si="194"/>
        <v>9.1252442998079886E-3</v>
      </c>
      <c r="O1556" s="51">
        <f t="shared" si="197"/>
        <v>540</v>
      </c>
      <c r="P1556" s="59" t="str">
        <f t="shared" si="198"/>
        <v/>
      </c>
      <c r="Q1556" s="60" t="str">
        <f t="shared" si="199"/>
        <v/>
      </c>
      <c r="R1556" s="61" t="str">
        <f t="shared" si="200"/>
        <v/>
      </c>
      <c r="S1556" s="60" t="str">
        <f t="shared" si="201"/>
        <v/>
      </c>
    </row>
    <row r="1557" spans="10:19">
      <c r="J1557" s="44">
        <v>1548</v>
      </c>
      <c r="K1557" s="46"/>
      <c r="L1557" s="31">
        <f t="shared" si="195"/>
        <v>14.884186354602759</v>
      </c>
      <c r="M1557" s="40">
        <f t="shared" si="196"/>
        <v>1.9909494192325549E-4</v>
      </c>
      <c r="N1557" s="50">
        <f t="shared" si="194"/>
        <v>9.091687887620381E-3</v>
      </c>
      <c r="O1557" s="51">
        <f t="shared" si="197"/>
        <v>541</v>
      </c>
      <c r="P1557" s="59" t="str">
        <f t="shared" si="198"/>
        <v/>
      </c>
      <c r="Q1557" s="60" t="str">
        <f t="shared" si="199"/>
        <v/>
      </c>
      <c r="R1557" s="61" t="str">
        <f t="shared" si="200"/>
        <v/>
      </c>
      <c r="S1557" s="60" t="str">
        <f t="shared" si="201"/>
        <v/>
      </c>
    </row>
    <row r="1558" spans="10:19">
      <c r="J1558" s="44">
        <v>1549</v>
      </c>
      <c r="K1558" s="46"/>
      <c r="L1558" s="31">
        <f t="shared" si="195"/>
        <v>14.884385083252347</v>
      </c>
      <c r="M1558" s="40">
        <f t="shared" si="196"/>
        <v>1.9836280679172622E-4</v>
      </c>
      <c r="N1558" s="50">
        <f t="shared" si="194"/>
        <v>9.0582548729827295E-3</v>
      </c>
      <c r="O1558" s="51">
        <f t="shared" si="197"/>
        <v>542</v>
      </c>
      <c r="P1558" s="59" t="str">
        <f t="shared" si="198"/>
        <v/>
      </c>
      <c r="Q1558" s="60" t="str">
        <f t="shared" si="199"/>
        <v/>
      </c>
      <c r="R1558" s="61" t="str">
        <f t="shared" si="200"/>
        <v/>
      </c>
      <c r="S1558" s="60" t="str">
        <f t="shared" si="201"/>
        <v/>
      </c>
    </row>
    <row r="1559" spans="10:19">
      <c r="J1559" s="44">
        <v>1550</v>
      </c>
      <c r="K1559" s="46"/>
      <c r="L1559" s="31">
        <f t="shared" si="195"/>
        <v>14.884583081113773</v>
      </c>
      <c r="M1559" s="40">
        <f t="shared" si="196"/>
        <v>1.9763336395285734E-4</v>
      </c>
      <c r="N1559" s="50">
        <f t="shared" si="194"/>
        <v>9.0249448021282319E-3</v>
      </c>
      <c r="O1559" s="51">
        <f t="shared" si="197"/>
        <v>543</v>
      </c>
      <c r="P1559" s="59" t="str">
        <f t="shared" si="198"/>
        <v/>
      </c>
      <c r="Q1559" s="60" t="str">
        <f t="shared" si="199"/>
        <v/>
      </c>
      <c r="R1559" s="61" t="str">
        <f t="shared" si="200"/>
        <v/>
      </c>
      <c r="S1559" s="60" t="str">
        <f t="shared" si="201"/>
        <v/>
      </c>
    </row>
    <row r="1560" spans="10:19">
      <c r="J1560" s="44">
        <v>1551</v>
      </c>
      <c r="K1560" s="46"/>
      <c r="L1560" s="31">
        <f t="shared" si="195"/>
        <v>14.884780350874381</v>
      </c>
      <c r="M1560" s="40">
        <f t="shared" si="196"/>
        <v>1.9690660350623601E-4</v>
      </c>
      <c r="N1560" s="50">
        <f t="shared" si="194"/>
        <v>8.9917572229456511E-3</v>
      </c>
      <c r="O1560" s="51">
        <f t="shared" si="197"/>
        <v>544</v>
      </c>
      <c r="P1560" s="59" t="str">
        <f t="shared" si="198"/>
        <v/>
      </c>
      <c r="Q1560" s="60" t="str">
        <f t="shared" si="199"/>
        <v/>
      </c>
      <c r="R1560" s="61" t="str">
        <f t="shared" si="200"/>
        <v/>
      </c>
      <c r="S1560" s="60" t="str">
        <f t="shared" si="201"/>
        <v/>
      </c>
    </row>
    <row r="1561" spans="10:19">
      <c r="J1561" s="44">
        <v>1552</v>
      </c>
      <c r="K1561" s="46"/>
      <c r="L1561" s="31">
        <f t="shared" si="195"/>
        <v>14.884976895211627</v>
      </c>
      <c r="M1561" s="40">
        <f t="shared" si="196"/>
        <v>1.961825155878569E-4</v>
      </c>
      <c r="N1561" s="50">
        <f t="shared" si="194"/>
        <v>8.958691684998854E-3</v>
      </c>
      <c r="O1561" s="51">
        <f t="shared" si="197"/>
        <v>545</v>
      </c>
      <c r="P1561" s="59" t="str">
        <f t="shared" si="198"/>
        <v/>
      </c>
      <c r="Q1561" s="60" t="str">
        <f t="shared" si="199"/>
        <v/>
      </c>
      <c r="R1561" s="61" t="str">
        <f t="shared" si="200"/>
        <v/>
      </c>
      <c r="S1561" s="60" t="str">
        <f t="shared" si="201"/>
        <v/>
      </c>
    </row>
    <row r="1562" spans="10:19">
      <c r="J1562" s="44">
        <v>1553</v>
      </c>
      <c r="K1562" s="46"/>
      <c r="L1562" s="31">
        <f t="shared" si="195"/>
        <v>14.885172716793123</v>
      </c>
      <c r="M1562" s="40">
        <f t="shared" si="196"/>
        <v>1.9546109036998782E-4</v>
      </c>
      <c r="N1562" s="50">
        <f t="shared" si="194"/>
        <v>8.9257477395037199E-3</v>
      </c>
      <c r="O1562" s="51">
        <f t="shared" si="197"/>
        <v>546</v>
      </c>
      <c r="P1562" s="59" t="str">
        <f t="shared" si="198"/>
        <v/>
      </c>
      <c r="Q1562" s="60" t="str">
        <f t="shared" si="199"/>
        <v/>
      </c>
      <c r="R1562" s="61" t="str">
        <f t="shared" si="200"/>
        <v/>
      </c>
      <c r="S1562" s="60" t="str">
        <f t="shared" si="201"/>
        <v/>
      </c>
    </row>
    <row r="1563" spans="10:19">
      <c r="J1563" s="44">
        <v>1554</v>
      </c>
      <c r="K1563" s="46"/>
      <c r="L1563" s="31">
        <f t="shared" si="195"/>
        <v>14.885367818276672</v>
      </c>
      <c r="M1563" s="40">
        <f t="shared" si="196"/>
        <v>1.9474231806103563E-4</v>
      </c>
      <c r="N1563" s="50">
        <f t="shared" si="194"/>
        <v>8.8929249393228105E-3</v>
      </c>
      <c r="O1563" s="51">
        <f t="shared" si="197"/>
        <v>547</v>
      </c>
      <c r="P1563" s="59" t="str">
        <f t="shared" si="198"/>
        <v/>
      </c>
      <c r="Q1563" s="60" t="str">
        <f t="shared" si="199"/>
        <v/>
      </c>
      <c r="R1563" s="61" t="str">
        <f t="shared" si="200"/>
        <v/>
      </c>
      <c r="S1563" s="60" t="str">
        <f t="shared" si="201"/>
        <v/>
      </c>
    </row>
    <row r="1564" spans="10:19">
      <c r="J1564" s="44">
        <v>1555</v>
      </c>
      <c r="K1564" s="46"/>
      <c r="L1564" s="31">
        <f t="shared" si="195"/>
        <v>14.885562202310297</v>
      </c>
      <c r="M1564" s="40">
        <f t="shared" si="196"/>
        <v>1.9402618890541456E-4</v>
      </c>
      <c r="N1564" s="50">
        <f t="shared" si="194"/>
        <v>8.8602228389742521E-3</v>
      </c>
      <c r="O1564" s="51">
        <f t="shared" si="197"/>
        <v>548</v>
      </c>
      <c r="P1564" s="59" t="str">
        <f t="shared" si="198"/>
        <v/>
      </c>
      <c r="Q1564" s="60" t="str">
        <f t="shared" si="199"/>
        <v/>
      </c>
      <c r="R1564" s="61" t="str">
        <f t="shared" si="200"/>
        <v/>
      </c>
      <c r="S1564" s="60" t="str">
        <f t="shared" si="201"/>
        <v/>
      </c>
    </row>
    <row r="1565" spans="10:19">
      <c r="J1565" s="44">
        <v>1556</v>
      </c>
      <c r="K1565" s="46"/>
      <c r="L1565" s="31">
        <f t="shared" si="195"/>
        <v>14.885755871532291</v>
      </c>
      <c r="M1565" s="40">
        <f t="shared" si="196"/>
        <v>1.9331269318341321E-4</v>
      </c>
      <c r="N1565" s="50">
        <f t="shared" si="194"/>
        <v>8.8276409945997614E-3</v>
      </c>
      <c r="O1565" s="51">
        <f t="shared" si="197"/>
        <v>549</v>
      </c>
      <c r="P1565" s="59" t="str">
        <f t="shared" si="198"/>
        <v/>
      </c>
      <c r="Q1565" s="60" t="str">
        <f t="shared" si="199"/>
        <v/>
      </c>
      <c r="R1565" s="61" t="str">
        <f t="shared" si="200"/>
        <v/>
      </c>
      <c r="S1565" s="60" t="str">
        <f t="shared" si="201"/>
        <v/>
      </c>
    </row>
    <row r="1566" spans="10:19">
      <c r="J1566" s="44">
        <v>1557</v>
      </c>
      <c r="K1566" s="46"/>
      <c r="L1566" s="31">
        <f t="shared" si="195"/>
        <v>14.885948828571246</v>
      </c>
      <c r="M1566" s="40">
        <f t="shared" si="196"/>
        <v>1.926018212110621E-4</v>
      </c>
      <c r="N1566" s="50">
        <f t="shared" si="194"/>
        <v>8.7951789639806321E-3</v>
      </c>
      <c r="O1566" s="51">
        <f t="shared" si="197"/>
        <v>550</v>
      </c>
      <c r="P1566" s="59" t="str">
        <f t="shared" si="198"/>
        <v/>
      </c>
      <c r="Q1566" s="60" t="str">
        <f t="shared" si="199"/>
        <v/>
      </c>
      <c r="R1566" s="61" t="str">
        <f t="shared" si="200"/>
        <v/>
      </c>
      <c r="S1566" s="60" t="str">
        <f t="shared" si="201"/>
        <v/>
      </c>
    </row>
    <row r="1567" spans="10:19">
      <c r="J1567" s="44">
        <v>1558</v>
      </c>
      <c r="K1567" s="46"/>
      <c r="L1567" s="31">
        <f t="shared" si="195"/>
        <v>14.886141076046082</v>
      </c>
      <c r="M1567" s="40">
        <f t="shared" si="196"/>
        <v>1.9189356334000336E-4</v>
      </c>
      <c r="N1567" s="50">
        <f t="shared" si="194"/>
        <v>8.7628363065253012E-3</v>
      </c>
      <c r="O1567" s="51">
        <f t="shared" si="197"/>
        <v>551</v>
      </c>
      <c r="P1567" s="59" t="str">
        <f t="shared" si="198"/>
        <v/>
      </c>
      <c r="Q1567" s="60" t="str">
        <f t="shared" si="199"/>
        <v/>
      </c>
      <c r="R1567" s="61" t="str">
        <f t="shared" si="200"/>
        <v/>
      </c>
      <c r="S1567" s="60" t="str">
        <f t="shared" si="201"/>
        <v/>
      </c>
    </row>
    <row r="1568" spans="10:19">
      <c r="J1568" s="44">
        <v>1559</v>
      </c>
      <c r="K1568" s="46"/>
      <c r="L1568" s="31">
        <f t="shared" si="195"/>
        <v>14.886332616566088</v>
      </c>
      <c r="M1568" s="40">
        <f t="shared" si="196"/>
        <v>1.9118790995735905E-4</v>
      </c>
      <c r="N1568" s="50">
        <f t="shared" si="194"/>
        <v>8.7306125832622428E-3</v>
      </c>
      <c r="O1568" s="51">
        <f t="shared" si="197"/>
        <v>552</v>
      </c>
      <c r="P1568" s="59" t="str">
        <f t="shared" si="198"/>
        <v/>
      </c>
      <c r="Q1568" s="60" t="str">
        <f t="shared" si="199"/>
        <v/>
      </c>
      <c r="R1568" s="61" t="str">
        <f t="shared" si="200"/>
        <v/>
      </c>
      <c r="S1568" s="60" t="str">
        <f t="shared" si="201"/>
        <v/>
      </c>
    </row>
    <row r="1569" spans="10:19">
      <c r="J1569" s="44">
        <v>1560</v>
      </c>
      <c r="K1569" s="46"/>
      <c r="L1569" s="31">
        <f t="shared" si="195"/>
        <v>14.886523452730966</v>
      </c>
      <c r="M1569" s="40">
        <f t="shared" si="196"/>
        <v>1.9048485148560044E-4</v>
      </c>
      <c r="N1569" s="50">
        <f t="shared" si="194"/>
        <v>8.6985073568293103E-3</v>
      </c>
      <c r="O1569" s="51">
        <f t="shared" si="197"/>
        <v>553</v>
      </c>
      <c r="P1569" s="59" t="str">
        <f t="shared" si="198"/>
        <v/>
      </c>
      <c r="Q1569" s="60" t="str">
        <f t="shared" si="199"/>
        <v/>
      </c>
      <c r="R1569" s="61" t="str">
        <f t="shared" si="200"/>
        <v/>
      </c>
      <c r="S1569" s="60" t="str">
        <f t="shared" si="201"/>
        <v/>
      </c>
    </row>
    <row r="1570" spans="10:19">
      <c r="J1570" s="44">
        <v>1561</v>
      </c>
      <c r="K1570" s="46"/>
      <c r="L1570" s="31">
        <f t="shared" si="195"/>
        <v>14.886713587130849</v>
      </c>
      <c r="M1570" s="40">
        <f t="shared" si="196"/>
        <v>1.8978437838241887E-4</v>
      </c>
      <c r="N1570" s="50">
        <f t="shared" si="194"/>
        <v>8.6665201914772894E-3</v>
      </c>
      <c r="O1570" s="51">
        <f t="shared" si="197"/>
        <v>554</v>
      </c>
      <c r="P1570" s="59" t="str">
        <f t="shared" si="198"/>
        <v/>
      </c>
      <c r="Q1570" s="60" t="str">
        <f t="shared" si="199"/>
        <v/>
      </c>
      <c r="R1570" s="61" t="str">
        <f t="shared" si="200"/>
        <v/>
      </c>
      <c r="S1570" s="60" t="str">
        <f t="shared" si="201"/>
        <v/>
      </c>
    </row>
    <row r="1571" spans="10:19">
      <c r="J1571" s="44">
        <v>1562</v>
      </c>
      <c r="K1571" s="46"/>
      <c r="L1571" s="31">
        <f t="shared" si="195"/>
        <v>14.886903022346351</v>
      </c>
      <c r="M1571" s="40">
        <f t="shared" si="196"/>
        <v>1.8908648114059575E-4</v>
      </c>
      <c r="N1571" s="50">
        <f t="shared" si="194"/>
        <v>8.6346506530610156E-3</v>
      </c>
      <c r="O1571" s="51">
        <f t="shared" si="197"/>
        <v>555</v>
      </c>
      <c r="P1571" s="59" t="str">
        <f t="shared" si="198"/>
        <v/>
      </c>
      <c r="Q1571" s="60" t="str">
        <f t="shared" si="199"/>
        <v/>
      </c>
      <c r="R1571" s="61" t="str">
        <f t="shared" si="200"/>
        <v/>
      </c>
      <c r="S1571" s="60" t="str">
        <f t="shared" si="201"/>
        <v/>
      </c>
    </row>
    <row r="1572" spans="10:19">
      <c r="J1572" s="44">
        <v>1563</v>
      </c>
      <c r="K1572" s="46"/>
      <c r="L1572" s="31">
        <f t="shared" si="195"/>
        <v>14.887091760948593</v>
      </c>
      <c r="M1572" s="40">
        <f t="shared" si="196"/>
        <v>1.8839115028787304E-4</v>
      </c>
      <c r="N1572" s="50">
        <f t="shared" si="194"/>
        <v>8.6028983090269406E-3</v>
      </c>
      <c r="O1572" s="51">
        <f t="shared" si="197"/>
        <v>556</v>
      </c>
      <c r="P1572" s="59" t="str">
        <f t="shared" si="198"/>
        <v/>
      </c>
      <c r="Q1572" s="60" t="str">
        <f t="shared" si="199"/>
        <v/>
      </c>
      <c r="R1572" s="61" t="str">
        <f t="shared" si="200"/>
        <v/>
      </c>
      <c r="S1572" s="60" t="str">
        <f t="shared" si="201"/>
        <v/>
      </c>
    </row>
    <row r="1573" spans="10:19">
      <c r="J1573" s="44">
        <v>1564</v>
      </c>
      <c r="K1573" s="46"/>
      <c r="L1573" s="31">
        <f t="shared" si="195"/>
        <v>14.887279805499244</v>
      </c>
      <c r="M1573" s="40">
        <f t="shared" si="196"/>
        <v>1.8769837638682574E-4</v>
      </c>
      <c r="N1573" s="50">
        <f t="shared" si="194"/>
        <v>8.5712627284113552E-3</v>
      </c>
      <c r="O1573" s="51">
        <f t="shared" si="197"/>
        <v>557</v>
      </c>
      <c r="P1573" s="59" t="str">
        <f t="shared" si="198"/>
        <v/>
      </c>
      <c r="Q1573" s="60" t="str">
        <f t="shared" si="199"/>
        <v/>
      </c>
      <c r="R1573" s="61" t="str">
        <f t="shared" si="200"/>
        <v/>
      </c>
      <c r="S1573" s="60" t="str">
        <f t="shared" si="201"/>
        <v/>
      </c>
    </row>
    <row r="1574" spans="10:19">
      <c r="J1574" s="44">
        <v>1565</v>
      </c>
      <c r="K1574" s="46"/>
      <c r="L1574" s="31">
        <f t="shared" si="195"/>
        <v>14.88746715855055</v>
      </c>
      <c r="M1574" s="40">
        <f t="shared" si="196"/>
        <v>1.8700815003473324E-4</v>
      </c>
      <c r="N1574" s="50">
        <f t="shared" si="194"/>
        <v>8.5397434818439422E-3</v>
      </c>
      <c r="O1574" s="51">
        <f t="shared" si="197"/>
        <v>558</v>
      </c>
      <c r="P1574" s="59" t="str">
        <f t="shared" si="198"/>
        <v/>
      </c>
      <c r="Q1574" s="60" t="str">
        <f t="shared" si="199"/>
        <v/>
      </c>
      <c r="R1574" s="61" t="str">
        <f t="shared" si="200"/>
        <v/>
      </c>
      <c r="S1574" s="60" t="str">
        <f t="shared" si="201"/>
        <v/>
      </c>
    </row>
    <row r="1575" spans="10:19">
      <c r="J1575" s="44">
        <v>1566</v>
      </c>
      <c r="K1575" s="46"/>
      <c r="L1575" s="31">
        <f t="shared" si="195"/>
        <v>14.887653822645373</v>
      </c>
      <c r="M1575" s="40">
        <f t="shared" si="196"/>
        <v>1.8632046186345112E-4</v>
      </c>
      <c r="N1575" s="50">
        <f t="shared" si="194"/>
        <v>8.5083401415229076E-3</v>
      </c>
      <c r="O1575" s="51">
        <f t="shared" si="197"/>
        <v>559</v>
      </c>
      <c r="P1575" s="59" t="str">
        <f t="shared" si="198"/>
        <v/>
      </c>
      <c r="Q1575" s="60" t="str">
        <f t="shared" si="199"/>
        <v/>
      </c>
      <c r="R1575" s="61" t="str">
        <f t="shared" si="200"/>
        <v/>
      </c>
      <c r="S1575" s="60" t="str">
        <f t="shared" si="201"/>
        <v/>
      </c>
    </row>
    <row r="1576" spans="10:19">
      <c r="J1576" s="44">
        <v>1567</v>
      </c>
      <c r="K1576" s="46"/>
      <c r="L1576" s="31">
        <f t="shared" si="195"/>
        <v>14.887839800317225</v>
      </c>
      <c r="M1576" s="40">
        <f t="shared" si="196"/>
        <v>1.8563530253928523E-4</v>
      </c>
      <c r="N1576" s="50">
        <f t="shared" si="194"/>
        <v>8.4770522812274152E-3</v>
      </c>
      <c r="O1576" s="51">
        <f t="shared" si="197"/>
        <v>560</v>
      </c>
      <c r="P1576" s="59" t="str">
        <f t="shared" si="198"/>
        <v/>
      </c>
      <c r="Q1576" s="60" t="str">
        <f t="shared" si="199"/>
        <v/>
      </c>
      <c r="R1576" s="61" t="str">
        <f t="shared" si="200"/>
        <v/>
      </c>
      <c r="S1576" s="60" t="str">
        <f t="shared" si="201"/>
        <v/>
      </c>
    </row>
    <row r="1577" spans="10:19">
      <c r="J1577" s="44">
        <v>1568</v>
      </c>
      <c r="K1577" s="46"/>
      <c r="L1577" s="31">
        <f t="shared" si="195"/>
        <v>14.888025094090301</v>
      </c>
      <c r="M1577" s="40">
        <f t="shared" si="196"/>
        <v>1.8495266276286423E-4</v>
      </c>
      <c r="N1577" s="50">
        <f t="shared" si="194"/>
        <v>8.445879476298046E-3</v>
      </c>
      <c r="O1577" s="51">
        <f t="shared" si="197"/>
        <v>561</v>
      </c>
      <c r="P1577" s="59" t="str">
        <f t="shared" si="198"/>
        <v/>
      </c>
      <c r="Q1577" s="60" t="str">
        <f t="shared" si="199"/>
        <v/>
      </c>
      <c r="R1577" s="61" t="str">
        <f t="shared" si="200"/>
        <v/>
      </c>
      <c r="S1577" s="60" t="str">
        <f t="shared" si="201"/>
        <v/>
      </c>
    </row>
    <row r="1578" spans="10:19">
      <c r="J1578" s="44">
        <v>1569</v>
      </c>
      <c r="K1578" s="46"/>
      <c r="L1578" s="31">
        <f t="shared" si="195"/>
        <v>14.888209706479511</v>
      </c>
      <c r="M1578" s="40">
        <f t="shared" si="196"/>
        <v>1.8427253326901318E-4</v>
      </c>
      <c r="N1578" s="50">
        <f t="shared" si="194"/>
        <v>8.4148213036421282E-3</v>
      </c>
      <c r="O1578" s="51">
        <f t="shared" si="197"/>
        <v>562</v>
      </c>
      <c r="P1578" s="59" t="str">
        <f t="shared" si="198"/>
        <v/>
      </c>
      <c r="Q1578" s="60" t="str">
        <f t="shared" si="199"/>
        <v/>
      </c>
      <c r="R1578" s="61" t="str">
        <f t="shared" si="200"/>
        <v/>
      </c>
      <c r="S1578" s="60" t="str">
        <f t="shared" si="201"/>
        <v/>
      </c>
    </row>
    <row r="1579" spans="10:19">
      <c r="J1579" s="44">
        <v>1570</v>
      </c>
      <c r="K1579" s="46"/>
      <c r="L1579" s="31">
        <f t="shared" si="195"/>
        <v>14.888393639990522</v>
      </c>
      <c r="M1579" s="40">
        <f t="shared" si="196"/>
        <v>1.8359490482662842E-4</v>
      </c>
      <c r="N1579" s="50">
        <f t="shared" si="194"/>
        <v>8.3838773417177492E-3</v>
      </c>
      <c r="O1579" s="51">
        <f t="shared" si="197"/>
        <v>563</v>
      </c>
      <c r="P1579" s="59" t="str">
        <f t="shared" si="198"/>
        <v/>
      </c>
      <c r="Q1579" s="60" t="str">
        <f t="shared" si="199"/>
        <v/>
      </c>
      <c r="R1579" s="61" t="str">
        <f t="shared" si="200"/>
        <v/>
      </c>
      <c r="S1579" s="60" t="str">
        <f t="shared" si="201"/>
        <v/>
      </c>
    </row>
    <row r="1580" spans="10:19">
      <c r="J1580" s="44">
        <v>1571</v>
      </c>
      <c r="K1580" s="46"/>
      <c r="L1580" s="31">
        <f t="shared" si="195"/>
        <v>14.888576897119782</v>
      </c>
      <c r="M1580" s="40">
        <f t="shared" si="196"/>
        <v>1.8291976823855215E-4</v>
      </c>
      <c r="N1580" s="50">
        <f t="shared" si="194"/>
        <v>8.3530471705390852E-3</v>
      </c>
      <c r="O1580" s="51">
        <f t="shared" si="197"/>
        <v>564</v>
      </c>
      <c r="P1580" s="59" t="str">
        <f t="shared" si="198"/>
        <v/>
      </c>
      <c r="Q1580" s="60" t="str">
        <f t="shared" si="199"/>
        <v/>
      </c>
      <c r="R1580" s="61" t="str">
        <f t="shared" si="200"/>
        <v/>
      </c>
      <c r="S1580" s="60" t="str">
        <f t="shared" si="201"/>
        <v/>
      </c>
    </row>
    <row r="1581" spans="10:19">
      <c r="J1581" s="44">
        <v>1572</v>
      </c>
      <c r="K1581" s="46"/>
      <c r="L1581" s="31">
        <f t="shared" si="195"/>
        <v>14.888759480354562</v>
      </c>
      <c r="M1581" s="40">
        <f t="shared" si="196"/>
        <v>1.8224711434144687E-4</v>
      </c>
      <c r="N1581" s="50">
        <f t="shared" si="194"/>
        <v>8.3223303716604136E-3</v>
      </c>
      <c r="O1581" s="51">
        <f t="shared" si="197"/>
        <v>565</v>
      </c>
      <c r="P1581" s="59" t="str">
        <f t="shared" si="198"/>
        <v/>
      </c>
      <c r="Q1581" s="60" t="str">
        <f t="shared" si="199"/>
        <v/>
      </c>
      <c r="R1581" s="61" t="str">
        <f t="shared" si="200"/>
        <v/>
      </c>
      <c r="S1581" s="60" t="str">
        <f t="shared" si="201"/>
        <v/>
      </c>
    </row>
    <row r="1582" spans="10:19">
      <c r="J1582" s="44">
        <v>1573</v>
      </c>
      <c r="K1582" s="46"/>
      <c r="L1582" s="31">
        <f t="shared" si="195"/>
        <v>14.888941392172985</v>
      </c>
      <c r="M1582" s="40">
        <f t="shared" si="196"/>
        <v>1.8157693400567198E-4</v>
      </c>
      <c r="N1582" s="50">
        <f t="shared" si="194"/>
        <v>8.2917265281761132E-3</v>
      </c>
      <c r="O1582" s="51">
        <f t="shared" si="197"/>
        <v>566</v>
      </c>
      <c r="P1582" s="59" t="str">
        <f t="shared" si="198"/>
        <v/>
      </c>
      <c r="Q1582" s="60" t="str">
        <f t="shared" si="199"/>
        <v/>
      </c>
      <c r="R1582" s="61" t="str">
        <f t="shared" si="200"/>
        <v/>
      </c>
      <c r="S1582" s="60" t="str">
        <f t="shared" si="201"/>
        <v/>
      </c>
    </row>
    <row r="1583" spans="10:19">
      <c r="J1583" s="44">
        <v>1574</v>
      </c>
      <c r="K1583" s="46"/>
      <c r="L1583" s="31">
        <f t="shared" si="195"/>
        <v>14.889122635044062</v>
      </c>
      <c r="M1583" s="40">
        <f t="shared" si="196"/>
        <v>1.8090921813515966E-4</v>
      </c>
      <c r="N1583" s="50">
        <f t="shared" si="194"/>
        <v>8.2612352247100063E-3</v>
      </c>
      <c r="O1583" s="51">
        <f t="shared" si="197"/>
        <v>567</v>
      </c>
      <c r="P1583" s="59" t="str">
        <f t="shared" si="198"/>
        <v/>
      </c>
      <c r="Q1583" s="60" t="str">
        <f t="shared" si="199"/>
        <v/>
      </c>
      <c r="R1583" s="61" t="str">
        <f t="shared" si="200"/>
        <v/>
      </c>
      <c r="S1583" s="60" t="str">
        <f t="shared" si="201"/>
        <v/>
      </c>
    </row>
    <row r="1584" spans="10:19">
      <c r="J1584" s="44">
        <v>1575</v>
      </c>
      <c r="K1584" s="46"/>
      <c r="L1584" s="31">
        <f t="shared" si="195"/>
        <v>14.889303211427722</v>
      </c>
      <c r="M1584" s="40">
        <f t="shared" si="196"/>
        <v>1.8024395766729056E-4</v>
      </c>
      <c r="N1584" s="50">
        <f t="shared" si="194"/>
        <v>8.2308560474260162E-3</v>
      </c>
      <c r="O1584" s="51">
        <f t="shared" si="197"/>
        <v>568</v>
      </c>
      <c r="P1584" s="59" t="str">
        <f t="shared" si="198"/>
        <v/>
      </c>
      <c r="Q1584" s="60" t="str">
        <f t="shared" si="199"/>
        <v/>
      </c>
      <c r="R1584" s="61" t="str">
        <f t="shared" si="200"/>
        <v/>
      </c>
      <c r="S1584" s="60" t="str">
        <f t="shared" si="201"/>
        <v/>
      </c>
    </row>
    <row r="1585" spans="10:19">
      <c r="J1585" s="44">
        <v>1576</v>
      </c>
      <c r="K1585" s="46"/>
      <c r="L1585" s="31">
        <f t="shared" si="195"/>
        <v>14.889483123774854</v>
      </c>
      <c r="M1585" s="40">
        <f t="shared" si="196"/>
        <v>1.7958114357277197E-4</v>
      </c>
      <c r="N1585" s="50">
        <f t="shared" si="194"/>
        <v>8.200588583989088E-3</v>
      </c>
      <c r="O1585" s="51">
        <f t="shared" si="197"/>
        <v>569</v>
      </c>
      <c r="P1585" s="59" t="str">
        <f t="shared" si="198"/>
        <v/>
      </c>
      <c r="Q1585" s="60" t="str">
        <f t="shared" si="199"/>
        <v/>
      </c>
      <c r="R1585" s="61" t="str">
        <f t="shared" si="200"/>
        <v/>
      </c>
      <c r="S1585" s="60" t="str">
        <f t="shared" si="201"/>
        <v/>
      </c>
    </row>
    <row r="1586" spans="10:19">
      <c r="J1586" s="44">
        <v>1577</v>
      </c>
      <c r="K1586" s="46"/>
      <c r="L1586" s="31">
        <f t="shared" si="195"/>
        <v>14.889662374527326</v>
      </c>
      <c r="M1586" s="40">
        <f t="shared" si="196"/>
        <v>1.7892076685551461E-4</v>
      </c>
      <c r="N1586" s="50">
        <f t="shared" si="194"/>
        <v>8.1704324235971626E-3</v>
      </c>
      <c r="O1586" s="51">
        <f t="shared" si="197"/>
        <v>570</v>
      </c>
      <c r="P1586" s="59" t="str">
        <f t="shared" si="198"/>
        <v/>
      </c>
      <c r="Q1586" s="60" t="str">
        <f t="shared" si="199"/>
        <v/>
      </c>
      <c r="R1586" s="61" t="str">
        <f t="shared" si="200"/>
        <v/>
      </c>
      <c r="S1586" s="60" t="str">
        <f t="shared" si="201"/>
        <v/>
      </c>
    </row>
    <row r="1587" spans="10:19">
      <c r="J1587" s="44">
        <v>1578</v>
      </c>
      <c r="K1587" s="46"/>
      <c r="L1587" s="31">
        <f t="shared" si="195"/>
        <v>14.889840966118037</v>
      </c>
      <c r="M1587" s="40">
        <f t="shared" si="196"/>
        <v>1.7826281855251084E-4</v>
      </c>
      <c r="N1587" s="50">
        <f t="shared" si="194"/>
        <v>8.1403871569545316E-3</v>
      </c>
      <c r="O1587" s="51">
        <f t="shared" si="197"/>
        <v>571</v>
      </c>
      <c r="P1587" s="59" t="str">
        <f t="shared" si="198"/>
        <v/>
      </c>
      <c r="Q1587" s="60" t="str">
        <f t="shared" si="199"/>
        <v/>
      </c>
      <c r="R1587" s="61" t="str">
        <f t="shared" si="200"/>
        <v/>
      </c>
      <c r="S1587" s="60" t="str">
        <f t="shared" si="201"/>
        <v/>
      </c>
    </row>
    <row r="1588" spans="10:19">
      <c r="J1588" s="44">
        <v>1579</v>
      </c>
      <c r="K1588" s="46"/>
      <c r="L1588" s="31">
        <f t="shared" si="195"/>
        <v>14.890018900970926</v>
      </c>
      <c r="M1588" s="40">
        <f t="shared" si="196"/>
        <v>1.7760728973371226E-4</v>
      </c>
      <c r="N1588" s="50">
        <f t="shared" si="194"/>
        <v>8.1104523762718372E-3</v>
      </c>
      <c r="O1588" s="51">
        <f t="shared" si="197"/>
        <v>572</v>
      </c>
      <c r="P1588" s="59" t="str">
        <f t="shared" si="198"/>
        <v/>
      </c>
      <c r="Q1588" s="60" t="str">
        <f t="shared" si="199"/>
        <v/>
      </c>
      <c r="R1588" s="61" t="str">
        <f t="shared" si="200"/>
        <v/>
      </c>
      <c r="S1588" s="60" t="str">
        <f t="shared" si="201"/>
        <v/>
      </c>
    </row>
    <row r="1589" spans="10:19">
      <c r="J1589" s="44">
        <v>1580</v>
      </c>
      <c r="K1589" s="46"/>
      <c r="L1589" s="31">
        <f t="shared" si="195"/>
        <v>14.890196181501031</v>
      </c>
      <c r="M1589" s="40">
        <f t="shared" si="196"/>
        <v>1.7695417150190976E-4</v>
      </c>
      <c r="N1589" s="50">
        <f t="shared" si="194"/>
        <v>8.0806276752536377E-3</v>
      </c>
      <c r="O1589" s="51">
        <f t="shared" si="197"/>
        <v>573</v>
      </c>
      <c r="P1589" s="59" t="str">
        <f t="shared" si="198"/>
        <v/>
      </c>
      <c r="Q1589" s="60" t="str">
        <f t="shared" si="199"/>
        <v/>
      </c>
      <c r="R1589" s="61" t="str">
        <f t="shared" si="200"/>
        <v/>
      </c>
      <c r="S1589" s="60" t="str">
        <f t="shared" si="201"/>
        <v/>
      </c>
    </row>
    <row r="1590" spans="10:19">
      <c r="J1590" s="44">
        <v>1581</v>
      </c>
      <c r="K1590" s="46"/>
      <c r="L1590" s="31">
        <f t="shared" si="195"/>
        <v>14.890372810114503</v>
      </c>
      <c r="M1590" s="40">
        <f t="shared" si="196"/>
        <v>1.7630345499261183E-4</v>
      </c>
      <c r="N1590" s="50">
        <f t="shared" si="194"/>
        <v>8.05091264910196E-3</v>
      </c>
      <c r="O1590" s="51">
        <f t="shared" si="197"/>
        <v>574</v>
      </c>
      <c r="P1590" s="59" t="str">
        <f t="shared" si="198"/>
        <v/>
      </c>
      <c r="Q1590" s="60" t="str">
        <f t="shared" si="199"/>
        <v/>
      </c>
      <c r="R1590" s="61" t="str">
        <f t="shared" si="200"/>
        <v/>
      </c>
      <c r="S1590" s="60" t="str">
        <f t="shared" si="201"/>
        <v/>
      </c>
    </row>
    <row r="1591" spans="10:19">
      <c r="J1591" s="44">
        <v>1582</v>
      </c>
      <c r="K1591" s="46"/>
      <c r="L1591" s="31">
        <f t="shared" si="195"/>
        <v>14.890548789208648</v>
      </c>
      <c r="M1591" s="40">
        <f t="shared" si="196"/>
        <v>1.7565513137392428E-4</v>
      </c>
      <c r="N1591" s="50">
        <f t="shared" si="194"/>
        <v>8.0213068945074184E-3</v>
      </c>
      <c r="O1591" s="51">
        <f t="shared" si="197"/>
        <v>575</v>
      </c>
      <c r="P1591" s="59" t="str">
        <f t="shared" si="198"/>
        <v/>
      </c>
      <c r="Q1591" s="60" t="str">
        <f t="shared" si="199"/>
        <v/>
      </c>
      <c r="R1591" s="61" t="str">
        <f t="shared" si="200"/>
        <v/>
      </c>
      <c r="S1591" s="60" t="str">
        <f t="shared" si="201"/>
        <v/>
      </c>
    </row>
    <row r="1592" spans="10:19">
      <c r="J1592" s="44">
        <v>1583</v>
      </c>
      <c r="K1592" s="46"/>
      <c r="L1592" s="31">
        <f t="shared" si="195"/>
        <v>14.890724121171949</v>
      </c>
      <c r="M1592" s="40">
        <f t="shared" si="196"/>
        <v>1.7500919184643086E-4</v>
      </c>
      <c r="N1592" s="50">
        <f t="shared" si="194"/>
        <v>7.9918100096456612E-3</v>
      </c>
      <c r="O1592" s="51">
        <f t="shared" si="197"/>
        <v>576</v>
      </c>
      <c r="P1592" s="59" t="str">
        <f t="shared" si="198"/>
        <v/>
      </c>
      <c r="Q1592" s="60" t="str">
        <f t="shared" si="199"/>
        <v/>
      </c>
      <c r="R1592" s="61" t="str">
        <f t="shared" si="200"/>
        <v/>
      </c>
      <c r="S1592" s="60" t="str">
        <f t="shared" si="201"/>
        <v/>
      </c>
    </row>
    <row r="1593" spans="10:19">
      <c r="J1593" s="44">
        <v>1584</v>
      </c>
      <c r="K1593" s="46"/>
      <c r="L1593" s="31">
        <f t="shared" si="195"/>
        <v>14.890898808384115</v>
      </c>
      <c r="M1593" s="40">
        <f t="shared" si="196"/>
        <v>1.7436562764307369E-4</v>
      </c>
      <c r="N1593" s="50">
        <f t="shared" si="194"/>
        <v>7.9624215941702658E-3</v>
      </c>
      <c r="O1593" s="51">
        <f t="shared" si="197"/>
        <v>577</v>
      </c>
      <c r="P1593" s="59" t="str">
        <f t="shared" si="198"/>
        <v/>
      </c>
      <c r="Q1593" s="60" t="str">
        <f t="shared" si="199"/>
        <v/>
      </c>
      <c r="R1593" s="61" t="str">
        <f t="shared" si="200"/>
        <v/>
      </c>
      <c r="S1593" s="60" t="str">
        <f t="shared" si="201"/>
        <v/>
      </c>
    </row>
    <row r="1594" spans="10:19">
      <c r="J1594" s="44">
        <v>1585</v>
      </c>
      <c r="K1594" s="46"/>
      <c r="L1594" s="31">
        <f t="shared" si="195"/>
        <v>14.891072853216096</v>
      </c>
      <c r="M1594" s="40">
        <f t="shared" si="196"/>
        <v>1.7372443002903361E-4</v>
      </c>
      <c r="N1594" s="50">
        <f t="shared" si="194"/>
        <v>7.9331412492020803E-3</v>
      </c>
      <c r="O1594" s="51">
        <f t="shared" si="197"/>
        <v>578</v>
      </c>
      <c r="P1594" s="59" t="str">
        <f t="shared" si="198"/>
        <v/>
      </c>
      <c r="Q1594" s="60" t="str">
        <f t="shared" si="199"/>
        <v/>
      </c>
      <c r="R1594" s="61" t="str">
        <f t="shared" si="200"/>
        <v/>
      </c>
      <c r="S1594" s="60" t="str">
        <f t="shared" si="201"/>
        <v/>
      </c>
    </row>
    <row r="1595" spans="10:19">
      <c r="J1595" s="44">
        <v>1586</v>
      </c>
      <c r="K1595" s="46"/>
      <c r="L1595" s="31">
        <f t="shared" si="195"/>
        <v>14.891246258030133</v>
      </c>
      <c r="M1595" s="40">
        <f t="shared" si="196"/>
        <v>1.7308559030161262E-4</v>
      </c>
      <c r="N1595" s="50">
        <f t="shared" si="194"/>
        <v>7.9039685773327761E-3</v>
      </c>
      <c r="O1595" s="51">
        <f t="shared" si="197"/>
        <v>579</v>
      </c>
      <c r="P1595" s="59" t="str">
        <f t="shared" si="198"/>
        <v/>
      </c>
      <c r="Q1595" s="60" t="str">
        <f t="shared" si="199"/>
        <v/>
      </c>
      <c r="R1595" s="61" t="str">
        <f t="shared" si="200"/>
        <v/>
      </c>
      <c r="S1595" s="60" t="str">
        <f t="shared" si="201"/>
        <v/>
      </c>
    </row>
    <row r="1596" spans="10:19">
      <c r="J1596" s="44">
        <v>1587</v>
      </c>
      <c r="K1596" s="46"/>
      <c r="L1596" s="31">
        <f t="shared" si="195"/>
        <v>14.891419025179772</v>
      </c>
      <c r="M1596" s="40">
        <f t="shared" si="196"/>
        <v>1.724490997901153E-4</v>
      </c>
      <c r="N1596" s="50">
        <f t="shared" si="194"/>
        <v>7.8749031826106375E-3</v>
      </c>
      <c r="O1596" s="51">
        <f t="shared" si="197"/>
        <v>580</v>
      </c>
      <c r="P1596" s="59" t="str">
        <f t="shared" si="198"/>
        <v/>
      </c>
      <c r="Q1596" s="60" t="str">
        <f t="shared" si="199"/>
        <v/>
      </c>
      <c r="R1596" s="61" t="str">
        <f t="shared" si="200"/>
        <v/>
      </c>
      <c r="S1596" s="60" t="str">
        <f t="shared" si="201"/>
        <v/>
      </c>
    </row>
    <row r="1597" spans="10:19">
      <c r="J1597" s="44">
        <v>1588</v>
      </c>
      <c r="K1597" s="46"/>
      <c r="L1597" s="31">
        <f t="shared" si="195"/>
        <v>14.891591157009906</v>
      </c>
      <c r="M1597" s="40">
        <f t="shared" si="196"/>
        <v>1.7181494985573072E-4</v>
      </c>
      <c r="N1597" s="50">
        <f t="shared" si="194"/>
        <v>7.8459446705458902E-3</v>
      </c>
      <c r="O1597" s="51">
        <f t="shared" si="197"/>
        <v>581</v>
      </c>
      <c r="P1597" s="59" t="str">
        <f t="shared" si="198"/>
        <v/>
      </c>
      <c r="Q1597" s="60" t="str">
        <f t="shared" si="199"/>
        <v/>
      </c>
      <c r="R1597" s="61" t="str">
        <f t="shared" si="200"/>
        <v/>
      </c>
      <c r="S1597" s="60" t="str">
        <f t="shared" si="201"/>
        <v/>
      </c>
    </row>
    <row r="1598" spans="10:19">
      <c r="J1598" s="44">
        <v>1589</v>
      </c>
      <c r="K1598" s="46"/>
      <c r="L1598" s="31">
        <f t="shared" si="195"/>
        <v>14.891762655856807</v>
      </c>
      <c r="M1598" s="40">
        <f t="shared" si="196"/>
        <v>1.7118313189141597E-4</v>
      </c>
      <c r="N1598" s="50">
        <f t="shared" si="194"/>
        <v>7.8170926481000436E-3</v>
      </c>
      <c r="O1598" s="51">
        <f t="shared" si="197"/>
        <v>582</v>
      </c>
      <c r="P1598" s="59" t="str">
        <f t="shared" si="198"/>
        <v/>
      </c>
      <c r="Q1598" s="60" t="str">
        <f t="shared" si="199"/>
        <v/>
      </c>
      <c r="R1598" s="61" t="str">
        <f t="shared" si="200"/>
        <v/>
      </c>
      <c r="S1598" s="60" t="str">
        <f t="shared" si="201"/>
        <v/>
      </c>
    </row>
    <row r="1599" spans="10:19">
      <c r="J1599" s="44">
        <v>1590</v>
      </c>
      <c r="K1599" s="46"/>
      <c r="L1599" s="31">
        <f t="shared" si="195"/>
        <v>14.891933524048154</v>
      </c>
      <c r="M1599" s="40">
        <f t="shared" si="196"/>
        <v>1.7055363732177897E-4</v>
      </c>
      <c r="N1599" s="50">
        <f t="shared" si="194"/>
        <v>7.788346723673456E-3</v>
      </c>
      <c r="O1599" s="51">
        <f t="shared" si="197"/>
        <v>583</v>
      </c>
      <c r="P1599" s="59" t="str">
        <f t="shared" si="198"/>
        <v/>
      </c>
      <c r="Q1599" s="60" t="str">
        <f t="shared" si="199"/>
        <v/>
      </c>
      <c r="R1599" s="61" t="str">
        <f t="shared" si="200"/>
        <v/>
      </c>
      <c r="S1599" s="60" t="str">
        <f t="shared" si="201"/>
        <v/>
      </c>
    </row>
    <row r="1600" spans="10:19">
      <c r="J1600" s="44">
        <v>1591</v>
      </c>
      <c r="K1600" s="46"/>
      <c r="L1600" s="31">
        <f t="shared" si="195"/>
        <v>14.892103763903068</v>
      </c>
      <c r="M1600" s="40">
        <f t="shared" si="196"/>
        <v>1.6992645760296169E-4</v>
      </c>
      <c r="N1600" s="50">
        <f t="shared" si="194"/>
        <v>7.7597065071124405E-3</v>
      </c>
      <c r="O1600" s="51">
        <f t="shared" si="197"/>
        <v>584</v>
      </c>
      <c r="P1600" s="59" t="str">
        <f t="shared" si="198"/>
        <v/>
      </c>
      <c r="Q1600" s="60" t="str">
        <f t="shared" si="199"/>
        <v/>
      </c>
      <c r="R1600" s="61" t="str">
        <f t="shared" si="200"/>
        <v/>
      </c>
      <c r="S1600" s="60" t="str">
        <f t="shared" si="201"/>
        <v/>
      </c>
    </row>
    <row r="1601" spans="10:19">
      <c r="J1601" s="44">
        <v>1592</v>
      </c>
      <c r="K1601" s="46"/>
      <c r="L1601" s="31">
        <f t="shared" si="195"/>
        <v>14.892273377732138</v>
      </c>
      <c r="M1601" s="40">
        <f t="shared" si="196"/>
        <v>1.6930158422252494E-4</v>
      </c>
      <c r="N1601" s="50">
        <f t="shared" si="194"/>
        <v>7.7311716096950533E-3</v>
      </c>
      <c r="O1601" s="51">
        <f t="shared" si="197"/>
        <v>585</v>
      </c>
      <c r="P1601" s="59" t="str">
        <f t="shared" si="198"/>
        <v/>
      </c>
      <c r="Q1601" s="60" t="str">
        <f t="shared" si="199"/>
        <v/>
      </c>
      <c r="R1601" s="61" t="str">
        <f t="shared" si="200"/>
        <v/>
      </c>
      <c r="S1601" s="60" t="str">
        <f t="shared" si="201"/>
        <v/>
      </c>
    </row>
    <row r="1602" spans="10:19">
      <c r="J1602" s="44">
        <v>1593</v>
      </c>
      <c r="K1602" s="46"/>
      <c r="L1602" s="31">
        <f t="shared" si="195"/>
        <v>14.892442367837464</v>
      </c>
      <c r="M1602" s="40">
        <f t="shared" si="196"/>
        <v>1.6867900869933252E-4</v>
      </c>
      <c r="N1602" s="50">
        <f t="shared" si="194"/>
        <v>7.702741644127542E-3</v>
      </c>
      <c r="O1602" s="51">
        <f t="shared" si="197"/>
        <v>586</v>
      </c>
      <c r="P1602" s="59" t="str">
        <f t="shared" si="198"/>
        <v/>
      </c>
      <c r="Q1602" s="60" t="str">
        <f t="shared" si="199"/>
        <v/>
      </c>
      <c r="R1602" s="61" t="str">
        <f t="shared" si="200"/>
        <v/>
      </c>
      <c r="S1602" s="60" t="str">
        <f t="shared" si="201"/>
        <v/>
      </c>
    </row>
    <row r="1603" spans="10:19">
      <c r="J1603" s="44">
        <v>1594</v>
      </c>
      <c r="K1603" s="46"/>
      <c r="L1603" s="31">
        <f t="shared" si="195"/>
        <v>14.892610736512673</v>
      </c>
      <c r="M1603" s="40">
        <f t="shared" si="196"/>
        <v>1.6805872258343553E-4</v>
      </c>
      <c r="N1603" s="50">
        <f t="shared" si="194"/>
        <v>7.6744162245461212E-3</v>
      </c>
      <c r="O1603" s="51">
        <f t="shared" si="197"/>
        <v>587</v>
      </c>
      <c r="P1603" s="59" t="str">
        <f t="shared" si="198"/>
        <v/>
      </c>
      <c r="Q1603" s="60" t="str">
        <f t="shared" si="199"/>
        <v/>
      </c>
      <c r="R1603" s="61" t="str">
        <f t="shared" si="200"/>
        <v/>
      </c>
      <c r="S1603" s="60" t="str">
        <f t="shared" si="201"/>
        <v/>
      </c>
    </row>
    <row r="1604" spans="10:19">
      <c r="J1604" s="44">
        <v>1595</v>
      </c>
      <c r="K1604" s="46"/>
      <c r="L1604" s="31">
        <f t="shared" si="195"/>
        <v>14.892778486042959</v>
      </c>
      <c r="M1604" s="40">
        <f t="shared" si="196"/>
        <v>1.6744071745595877E-4</v>
      </c>
      <c r="N1604" s="50">
        <f t="shared" si="194"/>
        <v>7.646194966499209E-3</v>
      </c>
      <c r="O1604" s="51">
        <f t="shared" si="197"/>
        <v>588</v>
      </c>
      <c r="P1604" s="59" t="str">
        <f t="shared" si="198"/>
        <v/>
      </c>
      <c r="Q1604" s="60" t="str">
        <f t="shared" si="199"/>
        <v/>
      </c>
      <c r="R1604" s="61" t="str">
        <f t="shared" si="200"/>
        <v/>
      </c>
      <c r="S1604" s="60" t="str">
        <f t="shared" si="201"/>
        <v/>
      </c>
    </row>
    <row r="1605" spans="10:19">
      <c r="J1605" s="44">
        <v>1596</v>
      </c>
      <c r="K1605" s="46"/>
      <c r="L1605" s="31">
        <f t="shared" si="195"/>
        <v>14.892945618705118</v>
      </c>
      <c r="M1605" s="40">
        <f t="shared" si="196"/>
        <v>1.6682498492898582E-4</v>
      </c>
      <c r="N1605" s="50">
        <f t="shared" si="194"/>
        <v>7.6180774869509804E-3</v>
      </c>
      <c r="O1605" s="51">
        <f t="shared" si="197"/>
        <v>589</v>
      </c>
      <c r="P1605" s="59" t="str">
        <f t="shared" si="198"/>
        <v/>
      </c>
      <c r="Q1605" s="60" t="str">
        <f t="shared" si="199"/>
        <v/>
      </c>
      <c r="R1605" s="61" t="str">
        <f t="shared" si="200"/>
        <v/>
      </c>
      <c r="S1605" s="60" t="str">
        <f t="shared" si="201"/>
        <v/>
      </c>
    </row>
    <row r="1606" spans="10:19">
      <c r="J1606" s="44">
        <v>1597</v>
      </c>
      <c r="K1606" s="46"/>
      <c r="L1606" s="31">
        <f t="shared" si="195"/>
        <v>14.893112136767565</v>
      </c>
      <c r="M1606" s="40">
        <f t="shared" si="196"/>
        <v>1.6621151664544483E-4</v>
      </c>
      <c r="N1606" s="50">
        <f t="shared" si="194"/>
        <v>7.5900634042778137E-3</v>
      </c>
      <c r="O1606" s="51">
        <f t="shared" si="197"/>
        <v>590</v>
      </c>
      <c r="P1606" s="59" t="str">
        <f t="shared" si="198"/>
        <v/>
      </c>
      <c r="Q1606" s="60" t="str">
        <f t="shared" si="199"/>
        <v/>
      </c>
      <c r="R1606" s="61" t="str">
        <f t="shared" si="200"/>
        <v/>
      </c>
      <c r="S1606" s="60" t="str">
        <f t="shared" si="201"/>
        <v/>
      </c>
    </row>
    <row r="1607" spans="10:19">
      <c r="J1607" s="44">
        <v>1598</v>
      </c>
      <c r="K1607" s="46"/>
      <c r="L1607" s="31">
        <f t="shared" si="195"/>
        <v>14.89327804249038</v>
      </c>
      <c r="M1607" s="40">
        <f t="shared" si="196"/>
        <v>1.6560030427899611E-4</v>
      </c>
      <c r="N1607" s="50">
        <f t="shared" si="194"/>
        <v>7.5621523382558564E-3</v>
      </c>
      <c r="O1607" s="51">
        <f t="shared" si="197"/>
        <v>591</v>
      </c>
      <c r="P1607" s="59" t="str">
        <f t="shared" si="198"/>
        <v/>
      </c>
      <c r="Q1607" s="60" t="str">
        <f t="shared" si="199"/>
        <v/>
      </c>
      <c r="R1607" s="61" t="str">
        <f t="shared" si="200"/>
        <v/>
      </c>
      <c r="S1607" s="60" t="str">
        <f t="shared" si="201"/>
        <v/>
      </c>
    </row>
    <row r="1608" spans="10:19">
      <c r="J1608" s="44">
        <v>1599</v>
      </c>
      <c r="K1608" s="46"/>
      <c r="L1608" s="31">
        <f t="shared" si="195"/>
        <v>14.89344333812533</v>
      </c>
      <c r="M1608" s="40">
        <f t="shared" si="196"/>
        <v>1.6499133953391839E-4</v>
      </c>
      <c r="N1608" s="50">
        <f t="shared" si="194"/>
        <v>7.5343439100574727E-3</v>
      </c>
      <c r="O1608" s="51">
        <f t="shared" si="197"/>
        <v>592</v>
      </c>
      <c r="P1608" s="59" t="str">
        <f t="shared" si="198"/>
        <v/>
      </c>
      <c r="Q1608" s="60" t="str">
        <f t="shared" si="199"/>
        <v/>
      </c>
      <c r="R1608" s="61" t="str">
        <f t="shared" si="200"/>
        <v/>
      </c>
      <c r="S1608" s="60" t="str">
        <f t="shared" si="201"/>
        <v/>
      </c>
    </row>
    <row r="1609" spans="10:19">
      <c r="J1609" s="44">
        <v>1600</v>
      </c>
      <c r="K1609" s="46"/>
      <c r="L1609" s="31">
        <f t="shared" si="195"/>
        <v>14.893608025915901</v>
      </c>
      <c r="M1609" s="40">
        <f t="shared" si="196"/>
        <v>1.6438461414499607E-4</v>
      </c>
      <c r="N1609" s="50">
        <f t="shared" ref="N1609:N1672" si="202">(L1659-L1609)</f>
        <v>7.5066377422547959E-3</v>
      </c>
      <c r="O1609" s="51">
        <f t="shared" si="197"/>
        <v>593</v>
      </c>
      <c r="P1609" s="59" t="str">
        <f t="shared" si="198"/>
        <v/>
      </c>
      <c r="Q1609" s="60" t="str">
        <f t="shared" si="199"/>
        <v/>
      </c>
      <c r="R1609" s="61" t="str">
        <f t="shared" si="200"/>
        <v/>
      </c>
      <c r="S1609" s="60" t="str">
        <f t="shared" si="201"/>
        <v/>
      </c>
    </row>
    <row r="1610" spans="10:19">
      <c r="J1610" s="44">
        <v>1601</v>
      </c>
      <c r="K1610" s="46"/>
      <c r="L1610" s="31">
        <f t="shared" ref="L1610:L1673" si="203">$F$39*(1-EXP(-$F$40*(J1610-$F$41)))-$F$42</f>
        <v>14.893772108097327</v>
      </c>
      <c r="M1610" s="40">
        <f t="shared" ref="M1610:M1673" si="204">$F$39*$F$40*EXP(-$F$40*(J1610-$F$41))</f>
        <v>1.6378011987740779E-4</v>
      </c>
      <c r="N1610" s="50">
        <f t="shared" si="202"/>
        <v>7.479033458803741E-3</v>
      </c>
      <c r="O1610" s="51">
        <f t="shared" ref="O1610:O1673" si="205">IF(N1610&lt;=$B$49,1+O1609,0)</f>
        <v>594</v>
      </c>
      <c r="P1610" s="59" t="str">
        <f t="shared" ref="P1610:P1673" si="206">IF(J1610&lt;=$F$41,J1610,"")</f>
        <v/>
      </c>
      <c r="Q1610" s="60" t="str">
        <f t="shared" ref="Q1610:Q1673" si="207">IF(J1610&lt;=$F$41,L1610,"")</f>
        <v/>
      </c>
      <c r="R1610" s="61" t="str">
        <f t="shared" ref="R1610:R1673" si="208">IF(AND(J1610&gt;=$F$41,J1610&lt;=200),J1610,"")</f>
        <v/>
      </c>
      <c r="S1610" s="60" t="str">
        <f t="shared" ref="S1610:S1673" si="209">IF(AND(J1610&gt;=$F$41,J1610&lt;=200),L1610,"")</f>
        <v/>
      </c>
    </row>
    <row r="1611" spans="10:19">
      <c r="J1611" s="44">
        <v>1602</v>
      </c>
      <c r="K1611" s="46"/>
      <c r="L1611" s="31">
        <f t="shared" si="203"/>
        <v>14.893935586896626</v>
      </c>
      <c r="M1611" s="40">
        <f t="shared" si="204"/>
        <v>1.6317784852661421E-4</v>
      </c>
      <c r="N1611" s="50">
        <f t="shared" si="202"/>
        <v>7.4515306850404528E-3</v>
      </c>
      <c r="O1611" s="51">
        <f t="shared" si="205"/>
        <v>595</v>
      </c>
      <c r="P1611" s="59" t="str">
        <f t="shared" si="206"/>
        <v/>
      </c>
      <c r="Q1611" s="60" t="str">
        <f t="shared" si="207"/>
        <v/>
      </c>
      <c r="R1611" s="61" t="str">
        <f t="shared" si="208"/>
        <v/>
      </c>
      <c r="S1611" s="60" t="str">
        <f t="shared" si="209"/>
        <v/>
      </c>
    </row>
    <row r="1612" spans="10:19">
      <c r="J1612" s="44">
        <v>1603</v>
      </c>
      <c r="K1612" s="46"/>
      <c r="L1612" s="31">
        <f t="shared" si="203"/>
        <v>14.894098464532627</v>
      </c>
      <c r="M1612" s="40">
        <f t="shared" si="204"/>
        <v>1.6257779191824619E-4</v>
      </c>
      <c r="N1612" s="50">
        <f t="shared" si="202"/>
        <v>7.4241290476830812E-3</v>
      </c>
      <c r="O1612" s="51">
        <f t="shared" si="205"/>
        <v>596</v>
      </c>
      <c r="P1612" s="59" t="str">
        <f t="shared" si="206"/>
        <v/>
      </c>
      <c r="Q1612" s="60" t="str">
        <f t="shared" si="207"/>
        <v/>
      </c>
      <c r="R1612" s="61" t="str">
        <f t="shared" si="208"/>
        <v/>
      </c>
      <c r="S1612" s="60" t="str">
        <f t="shared" si="209"/>
        <v/>
      </c>
    </row>
    <row r="1613" spans="10:19">
      <c r="J1613" s="44">
        <v>1604</v>
      </c>
      <c r="K1613" s="46"/>
      <c r="L1613" s="31">
        <f t="shared" si="203"/>
        <v>14.894260743215995</v>
      </c>
      <c r="M1613" s="40">
        <f t="shared" si="204"/>
        <v>1.6197994190799488E-4</v>
      </c>
      <c r="N1613" s="50">
        <f t="shared" si="202"/>
        <v>7.3968281748229003E-3</v>
      </c>
      <c r="O1613" s="51">
        <f t="shared" si="205"/>
        <v>597</v>
      </c>
      <c r="P1613" s="59" t="str">
        <f t="shared" si="206"/>
        <v/>
      </c>
      <c r="Q1613" s="60" t="str">
        <f t="shared" si="207"/>
        <v/>
      </c>
      <c r="R1613" s="61" t="str">
        <f t="shared" si="208"/>
        <v/>
      </c>
      <c r="S1613" s="60" t="str">
        <f t="shared" si="209"/>
        <v/>
      </c>
    </row>
    <row r="1614" spans="10:19">
      <c r="J1614" s="44">
        <v>1605</v>
      </c>
      <c r="K1614" s="46"/>
      <c r="L1614" s="31">
        <f t="shared" si="203"/>
        <v>14.894422425149271</v>
      </c>
      <c r="M1614" s="40">
        <f t="shared" si="204"/>
        <v>1.6138429038150046E-4</v>
      </c>
      <c r="N1614" s="50">
        <f t="shared" si="202"/>
        <v>7.3696276959118734E-3</v>
      </c>
      <c r="O1614" s="51">
        <f t="shared" si="205"/>
        <v>598</v>
      </c>
      <c r="P1614" s="59" t="str">
        <f t="shared" si="206"/>
        <v/>
      </c>
      <c r="Q1614" s="60" t="str">
        <f t="shared" si="207"/>
        <v/>
      </c>
      <c r="R1614" s="61" t="str">
        <f t="shared" si="208"/>
        <v/>
      </c>
      <c r="S1614" s="60" t="str">
        <f t="shared" si="209"/>
        <v/>
      </c>
    </row>
    <row r="1615" spans="10:19">
      <c r="J1615" s="44">
        <v>1606</v>
      </c>
      <c r="K1615" s="46"/>
      <c r="L1615" s="31">
        <f t="shared" si="203"/>
        <v>14.894583512526891</v>
      </c>
      <c r="M1615" s="40">
        <f t="shared" si="204"/>
        <v>1.6079082925424224E-4</v>
      </c>
      <c r="N1615" s="50">
        <f t="shared" si="202"/>
        <v>7.3425272417768639E-3</v>
      </c>
      <c r="O1615" s="51">
        <f t="shared" si="205"/>
        <v>599</v>
      </c>
      <c r="P1615" s="59" t="str">
        <f t="shared" si="206"/>
        <v/>
      </c>
      <c r="Q1615" s="60" t="str">
        <f t="shared" si="207"/>
        <v/>
      </c>
      <c r="R1615" s="61" t="str">
        <f t="shared" si="208"/>
        <v/>
      </c>
      <c r="S1615" s="60" t="str">
        <f t="shared" si="209"/>
        <v/>
      </c>
    </row>
    <row r="1616" spans="10:19">
      <c r="J1616" s="44">
        <v>1607</v>
      </c>
      <c r="K1616" s="46"/>
      <c r="L1616" s="31">
        <f t="shared" si="203"/>
        <v>14.894744007535227</v>
      </c>
      <c r="M1616" s="40">
        <f t="shared" si="204"/>
        <v>1.6019955047142851E-4</v>
      </c>
      <c r="N1616" s="50">
        <f t="shared" si="202"/>
        <v>7.3155264445876611E-3</v>
      </c>
      <c r="O1616" s="51">
        <f t="shared" si="205"/>
        <v>600</v>
      </c>
      <c r="P1616" s="59" t="str">
        <f t="shared" si="206"/>
        <v/>
      </c>
      <c r="Q1616" s="60" t="str">
        <f t="shared" si="207"/>
        <v/>
      </c>
      <c r="R1616" s="61" t="str">
        <f t="shared" si="208"/>
        <v/>
      </c>
      <c r="S1616" s="60" t="str">
        <f t="shared" si="209"/>
        <v/>
      </c>
    </row>
    <row r="1617" spans="10:19">
      <c r="J1617" s="44">
        <v>1608</v>
      </c>
      <c r="K1617" s="46"/>
      <c r="L1617" s="31">
        <f t="shared" si="203"/>
        <v>14.894903912352607</v>
      </c>
      <c r="M1617" s="40">
        <f t="shared" si="204"/>
        <v>1.5961044600788801E-4</v>
      </c>
      <c r="N1617" s="50">
        <f t="shared" si="202"/>
        <v>7.2886249378800727E-3</v>
      </c>
      <c r="O1617" s="51">
        <f t="shared" si="205"/>
        <v>601</v>
      </c>
      <c r="P1617" s="59" t="str">
        <f t="shared" si="206"/>
        <v/>
      </c>
      <c r="Q1617" s="60" t="str">
        <f t="shared" si="207"/>
        <v/>
      </c>
      <c r="R1617" s="61" t="str">
        <f t="shared" si="208"/>
        <v/>
      </c>
      <c r="S1617" s="60" t="str">
        <f t="shared" si="209"/>
        <v/>
      </c>
    </row>
    <row r="1618" spans="10:19">
      <c r="J1618" s="44">
        <v>1609</v>
      </c>
      <c r="K1618" s="46"/>
      <c r="L1618" s="31">
        <f t="shared" si="203"/>
        <v>14.895063229149351</v>
      </c>
      <c r="M1618" s="40">
        <f t="shared" si="204"/>
        <v>1.5902350786796055E-4</v>
      </c>
      <c r="N1618" s="50">
        <f t="shared" si="202"/>
        <v>7.2618223565292794E-3</v>
      </c>
      <c r="O1618" s="51">
        <f t="shared" si="205"/>
        <v>602</v>
      </c>
      <c r="P1618" s="59" t="str">
        <f t="shared" si="206"/>
        <v/>
      </c>
      <c r="Q1618" s="60" t="str">
        <f t="shared" si="207"/>
        <v/>
      </c>
      <c r="R1618" s="61" t="str">
        <f t="shared" si="208"/>
        <v/>
      </c>
      <c r="S1618" s="60" t="str">
        <f t="shared" si="209"/>
        <v/>
      </c>
    </row>
    <row r="1619" spans="10:19">
      <c r="J1619" s="44">
        <v>1610</v>
      </c>
      <c r="K1619" s="46"/>
      <c r="L1619" s="31">
        <f t="shared" si="203"/>
        <v>14.895221960087795</v>
      </c>
      <c r="M1619" s="40">
        <f t="shared" si="204"/>
        <v>1.5843872808538815E-4</v>
      </c>
      <c r="N1619" s="50">
        <f t="shared" si="202"/>
        <v>7.2351183367533878E-3</v>
      </c>
      <c r="O1619" s="51">
        <f t="shared" si="205"/>
        <v>603</v>
      </c>
      <c r="P1619" s="59" t="str">
        <f t="shared" si="206"/>
        <v/>
      </c>
      <c r="Q1619" s="60" t="str">
        <f t="shared" si="207"/>
        <v/>
      </c>
      <c r="R1619" s="61" t="str">
        <f t="shared" si="208"/>
        <v/>
      </c>
      <c r="S1619" s="60" t="str">
        <f t="shared" si="209"/>
        <v/>
      </c>
    </row>
    <row r="1620" spans="10:19">
      <c r="J1620" s="44">
        <v>1611</v>
      </c>
      <c r="K1620" s="46"/>
      <c r="L1620" s="31">
        <f t="shared" si="203"/>
        <v>14.895380107322326</v>
      </c>
      <c r="M1620" s="40">
        <f t="shared" si="204"/>
        <v>1.5785609872320756E-4</v>
      </c>
      <c r="N1620" s="50">
        <f t="shared" si="202"/>
        <v>7.2085125161152064E-3</v>
      </c>
      <c r="O1620" s="51">
        <f t="shared" si="205"/>
        <v>604</v>
      </c>
      <c r="P1620" s="59" t="str">
        <f t="shared" si="206"/>
        <v/>
      </c>
      <c r="Q1620" s="60" t="str">
        <f t="shared" si="207"/>
        <v/>
      </c>
      <c r="R1620" s="61" t="str">
        <f t="shared" si="208"/>
        <v/>
      </c>
      <c r="S1620" s="60" t="str">
        <f t="shared" si="209"/>
        <v/>
      </c>
    </row>
    <row r="1621" spans="10:19">
      <c r="J1621" s="44">
        <v>1612</v>
      </c>
      <c r="K1621" s="46"/>
      <c r="L1621" s="31">
        <f t="shared" si="203"/>
        <v>14.895537672999412</v>
      </c>
      <c r="M1621" s="40">
        <f t="shared" si="204"/>
        <v>1.5727561187364245E-4</v>
      </c>
      <c r="N1621" s="50">
        <f t="shared" si="202"/>
        <v>7.1820045334991534E-3</v>
      </c>
      <c r="O1621" s="51">
        <f t="shared" si="205"/>
        <v>605</v>
      </c>
      <c r="P1621" s="59" t="str">
        <f t="shared" si="206"/>
        <v/>
      </c>
      <c r="Q1621" s="60" t="str">
        <f t="shared" si="207"/>
        <v/>
      </c>
      <c r="R1621" s="61" t="str">
        <f t="shared" si="208"/>
        <v/>
      </c>
      <c r="S1621" s="60" t="str">
        <f t="shared" si="209"/>
        <v/>
      </c>
    </row>
    <row r="1622" spans="10:19">
      <c r="J1622" s="44">
        <v>1613</v>
      </c>
      <c r="K1622" s="46"/>
      <c r="L1622" s="31">
        <f t="shared" si="203"/>
        <v>14.89569465925762</v>
      </c>
      <c r="M1622" s="40">
        <f t="shared" si="204"/>
        <v>1.5669725965799532E-4</v>
      </c>
      <c r="N1622" s="50">
        <f t="shared" si="202"/>
        <v>7.1555940291290199E-3</v>
      </c>
      <c r="O1622" s="51">
        <f t="shared" si="205"/>
        <v>606</v>
      </c>
      <c r="P1622" s="59" t="str">
        <f t="shared" si="206"/>
        <v/>
      </c>
      <c r="Q1622" s="60" t="str">
        <f t="shared" si="207"/>
        <v/>
      </c>
      <c r="R1622" s="61" t="str">
        <f t="shared" si="208"/>
        <v/>
      </c>
      <c r="S1622" s="60" t="str">
        <f t="shared" si="209"/>
        <v/>
      </c>
    </row>
    <row r="1623" spans="10:19">
      <c r="J1623" s="44">
        <v>1614</v>
      </c>
      <c r="K1623" s="46"/>
      <c r="L1623" s="31">
        <f t="shared" si="203"/>
        <v>14.895851068227655</v>
      </c>
      <c r="M1623" s="40">
        <f t="shared" si="204"/>
        <v>1.5612103422654161E-4</v>
      </c>
      <c r="N1623" s="50">
        <f t="shared" si="202"/>
        <v>7.1292806445448775E-3</v>
      </c>
      <c r="O1623" s="51">
        <f t="shared" si="205"/>
        <v>607</v>
      </c>
      <c r="P1623" s="59" t="str">
        <f t="shared" si="206"/>
        <v/>
      </c>
      <c r="Q1623" s="60" t="str">
        <f t="shared" si="207"/>
        <v/>
      </c>
      <c r="R1623" s="61" t="str">
        <f t="shared" si="208"/>
        <v/>
      </c>
      <c r="S1623" s="60" t="str">
        <f t="shared" si="209"/>
        <v/>
      </c>
    </row>
    <row r="1624" spans="10:19">
      <c r="J1624" s="44">
        <v>1615</v>
      </c>
      <c r="K1624" s="46"/>
      <c r="L1624" s="31">
        <f t="shared" si="203"/>
        <v>14.896006902032394</v>
      </c>
      <c r="M1624" s="40">
        <f t="shared" si="204"/>
        <v>1.5554692775842269E-4</v>
      </c>
      <c r="N1624" s="50">
        <f t="shared" si="202"/>
        <v>7.1030640226048547E-3</v>
      </c>
      <c r="O1624" s="51">
        <f t="shared" si="205"/>
        <v>608</v>
      </c>
      <c r="P1624" s="59" t="str">
        <f t="shared" si="206"/>
        <v/>
      </c>
      <c r="Q1624" s="60" t="str">
        <f t="shared" si="207"/>
        <v/>
      </c>
      <c r="R1624" s="61" t="str">
        <f t="shared" si="208"/>
        <v/>
      </c>
      <c r="S1624" s="60" t="str">
        <f t="shared" si="209"/>
        <v/>
      </c>
    </row>
    <row r="1625" spans="10:19">
      <c r="J1625" s="44">
        <v>1616</v>
      </c>
      <c r="K1625" s="46"/>
      <c r="L1625" s="31">
        <f t="shared" si="203"/>
        <v>14.896162162786895</v>
      </c>
      <c r="M1625" s="40">
        <f t="shared" si="204"/>
        <v>1.5497493246153924E-4</v>
      </c>
      <c r="N1625" s="50">
        <f t="shared" si="202"/>
        <v>7.0769438074851365E-3</v>
      </c>
      <c r="O1625" s="51">
        <f t="shared" si="205"/>
        <v>609</v>
      </c>
      <c r="P1625" s="59" t="str">
        <f t="shared" si="206"/>
        <v/>
      </c>
      <c r="Q1625" s="60" t="str">
        <f t="shared" si="207"/>
        <v/>
      </c>
      <c r="R1625" s="61" t="str">
        <f t="shared" si="208"/>
        <v/>
      </c>
      <c r="S1625" s="60" t="str">
        <f t="shared" si="209"/>
        <v/>
      </c>
    </row>
    <row r="1626" spans="10:19">
      <c r="J1626" s="44">
        <v>1617</v>
      </c>
      <c r="K1626" s="46"/>
      <c r="L1626" s="31">
        <f t="shared" si="203"/>
        <v>14.896316852598453</v>
      </c>
      <c r="M1626" s="40">
        <f t="shared" si="204"/>
        <v>1.5440504057244645E-4</v>
      </c>
      <c r="N1626" s="50">
        <f t="shared" si="202"/>
        <v>7.0509196446639777E-3</v>
      </c>
      <c r="O1626" s="51">
        <f t="shared" si="205"/>
        <v>610</v>
      </c>
      <c r="P1626" s="59" t="str">
        <f t="shared" si="206"/>
        <v/>
      </c>
      <c r="Q1626" s="60" t="str">
        <f t="shared" si="207"/>
        <v/>
      </c>
      <c r="R1626" s="61" t="str">
        <f t="shared" si="208"/>
        <v/>
      </c>
      <c r="S1626" s="60" t="str">
        <f t="shared" si="209"/>
        <v/>
      </c>
    </row>
    <row r="1627" spans="10:19">
      <c r="J1627" s="44">
        <v>1618</v>
      </c>
      <c r="K1627" s="46"/>
      <c r="L1627" s="31">
        <f t="shared" si="203"/>
        <v>14.896470973566599</v>
      </c>
      <c r="M1627" s="40">
        <f t="shared" si="204"/>
        <v>1.5383724435624808E-4</v>
      </c>
      <c r="N1627" s="50">
        <f t="shared" si="202"/>
        <v>7.0249911809288079E-3</v>
      </c>
      <c r="O1627" s="51">
        <f t="shared" si="205"/>
        <v>611</v>
      </c>
      <c r="P1627" s="59" t="str">
        <f t="shared" si="206"/>
        <v/>
      </c>
      <c r="Q1627" s="60" t="str">
        <f t="shared" si="207"/>
        <v/>
      </c>
      <c r="R1627" s="61" t="str">
        <f t="shared" si="208"/>
        <v/>
      </c>
      <c r="S1627" s="60" t="str">
        <f t="shared" si="209"/>
        <v/>
      </c>
    </row>
    <row r="1628" spans="10:19">
      <c r="J1628" s="44">
        <v>1619</v>
      </c>
      <c r="K1628" s="46"/>
      <c r="L1628" s="31">
        <f t="shared" si="203"/>
        <v>14.896624527783153</v>
      </c>
      <c r="M1628" s="40">
        <f t="shared" si="204"/>
        <v>1.5327153610649117E-4</v>
      </c>
      <c r="N1628" s="50">
        <f t="shared" si="202"/>
        <v>6.9991580643655738E-3</v>
      </c>
      <c r="O1628" s="51">
        <f t="shared" si="205"/>
        <v>612</v>
      </c>
      <c r="P1628" s="59" t="str">
        <f t="shared" si="206"/>
        <v/>
      </c>
      <c r="Q1628" s="60" t="str">
        <f t="shared" si="207"/>
        <v/>
      </c>
      <c r="R1628" s="61" t="str">
        <f t="shared" si="208"/>
        <v/>
      </c>
      <c r="S1628" s="60" t="str">
        <f t="shared" si="209"/>
        <v/>
      </c>
    </row>
    <row r="1629" spans="10:19">
      <c r="J1629" s="44">
        <v>1620</v>
      </c>
      <c r="K1629" s="46"/>
      <c r="L1629" s="31">
        <f t="shared" si="203"/>
        <v>14.896777517332239</v>
      </c>
      <c r="M1629" s="40">
        <f t="shared" si="204"/>
        <v>1.5270790814506224E-4</v>
      </c>
      <c r="N1629" s="50">
        <f t="shared" si="202"/>
        <v>6.9734199443498568E-3</v>
      </c>
      <c r="O1629" s="51">
        <f t="shared" si="205"/>
        <v>613</v>
      </c>
      <c r="P1629" s="59" t="str">
        <f t="shared" si="206"/>
        <v/>
      </c>
      <c r="Q1629" s="60" t="str">
        <f t="shared" si="207"/>
        <v/>
      </c>
      <c r="R1629" s="61" t="str">
        <f t="shared" si="208"/>
        <v/>
      </c>
      <c r="S1629" s="60" t="str">
        <f t="shared" si="209"/>
        <v/>
      </c>
    </row>
    <row r="1630" spans="10:19">
      <c r="J1630" s="44">
        <v>1621</v>
      </c>
      <c r="K1630" s="46"/>
      <c r="L1630" s="31">
        <f t="shared" si="203"/>
        <v>14.896929944290321</v>
      </c>
      <c r="M1630" s="40">
        <f t="shared" si="204"/>
        <v>1.5214635282208267E-4</v>
      </c>
      <c r="N1630" s="50">
        <f t="shared" si="202"/>
        <v>6.9477764715468737E-3</v>
      </c>
      <c r="O1630" s="51">
        <f t="shared" si="205"/>
        <v>614</v>
      </c>
      <c r="P1630" s="59" t="str">
        <f t="shared" si="206"/>
        <v/>
      </c>
      <c r="Q1630" s="60" t="str">
        <f t="shared" si="207"/>
        <v/>
      </c>
      <c r="R1630" s="61" t="str">
        <f t="shared" si="208"/>
        <v/>
      </c>
      <c r="S1630" s="60" t="str">
        <f t="shared" si="209"/>
        <v/>
      </c>
    </row>
    <row r="1631" spans="10:19">
      <c r="J1631" s="44">
        <v>1622</v>
      </c>
      <c r="K1631" s="46"/>
      <c r="L1631" s="31">
        <f t="shared" si="203"/>
        <v>14.897081810726222</v>
      </c>
      <c r="M1631" s="40">
        <f t="shared" si="204"/>
        <v>1.5158686251580443E-4</v>
      </c>
      <c r="N1631" s="50">
        <f t="shared" si="202"/>
        <v>6.9222272979132526E-3</v>
      </c>
      <c r="O1631" s="51">
        <f t="shared" si="205"/>
        <v>615</v>
      </c>
      <c r="P1631" s="59" t="str">
        <f t="shared" si="206"/>
        <v/>
      </c>
      <c r="Q1631" s="60" t="str">
        <f t="shared" si="207"/>
        <v/>
      </c>
      <c r="R1631" s="61" t="str">
        <f t="shared" si="208"/>
        <v/>
      </c>
      <c r="S1631" s="60" t="str">
        <f t="shared" si="209"/>
        <v/>
      </c>
    </row>
    <row r="1632" spans="10:19">
      <c r="J1632" s="44">
        <v>1623</v>
      </c>
      <c r="K1632" s="46"/>
      <c r="L1632" s="31">
        <f t="shared" si="203"/>
        <v>14.897233118701161</v>
      </c>
      <c r="M1632" s="40">
        <f t="shared" si="204"/>
        <v>1.5102942963250747E-4</v>
      </c>
      <c r="N1632" s="50">
        <f t="shared" si="202"/>
        <v>6.8967720766774931E-3</v>
      </c>
      <c r="O1632" s="51">
        <f t="shared" si="205"/>
        <v>616</v>
      </c>
      <c r="P1632" s="59" t="str">
        <f t="shared" si="206"/>
        <v/>
      </c>
      <c r="Q1632" s="60" t="str">
        <f t="shared" si="207"/>
        <v/>
      </c>
      <c r="R1632" s="61" t="str">
        <f t="shared" si="208"/>
        <v/>
      </c>
      <c r="S1632" s="60" t="str">
        <f t="shared" si="209"/>
        <v/>
      </c>
    </row>
    <row r="1633" spans="10:19">
      <c r="J1633" s="44">
        <v>1624</v>
      </c>
      <c r="K1633" s="46"/>
      <c r="L1633" s="31">
        <f t="shared" si="203"/>
        <v>14.897383870268772</v>
      </c>
      <c r="M1633" s="40">
        <f t="shared" si="204"/>
        <v>1.5047404660639636E-4</v>
      </c>
      <c r="N1633" s="50">
        <f t="shared" si="202"/>
        <v>6.8714104623524008E-3</v>
      </c>
      <c r="O1633" s="51">
        <f t="shared" si="205"/>
        <v>617</v>
      </c>
      <c r="P1633" s="59" t="str">
        <f t="shared" si="206"/>
        <v/>
      </c>
      <c r="Q1633" s="60" t="str">
        <f t="shared" si="207"/>
        <v/>
      </c>
      <c r="R1633" s="61" t="str">
        <f t="shared" si="208"/>
        <v/>
      </c>
      <c r="S1633" s="60" t="str">
        <f t="shared" si="209"/>
        <v/>
      </c>
    </row>
    <row r="1634" spans="10:19">
      <c r="J1634" s="44">
        <v>1625</v>
      </c>
      <c r="K1634" s="46"/>
      <c r="L1634" s="31">
        <f t="shared" si="203"/>
        <v>14.897534067475148</v>
      </c>
      <c r="M1634" s="40">
        <f t="shared" si="204"/>
        <v>1.4992070589949695E-4</v>
      </c>
      <c r="N1634" s="50">
        <f t="shared" si="202"/>
        <v>6.8461421107084419E-3</v>
      </c>
      <c r="O1634" s="51">
        <f t="shared" si="205"/>
        <v>618</v>
      </c>
      <c r="P1634" s="59" t="str">
        <f t="shared" si="206"/>
        <v/>
      </c>
      <c r="Q1634" s="60" t="str">
        <f t="shared" si="207"/>
        <v/>
      </c>
      <c r="R1634" s="61" t="str">
        <f t="shared" si="208"/>
        <v/>
      </c>
      <c r="S1634" s="60" t="str">
        <f t="shared" si="209"/>
        <v/>
      </c>
    </row>
    <row r="1635" spans="10:19">
      <c r="J1635" s="44">
        <v>1626</v>
      </c>
      <c r="K1635" s="46"/>
      <c r="L1635" s="31">
        <f t="shared" si="203"/>
        <v>14.897683712358843</v>
      </c>
      <c r="M1635" s="40">
        <f t="shared" si="204"/>
        <v>1.4936940000155507E-4</v>
      </c>
      <c r="N1635" s="50">
        <f t="shared" si="202"/>
        <v>6.8209666787950596E-3</v>
      </c>
      <c r="O1635" s="51">
        <f t="shared" si="205"/>
        <v>619</v>
      </c>
      <c r="P1635" s="59" t="str">
        <f t="shared" si="206"/>
        <v/>
      </c>
      <c r="Q1635" s="60" t="str">
        <f t="shared" si="207"/>
        <v/>
      </c>
      <c r="R1635" s="61" t="str">
        <f t="shared" si="208"/>
        <v/>
      </c>
      <c r="S1635" s="60" t="str">
        <f t="shared" si="209"/>
        <v/>
      </c>
    </row>
    <row r="1636" spans="10:19">
      <c r="J1636" s="44">
        <v>1627</v>
      </c>
      <c r="K1636" s="46"/>
      <c r="L1636" s="31">
        <f t="shared" si="203"/>
        <v>14.897832806950923</v>
      </c>
      <c r="M1636" s="40">
        <f t="shared" si="204"/>
        <v>1.4882012142993414E-4</v>
      </c>
      <c r="N1636" s="50">
        <f t="shared" si="202"/>
        <v>6.7958838249175813E-3</v>
      </c>
      <c r="O1636" s="51">
        <f t="shared" si="205"/>
        <v>620</v>
      </c>
      <c r="P1636" s="59" t="str">
        <f t="shared" si="206"/>
        <v/>
      </c>
      <c r="Q1636" s="60" t="str">
        <f t="shared" si="207"/>
        <v/>
      </c>
      <c r="R1636" s="61" t="str">
        <f t="shared" si="208"/>
        <v/>
      </c>
      <c r="S1636" s="60" t="str">
        <f t="shared" si="209"/>
        <v/>
      </c>
    </row>
    <row r="1637" spans="10:19">
      <c r="J1637" s="44">
        <v>1628</v>
      </c>
      <c r="K1637" s="46"/>
      <c r="L1637" s="31">
        <f t="shared" si="203"/>
        <v>14.897981353274991</v>
      </c>
      <c r="M1637" s="40">
        <f t="shared" si="204"/>
        <v>1.482728627295132E-4</v>
      </c>
      <c r="N1637" s="50">
        <f t="shared" si="202"/>
        <v>6.7708932086301132E-3</v>
      </c>
      <c r="O1637" s="51">
        <f t="shared" si="205"/>
        <v>621</v>
      </c>
      <c r="P1637" s="59" t="str">
        <f t="shared" si="206"/>
        <v/>
      </c>
      <c r="Q1637" s="60" t="str">
        <f t="shared" si="207"/>
        <v/>
      </c>
      <c r="R1637" s="61" t="str">
        <f t="shared" si="208"/>
        <v/>
      </c>
      <c r="S1637" s="60" t="str">
        <f t="shared" si="209"/>
        <v/>
      </c>
    </row>
    <row r="1638" spans="10:19">
      <c r="J1638" s="44">
        <v>1629</v>
      </c>
      <c r="K1638" s="46"/>
      <c r="L1638" s="31">
        <f t="shared" si="203"/>
        <v>14.898129353347198</v>
      </c>
      <c r="M1638" s="40">
        <f t="shared" si="204"/>
        <v>1.4772761647258655E-4</v>
      </c>
      <c r="N1638" s="50">
        <f t="shared" si="202"/>
        <v>6.7459944907533043E-3</v>
      </c>
      <c r="O1638" s="51">
        <f t="shared" si="205"/>
        <v>622</v>
      </c>
      <c r="P1638" s="59" t="str">
        <f t="shared" si="206"/>
        <v/>
      </c>
      <c r="Q1638" s="60" t="str">
        <f t="shared" si="207"/>
        <v/>
      </c>
      <c r="R1638" s="61" t="str">
        <f t="shared" si="208"/>
        <v/>
      </c>
      <c r="S1638" s="60" t="str">
        <f t="shared" si="209"/>
        <v/>
      </c>
    </row>
    <row r="1639" spans="10:19">
      <c r="J1639" s="44">
        <v>1630</v>
      </c>
      <c r="K1639" s="46"/>
      <c r="L1639" s="31">
        <f t="shared" si="203"/>
        <v>14.898276809176284</v>
      </c>
      <c r="M1639" s="40">
        <f t="shared" si="204"/>
        <v>1.471843752587624E-4</v>
      </c>
      <c r="N1639" s="50">
        <f t="shared" si="202"/>
        <v>6.7211873333423711E-3</v>
      </c>
      <c r="O1639" s="51">
        <f t="shared" si="205"/>
        <v>623</v>
      </c>
      <c r="P1639" s="59" t="str">
        <f t="shared" si="206"/>
        <v/>
      </c>
      <c r="Q1639" s="60" t="str">
        <f t="shared" si="207"/>
        <v/>
      </c>
      <c r="R1639" s="61" t="str">
        <f t="shared" si="208"/>
        <v/>
      </c>
      <c r="S1639" s="60" t="str">
        <f t="shared" si="209"/>
        <v/>
      </c>
    </row>
    <row r="1640" spans="10:19">
      <c r="J1640" s="44">
        <v>1631</v>
      </c>
      <c r="K1640" s="46"/>
      <c r="L1640" s="31">
        <f t="shared" si="203"/>
        <v>14.898423722763605</v>
      </c>
      <c r="M1640" s="40">
        <f t="shared" si="204"/>
        <v>1.4664313171486231E-4</v>
      </c>
      <c r="N1640" s="50">
        <f t="shared" si="202"/>
        <v>6.6964713997048619E-3</v>
      </c>
      <c r="O1640" s="51">
        <f t="shared" si="205"/>
        <v>624</v>
      </c>
      <c r="P1640" s="59" t="str">
        <f t="shared" si="206"/>
        <v/>
      </c>
      <c r="Q1640" s="60" t="str">
        <f t="shared" si="207"/>
        <v/>
      </c>
      <c r="R1640" s="61" t="str">
        <f t="shared" si="208"/>
        <v/>
      </c>
      <c r="S1640" s="60" t="str">
        <f t="shared" si="209"/>
        <v/>
      </c>
    </row>
    <row r="1641" spans="10:19">
      <c r="J1641" s="44">
        <v>1632</v>
      </c>
      <c r="K1641" s="46"/>
      <c r="L1641" s="31">
        <f t="shared" si="203"/>
        <v>14.898570096103155</v>
      </c>
      <c r="M1641" s="40">
        <f t="shared" si="204"/>
        <v>1.4610387849482167E-4</v>
      </c>
      <c r="N1641" s="50">
        <f t="shared" si="202"/>
        <v>6.6718463543775641E-3</v>
      </c>
      <c r="O1641" s="51">
        <f t="shared" si="205"/>
        <v>625</v>
      </c>
      <c r="P1641" s="59" t="str">
        <f t="shared" si="206"/>
        <v/>
      </c>
      <c r="Q1641" s="60" t="str">
        <f t="shared" si="207"/>
        <v/>
      </c>
      <c r="R1641" s="61" t="str">
        <f t="shared" si="208"/>
        <v/>
      </c>
      <c r="S1641" s="60" t="str">
        <f t="shared" si="209"/>
        <v/>
      </c>
    </row>
    <row r="1642" spans="10:19">
      <c r="J1642" s="44">
        <v>1633</v>
      </c>
      <c r="K1642" s="46"/>
      <c r="L1642" s="31">
        <f t="shared" si="203"/>
        <v>14.898715931181595</v>
      </c>
      <c r="M1642" s="40">
        <f t="shared" si="204"/>
        <v>1.4556660827958953E-4</v>
      </c>
      <c r="N1642" s="50">
        <f t="shared" si="202"/>
        <v>6.6473118631407146E-3</v>
      </c>
      <c r="O1642" s="51">
        <f t="shared" si="205"/>
        <v>626</v>
      </c>
      <c r="P1642" s="59" t="str">
        <f t="shared" si="206"/>
        <v/>
      </c>
      <c r="Q1642" s="60" t="str">
        <f t="shared" si="207"/>
        <v/>
      </c>
      <c r="R1642" s="61" t="str">
        <f t="shared" si="208"/>
        <v/>
      </c>
      <c r="S1642" s="60" t="str">
        <f t="shared" si="209"/>
        <v/>
      </c>
    </row>
    <row r="1643" spans="10:19">
      <c r="J1643" s="44">
        <v>1634</v>
      </c>
      <c r="K1643" s="46"/>
      <c r="L1643" s="31">
        <f t="shared" si="203"/>
        <v>14.898861229978285</v>
      </c>
      <c r="M1643" s="40">
        <f t="shared" si="204"/>
        <v>1.4503131377702953E-4</v>
      </c>
      <c r="N1643" s="50">
        <f t="shared" si="202"/>
        <v>6.622867592991355E-3</v>
      </c>
      <c r="O1643" s="51">
        <f t="shared" si="205"/>
        <v>627</v>
      </c>
      <c r="P1643" s="59" t="str">
        <f t="shared" si="206"/>
        <v/>
      </c>
      <c r="Q1643" s="60" t="str">
        <f t="shared" si="207"/>
        <v/>
      </c>
      <c r="R1643" s="61" t="str">
        <f t="shared" si="208"/>
        <v/>
      </c>
      <c r="S1643" s="60" t="str">
        <f t="shared" si="209"/>
        <v/>
      </c>
    </row>
    <row r="1644" spans="10:19">
      <c r="J1644" s="44">
        <v>1635</v>
      </c>
      <c r="K1644" s="46"/>
      <c r="L1644" s="31">
        <f t="shared" si="203"/>
        <v>14.899005994465298</v>
      </c>
      <c r="M1644" s="40">
        <f t="shared" si="204"/>
        <v>1.4449798772182048E-4</v>
      </c>
      <c r="N1644" s="50">
        <f t="shared" si="202"/>
        <v>6.5985132121664236E-3</v>
      </c>
      <c r="O1644" s="51">
        <f t="shared" si="205"/>
        <v>628</v>
      </c>
      <c r="P1644" s="59" t="str">
        <f t="shared" si="206"/>
        <v/>
      </c>
      <c r="Q1644" s="60" t="str">
        <f t="shared" si="207"/>
        <v/>
      </c>
      <c r="R1644" s="61" t="str">
        <f t="shared" si="208"/>
        <v/>
      </c>
      <c r="S1644" s="60" t="str">
        <f t="shared" si="209"/>
        <v/>
      </c>
    </row>
    <row r="1645" spans="10:19">
      <c r="J1645" s="44">
        <v>1636</v>
      </c>
      <c r="K1645" s="46"/>
      <c r="L1645" s="31">
        <f t="shared" si="203"/>
        <v>14.899150226607466</v>
      </c>
      <c r="M1645" s="40">
        <f t="shared" si="204"/>
        <v>1.4396662287535843E-4</v>
      </c>
      <c r="N1645" s="50">
        <f t="shared" si="202"/>
        <v>6.5742483901072291E-3</v>
      </c>
      <c r="O1645" s="51">
        <f t="shared" si="205"/>
        <v>629</v>
      </c>
      <c r="P1645" s="59" t="str">
        <f t="shared" si="206"/>
        <v/>
      </c>
      <c r="Q1645" s="60" t="str">
        <f t="shared" si="207"/>
        <v/>
      </c>
      <c r="R1645" s="61" t="str">
        <f t="shared" si="208"/>
        <v/>
      </c>
      <c r="S1645" s="60" t="str">
        <f t="shared" si="209"/>
        <v/>
      </c>
    </row>
    <row r="1646" spans="10:19">
      <c r="J1646" s="44">
        <v>1637</v>
      </c>
      <c r="K1646" s="46"/>
      <c r="L1646" s="31">
        <f t="shared" si="203"/>
        <v>14.899293928362383</v>
      </c>
      <c r="M1646" s="40">
        <f t="shared" si="204"/>
        <v>1.4343721202565799E-4</v>
      </c>
      <c r="N1646" s="50">
        <f t="shared" si="202"/>
        <v>6.550072797480766E-3</v>
      </c>
      <c r="O1646" s="51">
        <f t="shared" si="205"/>
        <v>630</v>
      </c>
      <c r="P1646" s="59" t="str">
        <f t="shared" si="206"/>
        <v/>
      </c>
      <c r="Q1646" s="60" t="str">
        <f t="shared" si="207"/>
        <v/>
      </c>
      <c r="R1646" s="61" t="str">
        <f t="shared" si="208"/>
        <v/>
      </c>
      <c r="S1646" s="60" t="str">
        <f t="shared" si="209"/>
        <v/>
      </c>
    </row>
    <row r="1647" spans="10:19">
      <c r="J1647" s="44">
        <v>1638</v>
      </c>
      <c r="K1647" s="46"/>
      <c r="L1647" s="31">
        <f t="shared" si="203"/>
        <v>14.899437101680451</v>
      </c>
      <c r="M1647" s="40">
        <f t="shared" si="204"/>
        <v>1.4290974798725428E-4</v>
      </c>
      <c r="N1647" s="50">
        <f t="shared" si="202"/>
        <v>6.5259861061637281E-3</v>
      </c>
      <c r="O1647" s="51">
        <f t="shared" si="205"/>
        <v>631</v>
      </c>
      <c r="P1647" s="59" t="str">
        <f t="shared" si="206"/>
        <v/>
      </c>
      <c r="Q1647" s="60" t="str">
        <f t="shared" si="207"/>
        <v/>
      </c>
      <c r="R1647" s="61" t="str">
        <f t="shared" si="208"/>
        <v/>
      </c>
      <c r="S1647" s="60" t="str">
        <f t="shared" si="209"/>
        <v/>
      </c>
    </row>
    <row r="1648" spans="10:19">
      <c r="J1648" s="44">
        <v>1639</v>
      </c>
      <c r="K1648" s="46"/>
      <c r="L1648" s="31">
        <f t="shared" si="203"/>
        <v>14.899579748504907</v>
      </c>
      <c r="M1648" s="40">
        <f t="shared" si="204"/>
        <v>1.4238422360110593E-4</v>
      </c>
      <c r="N1648" s="50">
        <f t="shared" si="202"/>
        <v>6.5019879892354027E-3</v>
      </c>
      <c r="O1648" s="51">
        <f t="shared" si="205"/>
        <v>632</v>
      </c>
      <c r="P1648" s="59" t="str">
        <f t="shared" si="206"/>
        <v/>
      </c>
      <c r="Q1648" s="60" t="str">
        <f t="shared" si="207"/>
        <v/>
      </c>
      <c r="R1648" s="61" t="str">
        <f t="shared" si="208"/>
        <v/>
      </c>
      <c r="S1648" s="60" t="str">
        <f t="shared" si="209"/>
        <v/>
      </c>
    </row>
    <row r="1649" spans="10:19">
      <c r="J1649" s="44">
        <v>1640</v>
      </c>
      <c r="K1649" s="46"/>
      <c r="L1649" s="31">
        <f t="shared" si="203"/>
        <v>14.899721870771828</v>
      </c>
      <c r="M1649" s="40">
        <f t="shared" si="204"/>
        <v>1.4186063173449767E-4</v>
      </c>
      <c r="N1649" s="50">
        <f t="shared" si="202"/>
        <v>6.4780781209794469E-3</v>
      </c>
      <c r="O1649" s="51">
        <f t="shared" si="205"/>
        <v>633</v>
      </c>
      <c r="P1649" s="59" t="str">
        <f t="shared" si="206"/>
        <v/>
      </c>
      <c r="Q1649" s="60" t="str">
        <f t="shared" si="207"/>
        <v/>
      </c>
      <c r="R1649" s="61" t="str">
        <f t="shared" si="208"/>
        <v/>
      </c>
      <c r="S1649" s="60" t="str">
        <f t="shared" si="209"/>
        <v/>
      </c>
    </row>
    <row r="1650" spans="10:19">
      <c r="J1650" s="44">
        <v>1641</v>
      </c>
      <c r="K1650" s="46"/>
      <c r="L1650" s="31">
        <f t="shared" si="203"/>
        <v>14.89986347041018</v>
      </c>
      <c r="M1650" s="40">
        <f t="shared" si="204"/>
        <v>1.4133896528094309E-4</v>
      </c>
      <c r="N1650" s="50">
        <f t="shared" si="202"/>
        <v>6.4542561768803353E-3</v>
      </c>
      <c r="O1650" s="51">
        <f t="shared" si="205"/>
        <v>634</v>
      </c>
      <c r="P1650" s="59" t="str">
        <f t="shared" si="206"/>
        <v/>
      </c>
      <c r="Q1650" s="60" t="str">
        <f t="shared" si="207"/>
        <v/>
      </c>
      <c r="R1650" s="61" t="str">
        <f t="shared" si="208"/>
        <v/>
      </c>
      <c r="S1650" s="60" t="str">
        <f t="shared" si="209"/>
        <v/>
      </c>
    </row>
    <row r="1651" spans="10:19">
      <c r="J1651" s="44">
        <v>1642</v>
      </c>
      <c r="K1651" s="46"/>
      <c r="L1651" s="31">
        <f t="shared" si="203"/>
        <v>14.900004549341833</v>
      </c>
      <c r="M1651" s="40">
        <f t="shared" si="204"/>
        <v>1.4081921716008899E-4</v>
      </c>
      <c r="N1651" s="50">
        <f t="shared" si="202"/>
        <v>6.4305218336091485E-3</v>
      </c>
      <c r="O1651" s="51">
        <f t="shared" si="205"/>
        <v>635</v>
      </c>
      <c r="P1651" s="59" t="str">
        <f t="shared" si="206"/>
        <v/>
      </c>
      <c r="Q1651" s="60" t="str">
        <f t="shared" si="207"/>
        <v/>
      </c>
      <c r="R1651" s="61" t="str">
        <f t="shared" si="208"/>
        <v/>
      </c>
      <c r="S1651" s="60" t="str">
        <f t="shared" si="209"/>
        <v/>
      </c>
    </row>
    <row r="1652" spans="10:19">
      <c r="J1652" s="44">
        <v>1643</v>
      </c>
      <c r="K1652" s="46"/>
      <c r="L1652" s="31">
        <f t="shared" si="203"/>
        <v>14.900145109481592</v>
      </c>
      <c r="M1652" s="40">
        <f t="shared" si="204"/>
        <v>1.403013803176188E-4</v>
      </c>
      <c r="N1652" s="50">
        <f t="shared" si="202"/>
        <v>6.4068747690324557E-3</v>
      </c>
      <c r="O1652" s="51">
        <f t="shared" si="205"/>
        <v>636</v>
      </c>
      <c r="P1652" s="59" t="str">
        <f t="shared" si="206"/>
        <v/>
      </c>
      <c r="Q1652" s="60" t="str">
        <f t="shared" si="207"/>
        <v/>
      </c>
      <c r="R1652" s="61" t="str">
        <f t="shared" si="208"/>
        <v/>
      </c>
      <c r="S1652" s="60" t="str">
        <f t="shared" si="209"/>
        <v/>
      </c>
    </row>
    <row r="1653" spans="10:19">
      <c r="J1653" s="44">
        <v>1644</v>
      </c>
      <c r="K1653" s="46"/>
      <c r="L1653" s="31">
        <f t="shared" si="203"/>
        <v>14.900285152737219</v>
      </c>
      <c r="M1653" s="40">
        <f t="shared" si="204"/>
        <v>1.3978544772515661E-4</v>
      </c>
      <c r="N1653" s="50">
        <f t="shared" si="202"/>
        <v>6.383314662198103E-3</v>
      </c>
      <c r="O1653" s="51">
        <f t="shared" si="205"/>
        <v>637</v>
      </c>
      <c r="P1653" s="59" t="str">
        <f t="shared" si="206"/>
        <v/>
      </c>
      <c r="Q1653" s="60" t="str">
        <f t="shared" si="207"/>
        <v/>
      </c>
      <c r="R1653" s="61" t="str">
        <f t="shared" si="208"/>
        <v/>
      </c>
      <c r="S1653" s="60" t="str">
        <f t="shared" si="209"/>
        <v/>
      </c>
    </row>
    <row r="1654" spans="10:19">
      <c r="J1654" s="44">
        <v>1645</v>
      </c>
      <c r="K1654" s="46"/>
      <c r="L1654" s="31">
        <f t="shared" si="203"/>
        <v>14.900424681009458</v>
      </c>
      <c r="M1654" s="40">
        <f t="shared" si="204"/>
        <v>1.3927141238017241E-4</v>
      </c>
      <c r="N1654" s="50">
        <f t="shared" si="202"/>
        <v>6.3598411933369903E-3</v>
      </c>
      <c r="O1654" s="51">
        <f t="shared" si="205"/>
        <v>638</v>
      </c>
      <c r="P1654" s="59" t="str">
        <f t="shared" si="206"/>
        <v/>
      </c>
      <c r="Q1654" s="60" t="str">
        <f t="shared" si="207"/>
        <v/>
      </c>
      <c r="R1654" s="61" t="str">
        <f t="shared" si="208"/>
        <v/>
      </c>
      <c r="S1654" s="60" t="str">
        <f t="shared" si="209"/>
        <v/>
      </c>
    </row>
    <row r="1655" spans="10:19">
      <c r="J1655" s="44">
        <v>1646</v>
      </c>
      <c r="K1655" s="46"/>
      <c r="L1655" s="31">
        <f t="shared" si="203"/>
        <v>14.900563696192069</v>
      </c>
      <c r="M1655" s="40">
        <f t="shared" si="204"/>
        <v>1.3875926730588667E-4</v>
      </c>
      <c r="N1655" s="50">
        <f t="shared" si="202"/>
        <v>6.3364540438524131E-3</v>
      </c>
      <c r="O1655" s="51">
        <f t="shared" si="205"/>
        <v>639</v>
      </c>
      <c r="P1655" s="59" t="str">
        <f t="shared" si="206"/>
        <v/>
      </c>
      <c r="Q1655" s="60" t="str">
        <f t="shared" si="207"/>
        <v/>
      </c>
      <c r="R1655" s="61" t="str">
        <f t="shared" si="208"/>
        <v/>
      </c>
      <c r="S1655" s="60" t="str">
        <f t="shared" si="209"/>
        <v/>
      </c>
    </row>
    <row r="1656" spans="10:19">
      <c r="J1656" s="44">
        <v>1647</v>
      </c>
      <c r="K1656" s="46"/>
      <c r="L1656" s="31">
        <f t="shared" si="203"/>
        <v>14.900702200171843</v>
      </c>
      <c r="M1656" s="40">
        <f t="shared" si="204"/>
        <v>1.3824900555117544E-4</v>
      </c>
      <c r="N1656" s="50">
        <f t="shared" si="202"/>
        <v>6.3131528963182859E-3</v>
      </c>
      <c r="O1656" s="51">
        <f t="shared" si="205"/>
        <v>640</v>
      </c>
      <c r="P1656" s="59" t="str">
        <f t="shared" si="206"/>
        <v/>
      </c>
      <c r="Q1656" s="60" t="str">
        <f t="shared" si="207"/>
        <v/>
      </c>
      <c r="R1656" s="61" t="str">
        <f t="shared" si="208"/>
        <v/>
      </c>
      <c r="S1656" s="60" t="str">
        <f t="shared" si="209"/>
        <v/>
      </c>
    </row>
    <row r="1657" spans="10:19">
      <c r="J1657" s="44">
        <v>1648</v>
      </c>
      <c r="K1657" s="46"/>
      <c r="L1657" s="31">
        <f t="shared" si="203"/>
        <v>14.900840194828636</v>
      </c>
      <c r="M1657" s="40">
        <f t="shared" si="204"/>
        <v>1.3774062019047641E-4</v>
      </c>
      <c r="N1657" s="50">
        <f t="shared" si="202"/>
        <v>6.2899374344826953E-3</v>
      </c>
      <c r="O1657" s="51">
        <f t="shared" si="205"/>
        <v>641</v>
      </c>
      <c r="P1657" s="59" t="str">
        <f t="shared" si="206"/>
        <v/>
      </c>
      <c r="Q1657" s="60" t="str">
        <f t="shared" si="207"/>
        <v/>
      </c>
      <c r="R1657" s="61" t="str">
        <f t="shared" si="208"/>
        <v/>
      </c>
      <c r="S1657" s="60" t="str">
        <f t="shared" si="209"/>
        <v/>
      </c>
    </row>
    <row r="1658" spans="10:19">
      <c r="J1658" s="44">
        <v>1649</v>
      </c>
      <c r="K1658" s="46"/>
      <c r="L1658" s="31">
        <f t="shared" si="203"/>
        <v>14.900977682035387</v>
      </c>
      <c r="M1658" s="40">
        <f t="shared" si="204"/>
        <v>1.3723410432369505E-4</v>
      </c>
      <c r="N1658" s="50">
        <f t="shared" si="202"/>
        <v>6.2668073432483595E-3</v>
      </c>
      <c r="O1658" s="51">
        <f t="shared" si="205"/>
        <v>642</v>
      </c>
      <c r="P1658" s="59" t="str">
        <f t="shared" si="206"/>
        <v/>
      </c>
      <c r="Q1658" s="60" t="str">
        <f t="shared" si="207"/>
        <v/>
      </c>
      <c r="R1658" s="61" t="str">
        <f t="shared" si="208"/>
        <v/>
      </c>
      <c r="S1658" s="60" t="str">
        <f t="shared" si="209"/>
        <v/>
      </c>
    </row>
    <row r="1659" spans="10:19">
      <c r="J1659" s="44">
        <v>1650</v>
      </c>
      <c r="K1659" s="46"/>
      <c r="L1659" s="31">
        <f t="shared" si="203"/>
        <v>14.901114663658156</v>
      </c>
      <c r="M1659" s="40">
        <f t="shared" si="204"/>
        <v>1.3672945107610999E-4</v>
      </c>
      <c r="N1659" s="50">
        <f t="shared" si="202"/>
        <v>6.2437623086815108E-3</v>
      </c>
      <c r="O1659" s="51">
        <f t="shared" si="205"/>
        <v>643</v>
      </c>
      <c r="P1659" s="59" t="str">
        <f t="shared" si="206"/>
        <v/>
      </c>
      <c r="Q1659" s="60" t="str">
        <f t="shared" si="207"/>
        <v/>
      </c>
      <c r="R1659" s="61" t="str">
        <f t="shared" si="208"/>
        <v/>
      </c>
      <c r="S1659" s="60" t="str">
        <f t="shared" si="209"/>
        <v/>
      </c>
    </row>
    <row r="1660" spans="10:19">
      <c r="J1660" s="44">
        <v>1651</v>
      </c>
      <c r="K1660" s="46"/>
      <c r="L1660" s="31">
        <f t="shared" si="203"/>
        <v>14.901251141556131</v>
      </c>
      <c r="M1660" s="40">
        <f t="shared" si="204"/>
        <v>1.3622665359828097E-4</v>
      </c>
      <c r="N1660" s="50">
        <f t="shared" si="202"/>
        <v>6.2208020180030132E-3</v>
      </c>
      <c r="O1660" s="51">
        <f t="shared" si="205"/>
        <v>644</v>
      </c>
      <c r="P1660" s="59" t="str">
        <f t="shared" si="206"/>
        <v/>
      </c>
      <c r="Q1660" s="60" t="str">
        <f t="shared" si="207"/>
        <v/>
      </c>
      <c r="R1660" s="61" t="str">
        <f t="shared" si="208"/>
        <v/>
      </c>
      <c r="S1660" s="60" t="str">
        <f t="shared" si="209"/>
        <v/>
      </c>
    </row>
    <row r="1661" spans="10:19">
      <c r="J1661" s="44">
        <v>1652</v>
      </c>
      <c r="K1661" s="46"/>
      <c r="L1661" s="31">
        <f t="shared" si="203"/>
        <v>14.901387117581667</v>
      </c>
      <c r="M1661" s="40">
        <f t="shared" si="204"/>
        <v>1.3572570506595517E-4</v>
      </c>
      <c r="N1661" s="50">
        <f t="shared" si="202"/>
        <v>6.1979261595830337E-3</v>
      </c>
      <c r="O1661" s="51">
        <f t="shared" si="205"/>
        <v>645</v>
      </c>
      <c r="P1661" s="59" t="str">
        <f t="shared" si="206"/>
        <v/>
      </c>
      <c r="Q1661" s="60" t="str">
        <f t="shared" si="207"/>
        <v/>
      </c>
      <c r="R1661" s="61" t="str">
        <f t="shared" si="208"/>
        <v/>
      </c>
      <c r="S1661" s="60" t="str">
        <f t="shared" si="209"/>
        <v/>
      </c>
    </row>
    <row r="1662" spans="10:19">
      <c r="J1662" s="44">
        <v>1653</v>
      </c>
      <c r="K1662" s="46"/>
      <c r="L1662" s="31">
        <f t="shared" si="203"/>
        <v>14.90152259358031</v>
      </c>
      <c r="M1662" s="40">
        <f t="shared" si="204"/>
        <v>1.3522659867997445E-4</v>
      </c>
      <c r="N1662" s="50">
        <f t="shared" si="202"/>
        <v>6.1751344229374894E-3</v>
      </c>
      <c r="O1662" s="51">
        <f t="shared" si="205"/>
        <v>646</v>
      </c>
      <c r="P1662" s="59" t="str">
        <f t="shared" si="206"/>
        <v/>
      </c>
      <c r="Q1662" s="60" t="str">
        <f t="shared" si="207"/>
        <v/>
      </c>
      <c r="R1662" s="61" t="str">
        <f t="shared" si="208"/>
        <v/>
      </c>
      <c r="S1662" s="60" t="str">
        <f t="shared" si="209"/>
        <v/>
      </c>
    </row>
    <row r="1663" spans="10:19">
      <c r="J1663" s="44">
        <v>1654</v>
      </c>
      <c r="K1663" s="46"/>
      <c r="L1663" s="31">
        <f t="shared" si="203"/>
        <v>14.901657571390817</v>
      </c>
      <c r="M1663" s="40">
        <f t="shared" si="204"/>
        <v>1.3472932766618354E-4</v>
      </c>
      <c r="N1663" s="50">
        <f t="shared" si="202"/>
        <v>6.152426498720942E-3</v>
      </c>
      <c r="O1663" s="51">
        <f t="shared" si="205"/>
        <v>647</v>
      </c>
      <c r="P1663" s="59" t="str">
        <f t="shared" si="206"/>
        <v/>
      </c>
      <c r="Q1663" s="60" t="str">
        <f t="shared" si="207"/>
        <v/>
      </c>
      <c r="R1663" s="61" t="str">
        <f t="shared" si="208"/>
        <v/>
      </c>
      <c r="S1663" s="60" t="str">
        <f t="shared" si="209"/>
        <v/>
      </c>
    </row>
    <row r="1664" spans="10:19">
      <c r="J1664" s="44">
        <v>1655</v>
      </c>
      <c r="K1664" s="46"/>
      <c r="L1664" s="31">
        <f t="shared" si="203"/>
        <v>14.901792052845183</v>
      </c>
      <c r="M1664" s="40">
        <f t="shared" si="204"/>
        <v>1.3423388527533802E-4</v>
      </c>
      <c r="N1664" s="50">
        <f t="shared" si="202"/>
        <v>6.1298020787319274E-3</v>
      </c>
      <c r="O1664" s="51">
        <f t="shared" si="205"/>
        <v>648</v>
      </c>
      <c r="P1664" s="59" t="str">
        <f t="shared" si="206"/>
        <v/>
      </c>
      <c r="Q1664" s="60" t="str">
        <f t="shared" si="207"/>
        <v/>
      </c>
      <c r="R1664" s="61" t="str">
        <f t="shared" si="208"/>
        <v/>
      </c>
      <c r="S1664" s="60" t="str">
        <f t="shared" si="209"/>
        <v/>
      </c>
    </row>
    <row r="1665" spans="10:19">
      <c r="J1665" s="44">
        <v>1656</v>
      </c>
      <c r="K1665" s="46"/>
      <c r="L1665" s="31">
        <f t="shared" si="203"/>
        <v>14.901926039768668</v>
      </c>
      <c r="M1665" s="40">
        <f t="shared" si="204"/>
        <v>1.337402647830122E-4</v>
      </c>
      <c r="N1665" s="50">
        <f t="shared" si="202"/>
        <v>6.1072608558969677E-3</v>
      </c>
      <c r="O1665" s="51">
        <f t="shared" si="205"/>
        <v>649</v>
      </c>
      <c r="P1665" s="59" t="str">
        <f t="shared" si="206"/>
        <v/>
      </c>
      <c r="Q1665" s="60" t="str">
        <f t="shared" si="207"/>
        <v/>
      </c>
      <c r="R1665" s="61" t="str">
        <f t="shared" si="208"/>
        <v/>
      </c>
      <c r="S1665" s="60" t="str">
        <f t="shared" si="209"/>
        <v/>
      </c>
    </row>
    <row r="1666" spans="10:19">
      <c r="J1666" s="44">
        <v>1657</v>
      </c>
      <c r="K1666" s="46"/>
      <c r="L1666" s="31">
        <f t="shared" si="203"/>
        <v>14.902059533979815</v>
      </c>
      <c r="M1666" s="40">
        <f t="shared" si="204"/>
        <v>1.3324845948950849E-4</v>
      </c>
      <c r="N1666" s="50">
        <f t="shared" si="202"/>
        <v>6.0848025242759007E-3</v>
      </c>
      <c r="O1666" s="51">
        <f t="shared" si="205"/>
        <v>650</v>
      </c>
      <c r="P1666" s="59" t="str">
        <f t="shared" si="206"/>
        <v/>
      </c>
      <c r="Q1666" s="60" t="str">
        <f t="shared" si="207"/>
        <v/>
      </c>
      <c r="R1666" s="61" t="str">
        <f t="shared" si="208"/>
        <v/>
      </c>
      <c r="S1666" s="60" t="str">
        <f t="shared" si="209"/>
        <v/>
      </c>
    </row>
    <row r="1667" spans="10:19">
      <c r="J1667" s="44">
        <v>1658</v>
      </c>
      <c r="K1667" s="46"/>
      <c r="L1667" s="31">
        <f t="shared" si="203"/>
        <v>14.902192537290487</v>
      </c>
      <c r="M1667" s="40">
        <f t="shared" si="204"/>
        <v>1.3275846271976633E-4</v>
      </c>
      <c r="N1667" s="50">
        <f t="shared" si="202"/>
        <v>6.0624267790476694E-3</v>
      </c>
      <c r="O1667" s="51">
        <f t="shared" si="205"/>
        <v>651</v>
      </c>
      <c r="P1667" s="59" t="str">
        <f t="shared" si="206"/>
        <v/>
      </c>
      <c r="Q1667" s="60" t="str">
        <f t="shared" si="207"/>
        <v/>
      </c>
      <c r="R1667" s="61" t="str">
        <f t="shared" si="208"/>
        <v/>
      </c>
      <c r="S1667" s="60" t="str">
        <f t="shared" si="209"/>
        <v/>
      </c>
    </row>
    <row r="1668" spans="10:19">
      <c r="J1668" s="44">
        <v>1659</v>
      </c>
      <c r="K1668" s="46"/>
      <c r="L1668" s="31">
        <f t="shared" si="203"/>
        <v>14.90232505150588</v>
      </c>
      <c r="M1668" s="40">
        <f t="shared" si="204"/>
        <v>1.3227026782327108E-4</v>
      </c>
      <c r="N1668" s="50">
        <f t="shared" si="202"/>
        <v>6.0401333165192028E-3</v>
      </c>
      <c r="O1668" s="51">
        <f t="shared" si="205"/>
        <v>652</v>
      </c>
      <c r="P1668" s="59" t="str">
        <f t="shared" si="206"/>
        <v/>
      </c>
      <c r="Q1668" s="60" t="str">
        <f t="shared" si="207"/>
        <v/>
      </c>
      <c r="R1668" s="61" t="str">
        <f t="shared" si="208"/>
        <v/>
      </c>
      <c r="S1668" s="60" t="str">
        <f t="shared" si="209"/>
        <v/>
      </c>
    </row>
    <row r="1669" spans="10:19">
      <c r="J1669" s="44">
        <v>1660</v>
      </c>
      <c r="K1669" s="46"/>
      <c r="L1669" s="31">
        <f t="shared" si="203"/>
        <v>14.902457078424549</v>
      </c>
      <c r="M1669" s="40">
        <f t="shared" si="204"/>
        <v>1.3178386817396442E-4</v>
      </c>
      <c r="N1669" s="50">
        <f t="shared" si="202"/>
        <v>6.0179218341112062E-3</v>
      </c>
      <c r="O1669" s="51">
        <f t="shared" si="205"/>
        <v>653</v>
      </c>
      <c r="P1669" s="59" t="str">
        <f t="shared" si="206"/>
        <v/>
      </c>
      <c r="Q1669" s="60" t="str">
        <f t="shared" si="207"/>
        <v/>
      </c>
      <c r="R1669" s="61" t="str">
        <f t="shared" si="208"/>
        <v/>
      </c>
      <c r="S1669" s="60" t="str">
        <f t="shared" si="209"/>
        <v/>
      </c>
    </row>
    <row r="1670" spans="10:19">
      <c r="J1670" s="44">
        <v>1661</v>
      </c>
      <c r="K1670" s="46"/>
      <c r="L1670" s="31">
        <f t="shared" si="203"/>
        <v>14.902588619838442</v>
      </c>
      <c r="M1670" s="40">
        <f t="shared" si="204"/>
        <v>1.3129925717015413E-4</v>
      </c>
      <c r="N1670" s="50">
        <f t="shared" si="202"/>
        <v>5.9957920303563839E-3</v>
      </c>
      <c r="O1670" s="51">
        <f t="shared" si="205"/>
        <v>654</v>
      </c>
      <c r="P1670" s="59" t="str">
        <f t="shared" si="206"/>
        <v/>
      </c>
      <c r="Q1670" s="60" t="str">
        <f t="shared" si="207"/>
        <v/>
      </c>
      <c r="R1670" s="61" t="str">
        <f t="shared" si="208"/>
        <v/>
      </c>
      <c r="S1670" s="60" t="str">
        <f t="shared" si="209"/>
        <v/>
      </c>
    </row>
    <row r="1671" spans="10:19">
      <c r="J1671" s="44">
        <v>1662</v>
      </c>
      <c r="K1671" s="46"/>
      <c r="L1671" s="31">
        <f t="shared" si="203"/>
        <v>14.902719677532911</v>
      </c>
      <c r="M1671" s="40">
        <f t="shared" si="204"/>
        <v>1.3081642823442461E-4</v>
      </c>
      <c r="N1671" s="50">
        <f t="shared" si="202"/>
        <v>5.973743604895887E-3</v>
      </c>
      <c r="O1671" s="51">
        <f t="shared" si="205"/>
        <v>655</v>
      </c>
      <c r="P1671" s="59" t="str">
        <f t="shared" si="206"/>
        <v/>
      </c>
      <c r="Q1671" s="60" t="str">
        <f t="shared" si="207"/>
        <v/>
      </c>
      <c r="R1671" s="61" t="str">
        <f t="shared" si="208"/>
        <v/>
      </c>
      <c r="S1671" s="60" t="str">
        <f t="shared" si="209"/>
        <v/>
      </c>
    </row>
    <row r="1672" spans="10:19">
      <c r="J1672" s="44">
        <v>1663</v>
      </c>
      <c r="K1672" s="46"/>
      <c r="L1672" s="31">
        <f t="shared" si="203"/>
        <v>14.902850253286749</v>
      </c>
      <c r="M1672" s="40">
        <f t="shared" si="204"/>
        <v>1.3033537481354707E-4</v>
      </c>
      <c r="N1672" s="50">
        <f t="shared" si="202"/>
        <v>5.9517762584739842E-3</v>
      </c>
      <c r="O1672" s="51">
        <f t="shared" si="205"/>
        <v>656</v>
      </c>
      <c r="P1672" s="59" t="str">
        <f t="shared" si="206"/>
        <v/>
      </c>
      <c r="Q1672" s="60" t="str">
        <f t="shared" si="207"/>
        <v/>
      </c>
      <c r="R1672" s="61" t="str">
        <f t="shared" si="208"/>
        <v/>
      </c>
      <c r="S1672" s="60" t="str">
        <f t="shared" si="209"/>
        <v/>
      </c>
    </row>
    <row r="1673" spans="10:19">
      <c r="J1673" s="44">
        <v>1664</v>
      </c>
      <c r="K1673" s="46"/>
      <c r="L1673" s="31">
        <f t="shared" si="203"/>
        <v>14.9029803488722</v>
      </c>
      <c r="M1673" s="40">
        <f t="shared" si="204"/>
        <v>1.2985609037839146E-4</v>
      </c>
      <c r="N1673" s="50">
        <f t="shared" ref="N1673:N1736" si="210">(L1723-L1673)</f>
        <v>5.9298896929398381E-3</v>
      </c>
      <c r="O1673" s="51">
        <f t="shared" si="205"/>
        <v>657</v>
      </c>
      <c r="P1673" s="59" t="str">
        <f t="shared" si="206"/>
        <v/>
      </c>
      <c r="Q1673" s="60" t="str">
        <f t="shared" si="207"/>
        <v/>
      </c>
      <c r="R1673" s="61" t="str">
        <f t="shared" si="208"/>
        <v/>
      </c>
      <c r="S1673" s="60" t="str">
        <f t="shared" si="209"/>
        <v/>
      </c>
    </row>
    <row r="1674" spans="10:19">
      <c r="J1674" s="44">
        <v>1665</v>
      </c>
      <c r="K1674" s="46"/>
      <c r="L1674" s="31">
        <f t="shared" ref="L1674:L1737" si="211">$F$39*(1-EXP(-$F$40*(J1674-$F$41)))-$F$42</f>
        <v>14.903109966054998</v>
      </c>
      <c r="M1674" s="40">
        <f t="shared" ref="M1674:M1737" si="212">$F$39*$F$40*EXP(-$F$40*(J1674-$F$41))</f>
        <v>1.293785684238373E-4</v>
      </c>
      <c r="N1674" s="50">
        <f t="shared" si="210"/>
        <v>5.9080836112368473E-3</v>
      </c>
      <c r="O1674" s="51">
        <f t="shared" ref="O1674:O1737" si="213">IF(N1674&lt;=$B$49,1+O1673,0)</f>
        <v>658</v>
      </c>
      <c r="P1674" s="59" t="str">
        <f t="shared" ref="P1674:P1737" si="214">IF(J1674&lt;=$F$41,J1674,"")</f>
        <v/>
      </c>
      <c r="Q1674" s="60" t="str">
        <f t="shared" ref="Q1674:Q1737" si="215">IF(J1674&lt;=$F$41,L1674,"")</f>
        <v/>
      </c>
      <c r="R1674" s="61" t="str">
        <f t="shared" ref="R1674:R1737" si="216">IF(AND(J1674&gt;=$F$41,J1674&lt;=200),J1674,"")</f>
        <v/>
      </c>
      <c r="S1674" s="60" t="str">
        <f t="shared" ref="S1674:S1737" si="217">IF(AND(J1674&gt;=$F$41,J1674&lt;=200),L1674,"")</f>
        <v/>
      </c>
    </row>
    <row r="1675" spans="10:19">
      <c r="J1675" s="44">
        <v>1666</v>
      </c>
      <c r="K1675" s="46"/>
      <c r="L1675" s="31">
        <f t="shared" si="211"/>
        <v>14.903239106594381</v>
      </c>
      <c r="M1675" s="40">
        <f t="shared" si="212"/>
        <v>1.289028024686853E-4</v>
      </c>
      <c r="N1675" s="50">
        <f t="shared" si="210"/>
        <v>5.8863577173990933E-3</v>
      </c>
      <c r="O1675" s="51">
        <f t="shared" si="213"/>
        <v>659</v>
      </c>
      <c r="P1675" s="59" t="str">
        <f t="shared" si="214"/>
        <v/>
      </c>
      <c r="Q1675" s="60" t="str">
        <f t="shared" si="215"/>
        <v/>
      </c>
      <c r="R1675" s="61" t="str">
        <f t="shared" si="216"/>
        <v/>
      </c>
      <c r="S1675" s="60" t="str">
        <f t="shared" si="217"/>
        <v/>
      </c>
    </row>
    <row r="1676" spans="10:19">
      <c r="J1676" s="44">
        <v>1667</v>
      </c>
      <c r="K1676" s="46"/>
      <c r="L1676" s="31">
        <f t="shared" si="211"/>
        <v>14.903367772243117</v>
      </c>
      <c r="M1676" s="40">
        <f t="shared" si="212"/>
        <v>1.2842878605556979E-4</v>
      </c>
      <c r="N1676" s="50">
        <f t="shared" si="210"/>
        <v>5.8647117165513407E-3</v>
      </c>
      <c r="O1676" s="51">
        <f t="shared" si="213"/>
        <v>660</v>
      </c>
      <c r="P1676" s="59" t="str">
        <f t="shared" si="214"/>
        <v/>
      </c>
      <c r="Q1676" s="60" t="str">
        <f t="shared" si="215"/>
        <v/>
      </c>
      <c r="R1676" s="61" t="str">
        <f t="shared" si="216"/>
        <v/>
      </c>
      <c r="S1676" s="60" t="str">
        <f t="shared" si="217"/>
        <v/>
      </c>
    </row>
    <row r="1677" spans="10:19">
      <c r="J1677" s="44">
        <v>1668</v>
      </c>
      <c r="K1677" s="46"/>
      <c r="L1677" s="31">
        <f t="shared" si="211"/>
        <v>14.903495964747528</v>
      </c>
      <c r="M1677" s="40">
        <f t="shared" si="212"/>
        <v>1.2795651275087098E-4</v>
      </c>
      <c r="N1677" s="50">
        <f t="shared" si="210"/>
        <v>5.8431453149001555E-3</v>
      </c>
      <c r="O1677" s="51">
        <f t="shared" si="213"/>
        <v>661</v>
      </c>
      <c r="P1677" s="59" t="str">
        <f t="shared" si="214"/>
        <v/>
      </c>
      <c r="Q1677" s="60" t="str">
        <f t="shared" si="215"/>
        <v/>
      </c>
      <c r="R1677" s="61" t="str">
        <f t="shared" si="216"/>
        <v/>
      </c>
      <c r="S1677" s="60" t="str">
        <f t="shared" si="217"/>
        <v/>
      </c>
    </row>
    <row r="1678" spans="10:19">
      <c r="J1678" s="44">
        <v>1669</v>
      </c>
      <c r="K1678" s="46"/>
      <c r="L1678" s="31">
        <f t="shared" si="211"/>
        <v>14.903623685847519</v>
      </c>
      <c r="M1678" s="40">
        <f t="shared" si="212"/>
        <v>1.2748597614462714E-4</v>
      </c>
      <c r="N1678" s="50">
        <f t="shared" si="210"/>
        <v>5.8216582197356814E-3</v>
      </c>
      <c r="O1678" s="51">
        <f t="shared" si="213"/>
        <v>662</v>
      </c>
      <c r="P1678" s="59" t="str">
        <f t="shared" si="214"/>
        <v/>
      </c>
      <c r="Q1678" s="60" t="str">
        <f t="shared" si="215"/>
        <v/>
      </c>
      <c r="R1678" s="61" t="str">
        <f t="shared" si="216"/>
        <v/>
      </c>
      <c r="S1678" s="60" t="str">
        <f t="shared" si="217"/>
        <v/>
      </c>
    </row>
    <row r="1679" spans="10:19">
      <c r="J1679" s="44">
        <v>1670</v>
      </c>
      <c r="K1679" s="46"/>
      <c r="L1679" s="31">
        <f t="shared" si="211"/>
        <v>14.903750937276589</v>
      </c>
      <c r="M1679" s="40">
        <f t="shared" si="212"/>
        <v>1.2701716985044837E-4</v>
      </c>
      <c r="N1679" s="50">
        <f t="shared" si="210"/>
        <v>5.8002501394227579E-3</v>
      </c>
      <c r="O1679" s="51">
        <f t="shared" si="213"/>
        <v>663</v>
      </c>
      <c r="P1679" s="59" t="str">
        <f t="shared" si="214"/>
        <v/>
      </c>
      <c r="Q1679" s="60" t="str">
        <f t="shared" si="215"/>
        <v/>
      </c>
      <c r="R1679" s="61" t="str">
        <f t="shared" si="216"/>
        <v/>
      </c>
      <c r="S1679" s="60" t="str">
        <f t="shared" si="217"/>
        <v/>
      </c>
    </row>
    <row r="1680" spans="10:19">
      <c r="J1680" s="44">
        <v>1671</v>
      </c>
      <c r="K1680" s="46"/>
      <c r="L1680" s="31">
        <f t="shared" si="211"/>
        <v>14.903877720761868</v>
      </c>
      <c r="M1680" s="40">
        <f t="shared" si="212"/>
        <v>1.2655008750542951E-4</v>
      </c>
      <c r="N1680" s="50">
        <f t="shared" si="210"/>
        <v>5.7789207834026968E-3</v>
      </c>
      <c r="O1680" s="51">
        <f t="shared" si="213"/>
        <v>664</v>
      </c>
      <c r="P1680" s="59" t="str">
        <f t="shared" si="214"/>
        <v/>
      </c>
      <c r="Q1680" s="60" t="str">
        <f t="shared" si="215"/>
        <v/>
      </c>
      <c r="R1680" s="61" t="str">
        <f t="shared" si="216"/>
        <v/>
      </c>
      <c r="S1680" s="60" t="str">
        <f t="shared" si="217"/>
        <v/>
      </c>
    </row>
    <row r="1681" spans="10:19">
      <c r="J1681" s="44">
        <v>1672</v>
      </c>
      <c r="K1681" s="46"/>
      <c r="L1681" s="31">
        <f t="shared" si="211"/>
        <v>14.904004038024135</v>
      </c>
      <c r="M1681" s="40">
        <f t="shared" si="212"/>
        <v>1.2608472277006352E-4</v>
      </c>
      <c r="N1681" s="50">
        <f t="shared" si="210"/>
        <v>5.7576698621737421E-3</v>
      </c>
      <c r="O1681" s="51">
        <f t="shared" si="213"/>
        <v>665</v>
      </c>
      <c r="P1681" s="59" t="str">
        <f t="shared" si="214"/>
        <v/>
      </c>
      <c r="Q1681" s="60" t="str">
        <f t="shared" si="215"/>
        <v/>
      </c>
      <c r="R1681" s="61" t="str">
        <f t="shared" si="216"/>
        <v/>
      </c>
      <c r="S1681" s="60" t="str">
        <f t="shared" si="217"/>
        <v/>
      </c>
    </row>
    <row r="1682" spans="10:19">
      <c r="J1682" s="44">
        <v>1673</v>
      </c>
      <c r="K1682" s="46"/>
      <c r="L1682" s="31">
        <f t="shared" si="211"/>
        <v>14.904129890777838</v>
      </c>
      <c r="M1682" s="40">
        <f t="shared" si="212"/>
        <v>1.2562106932815603E-4</v>
      </c>
      <c r="N1682" s="50">
        <f t="shared" si="210"/>
        <v>5.7364970873106103E-3</v>
      </c>
      <c r="O1682" s="51">
        <f t="shared" si="213"/>
        <v>666</v>
      </c>
      <c r="P1682" s="59" t="str">
        <f t="shared" si="214"/>
        <v/>
      </c>
      <c r="Q1682" s="60" t="str">
        <f t="shared" si="215"/>
        <v/>
      </c>
      <c r="R1682" s="61" t="str">
        <f t="shared" si="216"/>
        <v/>
      </c>
      <c r="S1682" s="60" t="str">
        <f t="shared" si="217"/>
        <v/>
      </c>
    </row>
    <row r="1683" spans="10:19">
      <c r="J1683" s="44">
        <v>1674</v>
      </c>
      <c r="K1683" s="46"/>
      <c r="L1683" s="31">
        <f t="shared" si="211"/>
        <v>14.904255280731125</v>
      </c>
      <c r="M1683" s="40">
        <f t="shared" si="212"/>
        <v>1.2515912088673935E-4</v>
      </c>
      <c r="N1683" s="50">
        <f t="shared" si="210"/>
        <v>5.7154021714431735E-3</v>
      </c>
      <c r="O1683" s="51">
        <f t="shared" si="213"/>
        <v>667</v>
      </c>
      <c r="P1683" s="59" t="str">
        <f t="shared" si="214"/>
        <v/>
      </c>
      <c r="Q1683" s="60" t="str">
        <f t="shared" si="215"/>
        <v/>
      </c>
      <c r="R1683" s="61" t="str">
        <f t="shared" si="216"/>
        <v/>
      </c>
      <c r="S1683" s="60" t="str">
        <f t="shared" si="217"/>
        <v/>
      </c>
    </row>
    <row r="1684" spans="10:19">
      <c r="J1684" s="44">
        <v>1675</v>
      </c>
      <c r="K1684" s="46"/>
      <c r="L1684" s="31">
        <f t="shared" si="211"/>
        <v>14.904380209585856</v>
      </c>
      <c r="M1684" s="40">
        <f t="shared" si="212"/>
        <v>1.2469887117598667E-4</v>
      </c>
      <c r="N1684" s="50">
        <f t="shared" si="210"/>
        <v>5.6943848282582366E-3</v>
      </c>
      <c r="O1684" s="51">
        <f t="shared" si="213"/>
        <v>668</v>
      </c>
      <c r="P1684" s="59" t="str">
        <f t="shared" si="214"/>
        <v/>
      </c>
      <c r="Q1684" s="60" t="str">
        <f t="shared" si="215"/>
        <v/>
      </c>
      <c r="R1684" s="61" t="str">
        <f t="shared" si="216"/>
        <v/>
      </c>
      <c r="S1684" s="60" t="str">
        <f t="shared" si="217"/>
        <v/>
      </c>
    </row>
    <row r="1685" spans="10:19">
      <c r="J1685" s="44">
        <v>1676</v>
      </c>
      <c r="K1685" s="46"/>
      <c r="L1685" s="31">
        <f t="shared" si="211"/>
        <v>14.904504679037638</v>
      </c>
      <c r="M1685" s="40">
        <f t="shared" si="212"/>
        <v>1.2424031394912767E-4</v>
      </c>
      <c r="N1685" s="50">
        <f t="shared" si="210"/>
        <v>5.6734447724977599E-3</v>
      </c>
      <c r="O1685" s="51">
        <f t="shared" si="213"/>
        <v>669</v>
      </c>
      <c r="P1685" s="59" t="str">
        <f t="shared" si="214"/>
        <v/>
      </c>
      <c r="Q1685" s="60" t="str">
        <f t="shared" si="215"/>
        <v/>
      </c>
      <c r="R1685" s="61" t="str">
        <f t="shared" si="216"/>
        <v/>
      </c>
      <c r="S1685" s="60" t="str">
        <f t="shared" si="217"/>
        <v/>
      </c>
    </row>
    <row r="1686" spans="10:19">
      <c r="J1686" s="44">
        <v>1677</v>
      </c>
      <c r="K1686" s="46"/>
      <c r="L1686" s="31">
        <f t="shared" si="211"/>
        <v>14.904628690775841</v>
      </c>
      <c r="M1686" s="40">
        <f t="shared" si="212"/>
        <v>1.2378344298236339E-4</v>
      </c>
      <c r="N1686" s="50">
        <f t="shared" si="210"/>
        <v>5.6525817199535311E-3</v>
      </c>
      <c r="O1686" s="51">
        <f t="shared" si="213"/>
        <v>670</v>
      </c>
      <c r="P1686" s="59" t="str">
        <f t="shared" si="214"/>
        <v/>
      </c>
      <c r="Q1686" s="60" t="str">
        <f t="shared" si="215"/>
        <v/>
      </c>
      <c r="R1686" s="61" t="str">
        <f t="shared" si="216"/>
        <v/>
      </c>
      <c r="S1686" s="60" t="str">
        <f t="shared" si="217"/>
        <v/>
      </c>
    </row>
    <row r="1687" spans="10:19">
      <c r="J1687" s="44">
        <v>1678</v>
      </c>
      <c r="K1687" s="46"/>
      <c r="L1687" s="31">
        <f t="shared" si="211"/>
        <v>14.904752246483621</v>
      </c>
      <c r="M1687" s="40">
        <f t="shared" si="212"/>
        <v>1.2332825207478137E-4</v>
      </c>
      <c r="N1687" s="50">
        <f t="shared" si="210"/>
        <v>5.631795387460059E-3</v>
      </c>
      <c r="O1687" s="51">
        <f t="shared" si="213"/>
        <v>671</v>
      </c>
      <c r="P1687" s="59" t="str">
        <f t="shared" si="214"/>
        <v/>
      </c>
      <c r="Q1687" s="60" t="str">
        <f t="shared" si="215"/>
        <v/>
      </c>
      <c r="R1687" s="61" t="str">
        <f t="shared" si="216"/>
        <v/>
      </c>
      <c r="S1687" s="60" t="str">
        <f t="shared" si="217"/>
        <v/>
      </c>
    </row>
    <row r="1688" spans="10:19">
      <c r="J1688" s="44">
        <v>1679</v>
      </c>
      <c r="K1688" s="46"/>
      <c r="L1688" s="31">
        <f t="shared" si="211"/>
        <v>14.904875347837951</v>
      </c>
      <c r="M1688" s="40">
        <f t="shared" si="212"/>
        <v>1.2287473504827225E-4</v>
      </c>
      <c r="N1688" s="50">
        <f t="shared" si="210"/>
        <v>5.6110854928874687E-3</v>
      </c>
      <c r="O1688" s="51">
        <f t="shared" si="213"/>
        <v>672</v>
      </c>
      <c r="P1688" s="59" t="str">
        <f t="shared" si="214"/>
        <v/>
      </c>
      <c r="Q1688" s="60" t="str">
        <f t="shared" si="215"/>
        <v/>
      </c>
      <c r="R1688" s="61" t="str">
        <f t="shared" si="216"/>
        <v/>
      </c>
      <c r="S1688" s="60" t="str">
        <f t="shared" si="217"/>
        <v/>
      </c>
    </row>
    <row r="1689" spans="10:19">
      <c r="J1689" s="44">
        <v>1680</v>
      </c>
      <c r="K1689" s="46"/>
      <c r="L1689" s="31">
        <f t="shared" si="211"/>
        <v>14.904997996509627</v>
      </c>
      <c r="M1689" s="40">
        <f t="shared" si="212"/>
        <v>1.2242288574744548E-4</v>
      </c>
      <c r="N1689" s="50">
        <f t="shared" si="210"/>
        <v>5.590451755155712E-3</v>
      </c>
      <c r="O1689" s="51">
        <f t="shared" si="213"/>
        <v>673</v>
      </c>
      <c r="P1689" s="59" t="str">
        <f t="shared" si="214"/>
        <v/>
      </c>
      <c r="Q1689" s="60" t="str">
        <f t="shared" si="215"/>
        <v/>
      </c>
      <c r="R1689" s="61" t="str">
        <f t="shared" si="216"/>
        <v/>
      </c>
      <c r="S1689" s="60" t="str">
        <f t="shared" si="217"/>
        <v/>
      </c>
    </row>
    <row r="1690" spans="10:19">
      <c r="J1690" s="44">
        <v>1681</v>
      </c>
      <c r="K1690" s="46"/>
      <c r="L1690" s="31">
        <f t="shared" si="211"/>
        <v>14.90512019416331</v>
      </c>
      <c r="M1690" s="40">
        <f t="shared" si="212"/>
        <v>1.2197269803954558E-4</v>
      </c>
      <c r="N1690" s="50">
        <f t="shared" si="210"/>
        <v>5.5698938942114751E-3</v>
      </c>
      <c r="O1690" s="51">
        <f t="shared" si="213"/>
        <v>674</v>
      </c>
      <c r="P1690" s="59" t="str">
        <f t="shared" si="214"/>
        <v/>
      </c>
      <c r="Q1690" s="60" t="str">
        <f t="shared" si="215"/>
        <v/>
      </c>
      <c r="R1690" s="61" t="str">
        <f t="shared" si="216"/>
        <v/>
      </c>
      <c r="S1690" s="60" t="str">
        <f t="shared" si="217"/>
        <v/>
      </c>
    </row>
    <row r="1691" spans="10:19">
      <c r="J1691" s="44">
        <v>1682</v>
      </c>
      <c r="K1691" s="46"/>
      <c r="L1691" s="31">
        <f t="shared" si="211"/>
        <v>14.905241942457533</v>
      </c>
      <c r="M1691" s="40">
        <f t="shared" si="212"/>
        <v>1.2152416581436941E-4</v>
      </c>
      <c r="N1691" s="50">
        <f t="shared" si="210"/>
        <v>5.5494116310281782E-3</v>
      </c>
      <c r="O1691" s="51">
        <f t="shared" si="213"/>
        <v>675</v>
      </c>
      <c r="P1691" s="59" t="str">
        <f t="shared" si="214"/>
        <v/>
      </c>
      <c r="Q1691" s="60" t="str">
        <f t="shared" si="215"/>
        <v/>
      </c>
      <c r="R1691" s="61" t="str">
        <f t="shared" si="216"/>
        <v/>
      </c>
      <c r="S1691" s="60" t="str">
        <f t="shared" si="217"/>
        <v/>
      </c>
    </row>
    <row r="1692" spans="10:19">
      <c r="J1692" s="44">
        <v>1683</v>
      </c>
      <c r="K1692" s="46"/>
      <c r="L1692" s="31">
        <f t="shared" si="211"/>
        <v>14.905363243044736</v>
      </c>
      <c r="M1692" s="40">
        <f t="shared" si="212"/>
        <v>1.21077282984183E-4</v>
      </c>
      <c r="N1692" s="50">
        <f t="shared" si="210"/>
        <v>5.5290046876113053E-3</v>
      </c>
      <c r="O1692" s="51">
        <f t="shared" si="213"/>
        <v>676</v>
      </c>
      <c r="P1692" s="59" t="str">
        <f t="shared" si="214"/>
        <v/>
      </c>
      <c r="Q1692" s="60" t="str">
        <f t="shared" si="215"/>
        <v/>
      </c>
      <c r="R1692" s="61" t="str">
        <f t="shared" si="216"/>
        <v/>
      </c>
      <c r="S1692" s="60" t="str">
        <f t="shared" si="217"/>
        <v/>
      </c>
    </row>
    <row r="1693" spans="10:19">
      <c r="J1693" s="44">
        <v>1684</v>
      </c>
      <c r="K1693" s="46"/>
      <c r="L1693" s="31">
        <f t="shared" si="211"/>
        <v>14.905484097571277</v>
      </c>
      <c r="M1693" s="40">
        <f t="shared" si="212"/>
        <v>1.2063204348363857E-4</v>
      </c>
      <c r="N1693" s="50">
        <f t="shared" si="210"/>
        <v>5.508672786987745E-3</v>
      </c>
      <c r="O1693" s="51">
        <f t="shared" si="213"/>
        <v>677</v>
      </c>
      <c r="P1693" s="59" t="str">
        <f t="shared" si="214"/>
        <v/>
      </c>
      <c r="Q1693" s="60" t="str">
        <f t="shared" si="215"/>
        <v/>
      </c>
      <c r="R1693" s="61" t="str">
        <f t="shared" si="216"/>
        <v/>
      </c>
      <c r="S1693" s="60" t="str">
        <f t="shared" si="217"/>
        <v/>
      </c>
    </row>
    <row r="1694" spans="10:19">
      <c r="J1694" s="44">
        <v>1685</v>
      </c>
      <c r="K1694" s="46"/>
      <c r="L1694" s="31">
        <f t="shared" si="211"/>
        <v>14.905604507677465</v>
      </c>
      <c r="M1694" s="40">
        <f t="shared" si="212"/>
        <v>1.2018844126969295E-4</v>
      </c>
      <c r="N1694" s="50">
        <f t="shared" si="210"/>
        <v>5.4884156531951334E-3</v>
      </c>
      <c r="O1694" s="51">
        <f t="shared" si="213"/>
        <v>678</v>
      </c>
      <c r="P1694" s="59" t="str">
        <f t="shared" si="214"/>
        <v/>
      </c>
      <c r="Q1694" s="60" t="str">
        <f t="shared" si="215"/>
        <v/>
      </c>
      <c r="R1694" s="61" t="str">
        <f t="shared" si="216"/>
        <v/>
      </c>
      <c r="S1694" s="60" t="str">
        <f t="shared" si="217"/>
        <v/>
      </c>
    </row>
    <row r="1695" spans="10:19">
      <c r="J1695" s="44">
        <v>1686</v>
      </c>
      <c r="K1695" s="46"/>
      <c r="L1695" s="31">
        <f t="shared" si="211"/>
        <v>14.905724474997573</v>
      </c>
      <c r="M1695" s="40">
        <f t="shared" si="212"/>
        <v>1.1974647032152501E-4</v>
      </c>
      <c r="N1695" s="50">
        <f t="shared" si="210"/>
        <v>5.4682330112996169E-3</v>
      </c>
      <c r="O1695" s="51">
        <f t="shared" si="213"/>
        <v>679</v>
      </c>
      <c r="P1695" s="59" t="str">
        <f t="shared" si="214"/>
        <v/>
      </c>
      <c r="Q1695" s="60" t="str">
        <f t="shared" si="215"/>
        <v/>
      </c>
      <c r="R1695" s="61" t="str">
        <f t="shared" si="216"/>
        <v/>
      </c>
      <c r="S1695" s="60" t="str">
        <f t="shared" si="217"/>
        <v/>
      </c>
    </row>
    <row r="1696" spans="10:19">
      <c r="J1696" s="44">
        <v>1687</v>
      </c>
      <c r="K1696" s="46"/>
      <c r="L1696" s="31">
        <f t="shared" si="211"/>
        <v>14.905844001159863</v>
      </c>
      <c r="M1696" s="40">
        <f t="shared" si="212"/>
        <v>1.1930612464045387E-4</v>
      </c>
      <c r="N1696" s="50">
        <f t="shared" si="210"/>
        <v>5.4481245873692075E-3</v>
      </c>
      <c r="O1696" s="51">
        <f t="shared" si="213"/>
        <v>680</v>
      </c>
      <c r="P1696" s="59" t="str">
        <f t="shared" si="214"/>
        <v/>
      </c>
      <c r="Q1696" s="60" t="str">
        <f t="shared" si="215"/>
        <v/>
      </c>
      <c r="R1696" s="61" t="str">
        <f t="shared" si="216"/>
        <v/>
      </c>
      <c r="S1696" s="60" t="str">
        <f t="shared" si="217"/>
        <v/>
      </c>
    </row>
    <row r="1697" spans="10:19">
      <c r="J1697" s="44">
        <v>1688</v>
      </c>
      <c r="K1697" s="46"/>
      <c r="L1697" s="31">
        <f t="shared" si="211"/>
        <v>14.905963087786615</v>
      </c>
      <c r="M1697" s="40">
        <f t="shared" si="212"/>
        <v>1.18867398249858E-4</v>
      </c>
      <c r="N1697" s="50">
        <f t="shared" si="210"/>
        <v>5.4280901084791111E-3</v>
      </c>
      <c r="O1697" s="51">
        <f t="shared" si="213"/>
        <v>681</v>
      </c>
      <c r="P1697" s="59" t="str">
        <f t="shared" si="214"/>
        <v/>
      </c>
      <c r="Q1697" s="60" t="str">
        <f t="shared" si="215"/>
        <v/>
      </c>
      <c r="R1697" s="61" t="str">
        <f t="shared" si="216"/>
        <v/>
      </c>
      <c r="S1697" s="60" t="str">
        <f t="shared" si="217"/>
        <v/>
      </c>
    </row>
    <row r="1698" spans="10:19">
      <c r="J1698" s="44">
        <v>1689</v>
      </c>
      <c r="K1698" s="46"/>
      <c r="L1698" s="31">
        <f t="shared" si="211"/>
        <v>14.906081736494142</v>
      </c>
      <c r="M1698" s="40">
        <f t="shared" si="212"/>
        <v>1.1843028519509369E-4</v>
      </c>
      <c r="N1698" s="50">
        <f t="shared" si="210"/>
        <v>5.4081293027063992E-3</v>
      </c>
      <c r="O1698" s="51">
        <f t="shared" si="213"/>
        <v>682</v>
      </c>
      <c r="P1698" s="59" t="str">
        <f t="shared" si="214"/>
        <v/>
      </c>
      <c r="Q1698" s="60" t="str">
        <f t="shared" si="215"/>
        <v/>
      </c>
      <c r="R1698" s="61" t="str">
        <f t="shared" si="216"/>
        <v/>
      </c>
      <c r="S1698" s="60" t="str">
        <f t="shared" si="217"/>
        <v/>
      </c>
    </row>
    <row r="1699" spans="10:19">
      <c r="J1699" s="44">
        <v>1690</v>
      </c>
      <c r="K1699" s="46"/>
      <c r="L1699" s="31">
        <f t="shared" si="211"/>
        <v>14.906199948892807</v>
      </c>
      <c r="M1699" s="40">
        <f t="shared" si="212"/>
        <v>1.1799477954341442E-4</v>
      </c>
      <c r="N1699" s="50">
        <f t="shared" si="210"/>
        <v>5.3882418991388903E-3</v>
      </c>
      <c r="O1699" s="51">
        <f t="shared" si="213"/>
        <v>683</v>
      </c>
      <c r="P1699" s="59" t="str">
        <f t="shared" si="214"/>
        <v/>
      </c>
      <c r="Q1699" s="60" t="str">
        <f t="shared" si="215"/>
        <v/>
      </c>
      <c r="R1699" s="61" t="str">
        <f t="shared" si="216"/>
        <v/>
      </c>
      <c r="S1699" s="60" t="str">
        <f t="shared" si="217"/>
        <v/>
      </c>
    </row>
    <row r="1700" spans="10:19">
      <c r="J1700" s="44">
        <v>1691</v>
      </c>
      <c r="K1700" s="46"/>
      <c r="L1700" s="31">
        <f t="shared" si="211"/>
        <v>14.90631772658706</v>
      </c>
      <c r="M1700" s="40">
        <f t="shared" si="212"/>
        <v>1.1756087538388995E-4</v>
      </c>
      <c r="N1700" s="50">
        <f t="shared" si="210"/>
        <v>5.3684276278485044E-3</v>
      </c>
      <c r="O1700" s="51">
        <f t="shared" si="213"/>
        <v>684</v>
      </c>
      <c r="P1700" s="59" t="str">
        <f t="shared" si="214"/>
        <v/>
      </c>
      <c r="Q1700" s="60" t="str">
        <f t="shared" si="215"/>
        <v/>
      </c>
      <c r="R1700" s="61" t="str">
        <f t="shared" si="216"/>
        <v/>
      </c>
      <c r="S1700" s="60" t="str">
        <f t="shared" si="217"/>
        <v/>
      </c>
    </row>
    <row r="1701" spans="10:19">
      <c r="J1701" s="44">
        <v>1692</v>
      </c>
      <c r="K1701" s="46"/>
      <c r="L1701" s="31">
        <f t="shared" si="211"/>
        <v>14.906435071175443</v>
      </c>
      <c r="M1701" s="40">
        <f t="shared" si="212"/>
        <v>1.1712856682732676E-4</v>
      </c>
      <c r="N1701" s="50">
        <f t="shared" si="210"/>
        <v>5.3486862199090268E-3</v>
      </c>
      <c r="O1701" s="51">
        <f t="shared" si="213"/>
        <v>685</v>
      </c>
      <c r="P1701" s="59" t="str">
        <f t="shared" si="214"/>
        <v/>
      </c>
      <c r="Q1701" s="60" t="str">
        <f t="shared" si="215"/>
        <v/>
      </c>
      <c r="R1701" s="61" t="str">
        <f t="shared" si="216"/>
        <v/>
      </c>
      <c r="S1701" s="60" t="str">
        <f t="shared" si="217"/>
        <v/>
      </c>
    </row>
    <row r="1702" spans="10:19">
      <c r="J1702" s="44">
        <v>1693</v>
      </c>
      <c r="K1702" s="46"/>
      <c r="L1702" s="31">
        <f t="shared" si="211"/>
        <v>14.906551984250624</v>
      </c>
      <c r="M1702" s="40">
        <f t="shared" si="212"/>
        <v>1.1669784800618767E-4</v>
      </c>
      <c r="N1702" s="50">
        <f t="shared" si="210"/>
        <v>5.329017407374792E-3</v>
      </c>
      <c r="O1702" s="51">
        <f t="shared" si="213"/>
        <v>686</v>
      </c>
      <c r="P1702" s="59" t="str">
        <f t="shared" si="214"/>
        <v/>
      </c>
      <c r="Q1702" s="60" t="str">
        <f t="shared" si="215"/>
        <v/>
      </c>
      <c r="R1702" s="61" t="str">
        <f t="shared" si="216"/>
        <v/>
      </c>
      <c r="S1702" s="60" t="str">
        <f t="shared" si="217"/>
        <v/>
      </c>
    </row>
    <row r="1703" spans="10:19">
      <c r="J1703" s="44">
        <v>1694</v>
      </c>
      <c r="K1703" s="46"/>
      <c r="L1703" s="31">
        <f t="shared" si="211"/>
        <v>14.906668467399417</v>
      </c>
      <c r="M1703" s="40">
        <f t="shared" si="212"/>
        <v>1.162687130745121E-4</v>
      </c>
      <c r="N1703" s="50">
        <f t="shared" si="210"/>
        <v>5.3094209232931178E-3</v>
      </c>
      <c r="O1703" s="51">
        <f t="shared" si="213"/>
        <v>687</v>
      </c>
      <c r="P1703" s="59" t="str">
        <f t="shared" si="214"/>
        <v/>
      </c>
      <c r="Q1703" s="60" t="str">
        <f t="shared" si="215"/>
        <v/>
      </c>
      <c r="R1703" s="61" t="str">
        <f t="shared" si="216"/>
        <v/>
      </c>
      <c r="S1703" s="60" t="str">
        <f t="shared" si="217"/>
        <v/>
      </c>
    </row>
    <row r="1704" spans="10:19">
      <c r="J1704" s="44">
        <v>1695</v>
      </c>
      <c r="K1704" s="46"/>
      <c r="L1704" s="31">
        <f t="shared" si="211"/>
        <v>14.906784522202795</v>
      </c>
      <c r="M1704" s="40">
        <f t="shared" si="212"/>
        <v>1.158411562078371E-4</v>
      </c>
      <c r="N1704" s="50">
        <f t="shared" si="210"/>
        <v>5.2898965016865418E-3</v>
      </c>
      <c r="O1704" s="51">
        <f t="shared" si="213"/>
        <v>688</v>
      </c>
      <c r="P1704" s="59" t="str">
        <f t="shared" si="214"/>
        <v/>
      </c>
      <c r="Q1704" s="60" t="str">
        <f t="shared" si="215"/>
        <v/>
      </c>
      <c r="R1704" s="61" t="str">
        <f t="shared" si="216"/>
        <v/>
      </c>
      <c r="S1704" s="60" t="str">
        <f t="shared" si="217"/>
        <v/>
      </c>
    </row>
    <row r="1705" spans="10:19">
      <c r="J1705" s="44">
        <v>1696</v>
      </c>
      <c r="K1705" s="46"/>
      <c r="L1705" s="31">
        <f t="shared" si="211"/>
        <v>14.906900150235922</v>
      </c>
      <c r="M1705" s="40">
        <f t="shared" si="212"/>
        <v>1.1541517160311824E-4</v>
      </c>
      <c r="N1705" s="50">
        <f t="shared" si="210"/>
        <v>5.2704438775545981E-3</v>
      </c>
      <c r="O1705" s="51">
        <f t="shared" si="213"/>
        <v>689</v>
      </c>
      <c r="P1705" s="59" t="str">
        <f t="shared" si="214"/>
        <v/>
      </c>
      <c r="Q1705" s="60" t="str">
        <f t="shared" si="215"/>
        <v/>
      </c>
      <c r="R1705" s="61" t="str">
        <f t="shared" si="216"/>
        <v/>
      </c>
      <c r="S1705" s="60" t="str">
        <f t="shared" si="217"/>
        <v/>
      </c>
    </row>
    <row r="1706" spans="10:19">
      <c r="J1706" s="44">
        <v>1697</v>
      </c>
      <c r="K1706" s="46"/>
      <c r="L1706" s="31">
        <f t="shared" si="211"/>
        <v>14.907015353068161</v>
      </c>
      <c r="M1706" s="40">
        <f t="shared" si="212"/>
        <v>1.149907534786503E-4</v>
      </c>
      <c r="N1706" s="50">
        <f t="shared" si="210"/>
        <v>5.2510627868862514E-3</v>
      </c>
      <c r="O1706" s="51">
        <f t="shared" si="213"/>
        <v>690</v>
      </c>
      <c r="P1706" s="59" t="str">
        <f t="shared" si="214"/>
        <v/>
      </c>
      <c r="Q1706" s="60" t="str">
        <f t="shared" si="215"/>
        <v/>
      </c>
      <c r="R1706" s="61" t="str">
        <f t="shared" si="216"/>
        <v/>
      </c>
      <c r="S1706" s="60" t="str">
        <f t="shared" si="217"/>
        <v/>
      </c>
    </row>
    <row r="1707" spans="10:19">
      <c r="J1707" s="44">
        <v>1698</v>
      </c>
      <c r="K1707" s="46"/>
      <c r="L1707" s="31">
        <f t="shared" si="211"/>
        <v>14.907130132263118</v>
      </c>
      <c r="M1707" s="40">
        <f t="shared" si="212"/>
        <v>1.1456789607398963E-4</v>
      </c>
      <c r="N1707" s="50">
        <f t="shared" si="210"/>
        <v>5.231752966619041E-3</v>
      </c>
      <c r="O1707" s="51">
        <f t="shared" si="213"/>
        <v>691</v>
      </c>
      <c r="P1707" s="59" t="str">
        <f t="shared" si="214"/>
        <v/>
      </c>
      <c r="Q1707" s="60" t="str">
        <f t="shared" si="215"/>
        <v/>
      </c>
      <c r="R1707" s="61" t="str">
        <f t="shared" si="216"/>
        <v/>
      </c>
      <c r="S1707" s="60" t="str">
        <f t="shared" si="217"/>
        <v/>
      </c>
    </row>
    <row r="1708" spans="10:19">
      <c r="J1708" s="44">
        <v>1699</v>
      </c>
      <c r="K1708" s="46"/>
      <c r="L1708" s="31">
        <f t="shared" si="211"/>
        <v>14.907244489378636</v>
      </c>
      <c r="M1708" s="40">
        <f t="shared" si="212"/>
        <v>1.1414659364987543E-4</v>
      </c>
      <c r="N1708" s="50">
        <f t="shared" si="210"/>
        <v>5.212514154679937E-3</v>
      </c>
      <c r="O1708" s="51">
        <f t="shared" si="213"/>
        <v>692</v>
      </c>
      <c r="P1708" s="59" t="str">
        <f t="shared" si="214"/>
        <v/>
      </c>
      <c r="Q1708" s="60" t="str">
        <f t="shared" si="215"/>
        <v/>
      </c>
      <c r="R1708" s="61" t="str">
        <f t="shared" si="216"/>
        <v/>
      </c>
      <c r="S1708" s="60" t="str">
        <f t="shared" si="217"/>
        <v/>
      </c>
    </row>
    <row r="1709" spans="10:19">
      <c r="J1709" s="44">
        <v>1700</v>
      </c>
      <c r="K1709" s="46"/>
      <c r="L1709" s="31">
        <f t="shared" si="211"/>
        <v>14.907358425966837</v>
      </c>
      <c r="M1709" s="40">
        <f t="shared" si="212"/>
        <v>1.1372684048815182E-4</v>
      </c>
      <c r="N1709" s="50">
        <f t="shared" si="210"/>
        <v>5.1933460899391548E-3</v>
      </c>
      <c r="O1709" s="51">
        <f t="shared" si="213"/>
        <v>693</v>
      </c>
      <c r="P1709" s="59" t="str">
        <f t="shared" si="214"/>
        <v/>
      </c>
      <c r="Q1709" s="60" t="str">
        <f t="shared" si="215"/>
        <v/>
      </c>
      <c r="R1709" s="61" t="str">
        <f t="shared" si="216"/>
        <v/>
      </c>
      <c r="S1709" s="60" t="str">
        <f t="shared" si="217"/>
        <v/>
      </c>
    </row>
    <row r="1710" spans="10:19">
      <c r="J1710" s="44">
        <v>1701</v>
      </c>
      <c r="K1710" s="46"/>
      <c r="L1710" s="31">
        <f t="shared" si="211"/>
        <v>14.907471943574134</v>
      </c>
      <c r="M1710" s="40">
        <f t="shared" si="212"/>
        <v>1.1330863089169057E-4</v>
      </c>
      <c r="N1710" s="50">
        <f t="shared" si="210"/>
        <v>5.17424851224213E-3</v>
      </c>
      <c r="O1710" s="51">
        <f t="shared" si="213"/>
        <v>694</v>
      </c>
      <c r="P1710" s="59" t="str">
        <f t="shared" si="214"/>
        <v/>
      </c>
      <c r="Q1710" s="60" t="str">
        <f t="shared" si="215"/>
        <v/>
      </c>
      <c r="R1710" s="61" t="str">
        <f t="shared" si="216"/>
        <v/>
      </c>
      <c r="S1710" s="60" t="str">
        <f t="shared" si="217"/>
        <v/>
      </c>
    </row>
    <row r="1711" spans="10:19">
      <c r="J1711" s="44">
        <v>1702</v>
      </c>
      <c r="K1711" s="46"/>
      <c r="L1711" s="31">
        <f t="shared" si="211"/>
        <v>14.90758504374125</v>
      </c>
      <c r="M1711" s="40">
        <f t="shared" si="212"/>
        <v>1.1289195918431367E-4</v>
      </c>
      <c r="N1711" s="50">
        <f t="shared" si="210"/>
        <v>5.1552211623828725E-3</v>
      </c>
      <c r="O1711" s="51">
        <f t="shared" si="213"/>
        <v>695</v>
      </c>
      <c r="P1711" s="59" t="str">
        <f t="shared" si="214"/>
        <v/>
      </c>
      <c r="Q1711" s="60" t="str">
        <f t="shared" si="215"/>
        <v/>
      </c>
      <c r="R1711" s="61" t="str">
        <f t="shared" si="216"/>
        <v/>
      </c>
      <c r="S1711" s="60" t="str">
        <f t="shared" si="217"/>
        <v/>
      </c>
    </row>
    <row r="1712" spans="10:19">
      <c r="J1712" s="44">
        <v>1703</v>
      </c>
      <c r="K1712" s="46"/>
      <c r="L1712" s="31">
        <f t="shared" si="211"/>
        <v>14.907697728003248</v>
      </c>
      <c r="M1712" s="40">
        <f t="shared" si="212"/>
        <v>1.124768197107159E-4</v>
      </c>
      <c r="N1712" s="50">
        <f t="shared" si="210"/>
        <v>5.1362637821110724E-3</v>
      </c>
      <c r="O1712" s="51">
        <f t="shared" si="213"/>
        <v>696</v>
      </c>
      <c r="P1712" s="59" t="str">
        <f t="shared" si="214"/>
        <v/>
      </c>
      <c r="Q1712" s="60" t="str">
        <f t="shared" si="215"/>
        <v/>
      </c>
      <c r="R1712" s="61" t="str">
        <f t="shared" si="216"/>
        <v/>
      </c>
      <c r="S1712" s="60" t="str">
        <f t="shared" si="217"/>
        <v/>
      </c>
    </row>
    <row r="1713" spans="10:19">
      <c r="J1713" s="44">
        <v>1704</v>
      </c>
      <c r="K1713" s="46"/>
      <c r="L1713" s="31">
        <f t="shared" si="211"/>
        <v>14.907809997889538</v>
      </c>
      <c r="M1713" s="40">
        <f t="shared" si="212"/>
        <v>1.1206320683638863E-4</v>
      </c>
      <c r="N1713" s="50">
        <f t="shared" si="210"/>
        <v>5.1173761141320995E-3</v>
      </c>
      <c r="O1713" s="51">
        <f t="shared" si="213"/>
        <v>697</v>
      </c>
      <c r="P1713" s="59" t="str">
        <f t="shared" si="214"/>
        <v/>
      </c>
      <c r="Q1713" s="60" t="str">
        <f t="shared" si="215"/>
        <v/>
      </c>
      <c r="R1713" s="61" t="str">
        <f t="shared" si="216"/>
        <v/>
      </c>
      <c r="S1713" s="60" t="str">
        <f t="shared" si="217"/>
        <v/>
      </c>
    </row>
    <row r="1714" spans="10:19">
      <c r="J1714" s="44">
        <v>1705</v>
      </c>
      <c r="K1714" s="46"/>
      <c r="L1714" s="31">
        <f t="shared" si="211"/>
        <v>14.907921854923915</v>
      </c>
      <c r="M1714" s="40">
        <f t="shared" si="212"/>
        <v>1.116511149475432E-4</v>
      </c>
      <c r="N1714" s="50">
        <f t="shared" si="210"/>
        <v>5.0985579020839111E-3</v>
      </c>
      <c r="O1714" s="51">
        <f t="shared" si="213"/>
        <v>698</v>
      </c>
      <c r="P1714" s="59" t="str">
        <f t="shared" si="214"/>
        <v/>
      </c>
      <c r="Q1714" s="60" t="str">
        <f t="shared" si="215"/>
        <v/>
      </c>
      <c r="R1714" s="61" t="str">
        <f t="shared" si="216"/>
        <v/>
      </c>
      <c r="S1714" s="60" t="str">
        <f t="shared" si="217"/>
        <v/>
      </c>
    </row>
    <row r="1715" spans="10:19">
      <c r="J1715" s="44">
        <v>1706</v>
      </c>
      <c r="K1715" s="46"/>
      <c r="L1715" s="31">
        <f t="shared" si="211"/>
        <v>14.908033300624565</v>
      </c>
      <c r="M1715" s="40">
        <f t="shared" si="212"/>
        <v>1.1124053845103422E-4</v>
      </c>
      <c r="N1715" s="50">
        <f t="shared" si="210"/>
        <v>5.0798088905601446E-3</v>
      </c>
      <c r="O1715" s="51">
        <f t="shared" si="213"/>
        <v>699</v>
      </c>
      <c r="P1715" s="59" t="str">
        <f t="shared" si="214"/>
        <v/>
      </c>
      <c r="Q1715" s="60" t="str">
        <f t="shared" si="215"/>
        <v/>
      </c>
      <c r="R1715" s="61" t="str">
        <f t="shared" si="216"/>
        <v/>
      </c>
      <c r="S1715" s="60" t="str">
        <f t="shared" si="217"/>
        <v/>
      </c>
    </row>
    <row r="1716" spans="10:19">
      <c r="J1716" s="44">
        <v>1707</v>
      </c>
      <c r="K1716" s="46"/>
      <c r="L1716" s="31">
        <f t="shared" si="211"/>
        <v>14.90814433650409</v>
      </c>
      <c r="M1716" s="40">
        <f t="shared" si="212"/>
        <v>1.1083147177428447E-4</v>
      </c>
      <c r="N1716" s="50">
        <f t="shared" si="210"/>
        <v>5.0611288250905773E-3</v>
      </c>
      <c r="O1716" s="51">
        <f t="shared" si="213"/>
        <v>700</v>
      </c>
      <c r="P1716" s="59" t="str">
        <f t="shared" si="214"/>
        <v/>
      </c>
      <c r="Q1716" s="60" t="str">
        <f t="shared" si="215"/>
        <v/>
      </c>
      <c r="R1716" s="61" t="str">
        <f t="shared" si="216"/>
        <v/>
      </c>
      <c r="S1716" s="60" t="str">
        <f t="shared" si="217"/>
        <v/>
      </c>
    </row>
    <row r="1717" spans="10:19">
      <c r="J1717" s="44">
        <v>1708</v>
      </c>
      <c r="K1717" s="46"/>
      <c r="L1717" s="31">
        <f t="shared" si="211"/>
        <v>14.908254964069535</v>
      </c>
      <c r="M1717" s="40">
        <f t="shared" si="212"/>
        <v>1.1042390936520878E-4</v>
      </c>
      <c r="N1717" s="50">
        <f t="shared" si="210"/>
        <v>5.042517452134021E-3</v>
      </c>
      <c r="O1717" s="51">
        <f t="shared" si="213"/>
        <v>701</v>
      </c>
      <c r="P1717" s="59" t="str">
        <f t="shared" si="214"/>
        <v/>
      </c>
      <c r="Q1717" s="60" t="str">
        <f t="shared" si="215"/>
        <v/>
      </c>
      <c r="R1717" s="61" t="str">
        <f t="shared" si="216"/>
        <v/>
      </c>
      <c r="S1717" s="60" t="str">
        <f t="shared" si="217"/>
        <v/>
      </c>
    </row>
    <row r="1718" spans="10:19">
      <c r="J1718" s="44">
        <v>1709</v>
      </c>
      <c r="K1718" s="46"/>
      <c r="L1718" s="31">
        <f t="shared" si="211"/>
        <v>14.908365184822399</v>
      </c>
      <c r="M1718" s="40">
        <f t="shared" si="212"/>
        <v>1.1001784569213851E-4</v>
      </c>
      <c r="N1718" s="50">
        <f t="shared" si="210"/>
        <v>5.0239745190872043E-3</v>
      </c>
      <c r="O1718" s="51">
        <f t="shared" si="213"/>
        <v>702</v>
      </c>
      <c r="P1718" s="59" t="str">
        <f t="shared" si="214"/>
        <v/>
      </c>
      <c r="Q1718" s="60" t="str">
        <f t="shared" si="215"/>
        <v/>
      </c>
      <c r="R1718" s="61" t="str">
        <f t="shared" si="216"/>
        <v/>
      </c>
      <c r="S1718" s="60" t="str">
        <f t="shared" si="217"/>
        <v/>
      </c>
    </row>
    <row r="1719" spans="10:19">
      <c r="J1719" s="44">
        <v>1710</v>
      </c>
      <c r="K1719" s="46"/>
      <c r="L1719" s="31">
        <f t="shared" si="211"/>
        <v>14.90847500025866</v>
      </c>
      <c r="M1719" s="40">
        <f t="shared" si="212"/>
        <v>1.0961327524374698E-4</v>
      </c>
      <c r="N1719" s="50">
        <f t="shared" si="210"/>
        <v>5.00549977427589E-3</v>
      </c>
      <c r="O1719" s="51">
        <f t="shared" si="213"/>
        <v>703</v>
      </c>
      <c r="P1719" s="59" t="str">
        <f t="shared" si="214"/>
        <v/>
      </c>
      <c r="Q1719" s="60" t="str">
        <f t="shared" si="215"/>
        <v/>
      </c>
      <c r="R1719" s="61" t="str">
        <f t="shared" si="216"/>
        <v/>
      </c>
      <c r="S1719" s="60" t="str">
        <f t="shared" si="217"/>
        <v/>
      </c>
    </row>
    <row r="1720" spans="10:19">
      <c r="J1720" s="44">
        <v>1711</v>
      </c>
      <c r="K1720" s="46"/>
      <c r="L1720" s="31">
        <f t="shared" si="211"/>
        <v>14.908584411868798</v>
      </c>
      <c r="M1720" s="40">
        <f t="shared" si="212"/>
        <v>1.0921019252897439E-4</v>
      </c>
      <c r="N1720" s="50">
        <f t="shared" si="210"/>
        <v>4.9870929669477704E-3</v>
      </c>
      <c r="O1720" s="51">
        <f t="shared" si="213"/>
        <v>704</v>
      </c>
      <c r="P1720" s="59" t="str">
        <f t="shared" si="214"/>
        <v/>
      </c>
      <c r="Q1720" s="60" t="str">
        <f t="shared" si="215"/>
        <v/>
      </c>
      <c r="R1720" s="61" t="str">
        <f t="shared" si="216"/>
        <v/>
      </c>
      <c r="S1720" s="60" t="str">
        <f t="shared" si="217"/>
        <v/>
      </c>
    </row>
    <row r="1721" spans="10:19">
      <c r="J1721" s="44">
        <v>1712</v>
      </c>
      <c r="K1721" s="46"/>
      <c r="L1721" s="31">
        <f t="shared" si="211"/>
        <v>14.908693421137807</v>
      </c>
      <c r="M1721" s="40">
        <f t="shared" si="212"/>
        <v>1.0880859207695309E-4</v>
      </c>
      <c r="N1721" s="50">
        <f t="shared" si="210"/>
        <v>4.9687538472795723E-3</v>
      </c>
      <c r="O1721" s="51">
        <f t="shared" si="213"/>
        <v>705</v>
      </c>
      <c r="P1721" s="59" t="str">
        <f t="shared" si="214"/>
        <v/>
      </c>
      <c r="Q1721" s="60" t="str">
        <f t="shared" si="215"/>
        <v/>
      </c>
      <c r="R1721" s="61" t="str">
        <f t="shared" si="216"/>
        <v/>
      </c>
      <c r="S1721" s="60" t="str">
        <f t="shared" si="217"/>
        <v/>
      </c>
    </row>
    <row r="1722" spans="10:19">
      <c r="J1722" s="44">
        <v>1713</v>
      </c>
      <c r="K1722" s="46"/>
      <c r="L1722" s="31">
        <f t="shared" si="211"/>
        <v>14.908802029545223</v>
      </c>
      <c r="M1722" s="40">
        <f t="shared" si="212"/>
        <v>1.0840846843693374E-4</v>
      </c>
      <c r="N1722" s="50">
        <f t="shared" si="210"/>
        <v>4.9504821663592935E-3</v>
      </c>
      <c r="O1722" s="51">
        <f t="shared" si="213"/>
        <v>706</v>
      </c>
      <c r="P1722" s="59" t="str">
        <f t="shared" si="214"/>
        <v/>
      </c>
      <c r="Q1722" s="60" t="str">
        <f t="shared" si="215"/>
        <v/>
      </c>
      <c r="R1722" s="61" t="str">
        <f t="shared" si="216"/>
        <v/>
      </c>
      <c r="S1722" s="60" t="str">
        <f t="shared" si="217"/>
        <v/>
      </c>
    </row>
    <row r="1723" spans="10:19">
      <c r="J1723" s="44">
        <v>1714</v>
      </c>
      <c r="K1723" s="46"/>
      <c r="L1723" s="31">
        <f t="shared" si="211"/>
        <v>14.90891023856514</v>
      </c>
      <c r="M1723" s="40">
        <f t="shared" si="212"/>
        <v>1.0800981617821121E-4</v>
      </c>
      <c r="N1723" s="50">
        <f t="shared" si="210"/>
        <v>4.9322776761968612E-3</v>
      </c>
      <c r="O1723" s="51">
        <f t="shared" si="213"/>
        <v>707</v>
      </c>
      <c r="P1723" s="59" t="str">
        <f t="shared" si="214"/>
        <v/>
      </c>
      <c r="Q1723" s="60" t="str">
        <f t="shared" si="215"/>
        <v/>
      </c>
      <c r="R1723" s="61" t="str">
        <f t="shared" si="216"/>
        <v/>
      </c>
      <c r="S1723" s="60" t="str">
        <f t="shared" si="217"/>
        <v/>
      </c>
    </row>
    <row r="1724" spans="10:19">
      <c r="J1724" s="44">
        <v>1715</v>
      </c>
      <c r="K1724" s="46"/>
      <c r="L1724" s="31">
        <f t="shared" si="211"/>
        <v>14.909018049666235</v>
      </c>
      <c r="M1724" s="40">
        <f t="shared" si="212"/>
        <v>1.0761262989005042E-4</v>
      </c>
      <c r="N1724" s="50">
        <f t="shared" si="210"/>
        <v>4.914140129706368E-3</v>
      </c>
      <c r="O1724" s="51">
        <f t="shared" si="213"/>
        <v>708</v>
      </c>
      <c r="P1724" s="59" t="str">
        <f t="shared" si="214"/>
        <v/>
      </c>
      <c r="Q1724" s="60" t="str">
        <f t="shared" si="215"/>
        <v/>
      </c>
      <c r="R1724" s="61" t="str">
        <f t="shared" si="216"/>
        <v/>
      </c>
      <c r="S1724" s="60" t="str">
        <f t="shared" si="217"/>
        <v/>
      </c>
    </row>
    <row r="1725" spans="10:19">
      <c r="J1725" s="44">
        <v>1716</v>
      </c>
      <c r="K1725" s="46"/>
      <c r="L1725" s="31">
        <f t="shared" si="211"/>
        <v>14.90912546431178</v>
      </c>
      <c r="M1725" s="40">
        <f t="shared" si="212"/>
        <v>1.0721690418161364E-4</v>
      </c>
      <c r="N1725" s="50">
        <f t="shared" si="210"/>
        <v>4.8960692807149542E-3</v>
      </c>
      <c r="O1725" s="51">
        <f t="shared" si="213"/>
        <v>709</v>
      </c>
      <c r="P1725" s="59" t="str">
        <f t="shared" si="214"/>
        <v/>
      </c>
      <c r="Q1725" s="60" t="str">
        <f t="shared" si="215"/>
        <v/>
      </c>
      <c r="R1725" s="61" t="str">
        <f t="shared" si="216"/>
        <v/>
      </c>
      <c r="S1725" s="60" t="str">
        <f t="shared" si="217"/>
        <v/>
      </c>
    </row>
    <row r="1726" spans="10:19">
      <c r="J1726" s="44">
        <v>1717</v>
      </c>
      <c r="K1726" s="46"/>
      <c r="L1726" s="31">
        <f t="shared" si="211"/>
        <v>14.909232483959668</v>
      </c>
      <c r="M1726" s="40">
        <f t="shared" si="212"/>
        <v>1.0682263368188682E-4</v>
      </c>
      <c r="N1726" s="50">
        <f t="shared" si="210"/>
        <v>4.8780648839557017E-3</v>
      </c>
      <c r="O1726" s="51">
        <f t="shared" si="213"/>
        <v>710</v>
      </c>
      <c r="P1726" s="59" t="str">
        <f t="shared" si="214"/>
        <v/>
      </c>
      <c r="Q1726" s="60" t="str">
        <f t="shared" si="215"/>
        <v/>
      </c>
      <c r="R1726" s="61" t="str">
        <f t="shared" si="216"/>
        <v/>
      </c>
      <c r="S1726" s="60" t="str">
        <f t="shared" si="217"/>
        <v/>
      </c>
    </row>
    <row r="1727" spans="10:19">
      <c r="J1727" s="44">
        <v>1718</v>
      </c>
      <c r="K1727" s="46"/>
      <c r="L1727" s="31">
        <f t="shared" si="211"/>
        <v>14.909339110062428</v>
      </c>
      <c r="M1727" s="40">
        <f t="shared" si="212"/>
        <v>1.0642981303960695E-4</v>
      </c>
      <c r="N1727" s="50">
        <f t="shared" si="210"/>
        <v>4.8601266950694111E-3</v>
      </c>
      <c r="O1727" s="51">
        <f t="shared" si="213"/>
        <v>711</v>
      </c>
      <c r="P1727" s="59" t="str">
        <f t="shared" si="214"/>
        <v/>
      </c>
      <c r="Q1727" s="60" t="str">
        <f t="shared" si="215"/>
        <v/>
      </c>
      <c r="R1727" s="61" t="str">
        <f t="shared" si="216"/>
        <v/>
      </c>
      <c r="S1727" s="60" t="str">
        <f t="shared" si="217"/>
        <v/>
      </c>
    </row>
    <row r="1728" spans="10:19">
      <c r="J1728" s="44">
        <v>1719</v>
      </c>
      <c r="K1728" s="46"/>
      <c r="L1728" s="31">
        <f t="shared" si="211"/>
        <v>14.909445344067255</v>
      </c>
      <c r="M1728" s="40">
        <f t="shared" si="212"/>
        <v>1.0603843692318896E-4</v>
      </c>
      <c r="N1728" s="50">
        <f t="shared" si="210"/>
        <v>4.8422544705744031E-3</v>
      </c>
      <c r="O1728" s="51">
        <f t="shared" si="213"/>
        <v>712</v>
      </c>
      <c r="P1728" s="59" t="str">
        <f t="shared" si="214"/>
        <v/>
      </c>
      <c r="Q1728" s="60" t="str">
        <f t="shared" si="215"/>
        <v/>
      </c>
      <c r="R1728" s="61" t="str">
        <f t="shared" si="216"/>
        <v/>
      </c>
      <c r="S1728" s="60" t="str">
        <f t="shared" si="217"/>
        <v/>
      </c>
    </row>
    <row r="1729" spans="10:19">
      <c r="J1729" s="44">
        <v>1720</v>
      </c>
      <c r="K1729" s="46"/>
      <c r="L1729" s="31">
        <f t="shared" si="211"/>
        <v>14.909551187416012</v>
      </c>
      <c r="M1729" s="40">
        <f t="shared" si="212"/>
        <v>1.0564850002065409E-4</v>
      </c>
      <c r="N1729" s="50">
        <f t="shared" si="210"/>
        <v>4.8244479679127039E-3</v>
      </c>
      <c r="O1729" s="51">
        <f t="shared" si="213"/>
        <v>713</v>
      </c>
      <c r="P1729" s="59" t="str">
        <f t="shared" si="214"/>
        <v/>
      </c>
      <c r="Q1729" s="60" t="str">
        <f t="shared" si="215"/>
        <v/>
      </c>
      <c r="R1729" s="61" t="str">
        <f t="shared" si="216"/>
        <v/>
      </c>
      <c r="S1729" s="60" t="str">
        <f t="shared" si="217"/>
        <v/>
      </c>
    </row>
    <row r="1730" spans="10:19">
      <c r="J1730" s="44">
        <v>1721</v>
      </c>
      <c r="K1730" s="46"/>
      <c r="L1730" s="31">
        <f t="shared" si="211"/>
        <v>14.90965664154527</v>
      </c>
      <c r="M1730" s="40">
        <f t="shared" si="212"/>
        <v>1.0525999703955734E-4</v>
      </c>
      <c r="N1730" s="50">
        <f t="shared" si="210"/>
        <v>4.8067069453949784E-3</v>
      </c>
      <c r="O1730" s="51">
        <f t="shared" si="213"/>
        <v>714</v>
      </c>
      <c r="P1730" s="59" t="str">
        <f t="shared" si="214"/>
        <v/>
      </c>
      <c r="Q1730" s="60" t="str">
        <f t="shared" si="215"/>
        <v/>
      </c>
      <c r="R1730" s="61" t="str">
        <f t="shared" si="216"/>
        <v/>
      </c>
      <c r="S1730" s="60" t="str">
        <f t="shared" si="217"/>
        <v/>
      </c>
    </row>
    <row r="1731" spans="10:19">
      <c r="J1731" s="44">
        <v>1722</v>
      </c>
      <c r="K1731" s="46"/>
      <c r="L1731" s="31">
        <f t="shared" si="211"/>
        <v>14.909761707886309</v>
      </c>
      <c r="M1731" s="40">
        <f t="shared" si="212"/>
        <v>1.0487292270691543E-4</v>
      </c>
      <c r="N1731" s="50">
        <f t="shared" si="210"/>
        <v>4.7890311622342807E-3</v>
      </c>
      <c r="O1731" s="51">
        <f t="shared" si="213"/>
        <v>715</v>
      </c>
      <c r="P1731" s="59" t="str">
        <f t="shared" si="214"/>
        <v/>
      </c>
      <c r="Q1731" s="60" t="str">
        <f t="shared" si="215"/>
        <v/>
      </c>
      <c r="R1731" s="61" t="str">
        <f t="shared" si="216"/>
        <v/>
      </c>
      <c r="S1731" s="60" t="str">
        <f t="shared" si="217"/>
        <v/>
      </c>
    </row>
    <row r="1732" spans="10:19">
      <c r="J1732" s="44">
        <v>1723</v>
      </c>
      <c r="K1732" s="46"/>
      <c r="L1732" s="31">
        <f t="shared" si="211"/>
        <v>14.909866387865149</v>
      </c>
      <c r="M1732" s="40">
        <f t="shared" si="212"/>
        <v>1.0448727176913579E-4</v>
      </c>
      <c r="N1732" s="50">
        <f t="shared" si="210"/>
        <v>4.7714203785247378E-3</v>
      </c>
      <c r="O1732" s="51">
        <f t="shared" si="213"/>
        <v>716</v>
      </c>
      <c r="P1732" s="59" t="str">
        <f t="shared" si="214"/>
        <v/>
      </c>
      <c r="Q1732" s="60" t="str">
        <f t="shared" si="215"/>
        <v/>
      </c>
      <c r="R1732" s="61" t="str">
        <f t="shared" si="216"/>
        <v/>
      </c>
      <c r="S1732" s="60" t="str">
        <f t="shared" si="217"/>
        <v/>
      </c>
    </row>
    <row r="1733" spans="10:19">
      <c r="J1733" s="44">
        <v>1724</v>
      </c>
      <c r="K1733" s="46"/>
      <c r="L1733" s="31">
        <f t="shared" si="211"/>
        <v>14.909970682902568</v>
      </c>
      <c r="M1733" s="40">
        <f t="shared" si="212"/>
        <v>1.0410303899194501E-4</v>
      </c>
      <c r="N1733" s="50">
        <f t="shared" si="210"/>
        <v>4.753874355243326E-3</v>
      </c>
      <c r="O1733" s="51">
        <f t="shared" si="213"/>
        <v>717</v>
      </c>
      <c r="P1733" s="59" t="str">
        <f t="shared" si="214"/>
        <v/>
      </c>
      <c r="Q1733" s="60" t="str">
        <f t="shared" si="215"/>
        <v/>
      </c>
      <c r="R1733" s="61" t="str">
        <f t="shared" si="216"/>
        <v/>
      </c>
      <c r="S1733" s="60" t="str">
        <f t="shared" si="217"/>
        <v/>
      </c>
    </row>
    <row r="1734" spans="10:19">
      <c r="J1734" s="44">
        <v>1725</v>
      </c>
      <c r="K1734" s="46"/>
      <c r="L1734" s="31">
        <f t="shared" si="211"/>
        <v>14.910074594414114</v>
      </c>
      <c r="M1734" s="40">
        <f t="shared" si="212"/>
        <v>1.0372021916031743E-4</v>
      </c>
      <c r="N1734" s="50">
        <f t="shared" si="210"/>
        <v>4.7363928542427658E-3</v>
      </c>
      <c r="O1734" s="51">
        <f t="shared" si="213"/>
        <v>718</v>
      </c>
      <c r="P1734" s="59" t="str">
        <f t="shared" si="214"/>
        <v/>
      </c>
      <c r="Q1734" s="60" t="str">
        <f t="shared" si="215"/>
        <v/>
      </c>
      <c r="R1734" s="61" t="str">
        <f t="shared" si="216"/>
        <v/>
      </c>
      <c r="S1734" s="60" t="str">
        <f t="shared" si="217"/>
        <v/>
      </c>
    </row>
    <row r="1735" spans="10:19">
      <c r="J1735" s="44">
        <v>1726</v>
      </c>
      <c r="K1735" s="46"/>
      <c r="L1735" s="31">
        <f t="shared" si="211"/>
        <v>14.910178123810136</v>
      </c>
      <c r="M1735" s="40">
        <f t="shared" si="212"/>
        <v>1.0333880707840501E-4</v>
      </c>
      <c r="N1735" s="50">
        <f t="shared" si="210"/>
        <v>4.7189756382568504E-3</v>
      </c>
      <c r="O1735" s="51">
        <f t="shared" si="213"/>
        <v>719</v>
      </c>
      <c r="P1735" s="59" t="str">
        <f t="shared" si="214"/>
        <v/>
      </c>
      <c r="Q1735" s="60" t="str">
        <f t="shared" si="215"/>
        <v/>
      </c>
      <c r="R1735" s="61" t="str">
        <f t="shared" si="216"/>
        <v/>
      </c>
      <c r="S1735" s="60" t="str">
        <f t="shared" si="217"/>
        <v/>
      </c>
    </row>
    <row r="1736" spans="10:19">
      <c r="J1736" s="44">
        <v>1727</v>
      </c>
      <c r="K1736" s="46"/>
      <c r="L1736" s="31">
        <f t="shared" si="211"/>
        <v>14.910281272495794</v>
      </c>
      <c r="M1736" s="40">
        <f t="shared" si="212"/>
        <v>1.0295879756946647E-4</v>
      </c>
      <c r="N1736" s="50">
        <f t="shared" si="210"/>
        <v>4.7016224708880117E-3</v>
      </c>
      <c r="O1736" s="51">
        <f t="shared" si="213"/>
        <v>720</v>
      </c>
      <c r="P1736" s="59" t="str">
        <f t="shared" si="214"/>
        <v/>
      </c>
      <c r="Q1736" s="60" t="str">
        <f t="shared" si="215"/>
        <v/>
      </c>
      <c r="R1736" s="61" t="str">
        <f t="shared" si="216"/>
        <v/>
      </c>
      <c r="S1736" s="60" t="str">
        <f t="shared" si="217"/>
        <v/>
      </c>
    </row>
    <row r="1737" spans="10:19">
      <c r="J1737" s="44">
        <v>1728</v>
      </c>
      <c r="K1737" s="46"/>
      <c r="L1737" s="31">
        <f t="shared" si="211"/>
        <v>14.910384041871081</v>
      </c>
      <c r="M1737" s="40">
        <f t="shared" si="212"/>
        <v>1.0258018547579676E-4</v>
      </c>
      <c r="N1737" s="50">
        <f t="shared" ref="N1737:N1800" si="218">(L1787-L1737)</f>
        <v>4.6843331166055435E-3</v>
      </c>
      <c r="O1737" s="51">
        <f t="shared" si="213"/>
        <v>721</v>
      </c>
      <c r="P1737" s="59" t="str">
        <f t="shared" si="214"/>
        <v/>
      </c>
      <c r="Q1737" s="60" t="str">
        <f t="shared" si="215"/>
        <v/>
      </c>
      <c r="R1737" s="61" t="str">
        <f t="shared" si="216"/>
        <v/>
      </c>
      <c r="S1737" s="60" t="str">
        <f t="shared" si="217"/>
        <v/>
      </c>
    </row>
    <row r="1738" spans="10:19">
      <c r="J1738" s="44">
        <v>1729</v>
      </c>
      <c r="K1738" s="46"/>
      <c r="L1738" s="31">
        <f t="shared" ref="L1738:L1801" si="219">$F$39*(1-EXP(-$F$40*(J1738-$F$41)))-$F$42</f>
        <v>14.910486433330838</v>
      </c>
      <c r="M1738" s="40">
        <f t="shared" ref="M1738:M1801" si="220">$F$39*$F$40*EXP(-$F$40*(J1738-$F$41))</f>
        <v>1.0220296565865761E-4</v>
      </c>
      <c r="N1738" s="50">
        <f t="shared" si="218"/>
        <v>4.6671073407580366E-3</v>
      </c>
      <c r="O1738" s="51">
        <f t="shared" ref="O1738:O1801" si="221">IF(N1738&lt;=$B$49,1+O1737,0)</f>
        <v>722</v>
      </c>
      <c r="P1738" s="59" t="str">
        <f t="shared" ref="P1738:P1801" si="222">IF(J1738&lt;=$F$41,J1738,"")</f>
        <v/>
      </c>
      <c r="Q1738" s="60" t="str">
        <f t="shared" ref="Q1738:Q1801" si="223">IF(J1738&lt;=$F$41,L1738,"")</f>
        <v/>
      </c>
      <c r="R1738" s="61" t="str">
        <f t="shared" ref="R1738:R1801" si="224">IF(AND(J1738&gt;=$F$41,J1738&lt;=200),J1738,"")</f>
        <v/>
      </c>
      <c r="S1738" s="60" t="str">
        <f t="shared" ref="S1738:S1801" si="225">IF(AND(J1738&gt;=$F$41,J1738&lt;=200),L1738,"")</f>
        <v/>
      </c>
    </row>
    <row r="1739" spans="10:19">
      <c r="J1739" s="44">
        <v>1730</v>
      </c>
      <c r="K1739" s="46"/>
      <c r="L1739" s="31">
        <f t="shared" si="219"/>
        <v>14.910588448264782</v>
      </c>
      <c r="M1739" s="40">
        <f t="shared" si="220"/>
        <v>1.0182713299820758E-4</v>
      </c>
      <c r="N1739" s="50">
        <f t="shared" si="218"/>
        <v>4.6499449095396272E-3</v>
      </c>
      <c r="O1739" s="51">
        <f t="shared" si="221"/>
        <v>723</v>
      </c>
      <c r="P1739" s="59" t="str">
        <f t="shared" si="222"/>
        <v/>
      </c>
      <c r="Q1739" s="60" t="str">
        <f t="shared" si="223"/>
        <v/>
      </c>
      <c r="R1739" s="61" t="str">
        <f t="shared" si="224"/>
        <v/>
      </c>
      <c r="S1739" s="60" t="str">
        <f t="shared" si="225"/>
        <v/>
      </c>
    </row>
    <row r="1740" spans="10:19">
      <c r="J1740" s="44">
        <v>1731</v>
      </c>
      <c r="K1740" s="46"/>
      <c r="L1740" s="31">
        <f t="shared" si="219"/>
        <v>14.910690088057521</v>
      </c>
      <c r="M1740" s="40">
        <f t="shared" si="220"/>
        <v>1.0145268239343217E-4</v>
      </c>
      <c r="N1740" s="50">
        <f t="shared" si="218"/>
        <v>4.6328455900113141E-3</v>
      </c>
      <c r="O1740" s="51">
        <f t="shared" si="221"/>
        <v>724</v>
      </c>
      <c r="P1740" s="59" t="str">
        <f t="shared" si="222"/>
        <v/>
      </c>
      <c r="Q1740" s="60" t="str">
        <f t="shared" si="223"/>
        <v/>
      </c>
      <c r="R1740" s="61" t="str">
        <f t="shared" si="224"/>
        <v/>
      </c>
      <c r="S1740" s="60" t="str">
        <f t="shared" si="225"/>
        <v/>
      </c>
    </row>
    <row r="1741" spans="10:19">
      <c r="J1741" s="44">
        <v>1732</v>
      </c>
      <c r="K1741" s="46"/>
      <c r="L1741" s="31">
        <f t="shared" si="219"/>
        <v>14.910791354088561</v>
      </c>
      <c r="M1741" s="40">
        <f t="shared" si="220"/>
        <v>1.0107960876207521E-4</v>
      </c>
      <c r="N1741" s="50">
        <f t="shared" si="218"/>
        <v>4.6158091500974052E-3</v>
      </c>
      <c r="O1741" s="51">
        <f t="shared" si="221"/>
        <v>725</v>
      </c>
      <c r="P1741" s="59" t="str">
        <f t="shared" si="222"/>
        <v/>
      </c>
      <c r="Q1741" s="60" t="str">
        <f t="shared" si="223"/>
        <v/>
      </c>
      <c r="R1741" s="61" t="str">
        <f t="shared" si="224"/>
        <v/>
      </c>
      <c r="S1741" s="60" t="str">
        <f t="shared" si="225"/>
        <v/>
      </c>
    </row>
    <row r="1742" spans="10:19">
      <c r="J1742" s="44">
        <v>1733</v>
      </c>
      <c r="K1742" s="46"/>
      <c r="L1742" s="31">
        <f t="shared" si="219"/>
        <v>14.910892247732347</v>
      </c>
      <c r="M1742" s="40">
        <f t="shared" si="220"/>
        <v>1.0070790704056962E-4</v>
      </c>
      <c r="N1742" s="50">
        <f t="shared" si="218"/>
        <v>4.5988353585677544E-3</v>
      </c>
      <c r="O1742" s="51">
        <f t="shared" si="221"/>
        <v>726</v>
      </c>
      <c r="P1742" s="59" t="str">
        <f t="shared" si="222"/>
        <v/>
      </c>
      <c r="Q1742" s="60" t="str">
        <f t="shared" si="223"/>
        <v/>
      </c>
      <c r="R1742" s="61" t="str">
        <f t="shared" si="224"/>
        <v/>
      </c>
      <c r="S1742" s="60" t="str">
        <f t="shared" si="225"/>
        <v/>
      </c>
    </row>
    <row r="1743" spans="10:19">
      <c r="J1743" s="44">
        <v>1734</v>
      </c>
      <c r="K1743" s="46"/>
      <c r="L1743" s="31">
        <f t="shared" si="219"/>
        <v>14.910992770358265</v>
      </c>
      <c r="M1743" s="40">
        <f t="shared" si="220"/>
        <v>1.0033757218396838E-4</v>
      </c>
      <c r="N1743" s="50">
        <f t="shared" si="218"/>
        <v>4.5819239850395377E-3</v>
      </c>
      <c r="O1743" s="51">
        <f t="shared" si="221"/>
        <v>727</v>
      </c>
      <c r="P1743" s="59" t="str">
        <f t="shared" si="222"/>
        <v/>
      </c>
      <c r="Q1743" s="60" t="str">
        <f t="shared" si="223"/>
        <v/>
      </c>
      <c r="R1743" s="61" t="str">
        <f t="shared" si="224"/>
        <v/>
      </c>
      <c r="S1743" s="60" t="str">
        <f t="shared" si="225"/>
        <v/>
      </c>
    </row>
    <row r="1744" spans="10:19">
      <c r="J1744" s="44">
        <v>1735</v>
      </c>
      <c r="K1744" s="46"/>
      <c r="L1744" s="31">
        <f t="shared" si="219"/>
        <v>14.91109292333066</v>
      </c>
      <c r="M1744" s="40">
        <f t="shared" si="220"/>
        <v>9.9968599165876584E-5</v>
      </c>
      <c r="N1744" s="50">
        <f t="shared" si="218"/>
        <v>4.5650747999879115E-3</v>
      </c>
      <c r="O1744" s="51">
        <f t="shared" si="221"/>
        <v>728</v>
      </c>
      <c r="P1744" s="59" t="str">
        <f t="shared" si="222"/>
        <v/>
      </c>
      <c r="Q1744" s="60" t="str">
        <f t="shared" si="223"/>
        <v/>
      </c>
      <c r="R1744" s="61" t="str">
        <f t="shared" si="224"/>
        <v/>
      </c>
      <c r="S1744" s="60" t="str">
        <f t="shared" si="225"/>
        <v/>
      </c>
    </row>
    <row r="1745" spans="10:19">
      <c r="J1745" s="44">
        <v>1736</v>
      </c>
      <c r="K1745" s="46"/>
      <c r="L1745" s="31">
        <f t="shared" si="219"/>
        <v>14.911192708008873</v>
      </c>
      <c r="M1745" s="40">
        <f t="shared" si="220"/>
        <v>9.9600982978382985E-5</v>
      </c>
      <c r="N1745" s="50">
        <f t="shared" si="218"/>
        <v>4.5482875747211438E-3</v>
      </c>
      <c r="O1745" s="51">
        <f t="shared" si="221"/>
        <v>729</v>
      </c>
      <c r="P1745" s="59" t="str">
        <f t="shared" si="222"/>
        <v/>
      </c>
      <c r="Q1745" s="60" t="str">
        <f t="shared" si="223"/>
        <v/>
      </c>
      <c r="R1745" s="61" t="str">
        <f t="shared" si="224"/>
        <v/>
      </c>
      <c r="S1745" s="60" t="str">
        <f t="shared" si="225"/>
        <v/>
      </c>
    </row>
    <row r="1746" spans="10:19">
      <c r="J1746" s="44">
        <v>1737</v>
      </c>
      <c r="K1746" s="46"/>
      <c r="L1746" s="31">
        <f t="shared" si="219"/>
        <v>14.911292125747233</v>
      </c>
      <c r="M1746" s="40">
        <f t="shared" si="220"/>
        <v>9.9234718631991756E-5</v>
      </c>
      <c r="N1746" s="50">
        <f t="shared" si="218"/>
        <v>4.531562081398377E-3</v>
      </c>
      <c r="O1746" s="51">
        <f t="shared" si="221"/>
        <v>730</v>
      </c>
      <c r="P1746" s="59" t="str">
        <f t="shared" si="222"/>
        <v/>
      </c>
      <c r="Q1746" s="60" t="str">
        <f t="shared" si="223"/>
        <v/>
      </c>
      <c r="R1746" s="61" t="str">
        <f t="shared" si="224"/>
        <v/>
      </c>
      <c r="S1746" s="60" t="str">
        <f t="shared" si="225"/>
        <v/>
      </c>
    </row>
    <row r="1747" spans="10:19">
      <c r="J1747" s="44">
        <v>1738</v>
      </c>
      <c r="K1747" s="46"/>
      <c r="L1747" s="31">
        <f t="shared" si="219"/>
        <v>14.911391177895094</v>
      </c>
      <c r="M1747" s="40">
        <f t="shared" si="220"/>
        <v>9.8869801155555286E-5</v>
      </c>
      <c r="N1747" s="50">
        <f t="shared" si="218"/>
        <v>4.514898093010089E-3</v>
      </c>
      <c r="O1747" s="51">
        <f t="shared" si="221"/>
        <v>731</v>
      </c>
      <c r="P1747" s="59" t="str">
        <f t="shared" si="222"/>
        <v/>
      </c>
      <c r="Q1747" s="60" t="str">
        <f t="shared" si="223"/>
        <v/>
      </c>
      <c r="R1747" s="61" t="str">
        <f t="shared" si="224"/>
        <v/>
      </c>
      <c r="S1747" s="60" t="str">
        <f t="shared" si="225"/>
        <v/>
      </c>
    </row>
    <row r="1748" spans="10:19">
      <c r="J1748" s="44">
        <v>1739</v>
      </c>
      <c r="K1748" s="46"/>
      <c r="L1748" s="31">
        <f t="shared" si="219"/>
        <v>14.911489865796849</v>
      </c>
      <c r="M1748" s="40">
        <f t="shared" si="220"/>
        <v>9.8506225596206424E-5</v>
      </c>
      <c r="N1748" s="50">
        <f t="shared" si="218"/>
        <v>4.4982953833834216E-3</v>
      </c>
      <c r="O1748" s="51">
        <f t="shared" si="221"/>
        <v>732</v>
      </c>
      <c r="P1748" s="59" t="str">
        <f t="shared" si="222"/>
        <v/>
      </c>
      <c r="Q1748" s="60" t="str">
        <f t="shared" si="223"/>
        <v/>
      </c>
      <c r="R1748" s="61" t="str">
        <f t="shared" si="224"/>
        <v/>
      </c>
      <c r="S1748" s="60" t="str">
        <f t="shared" si="225"/>
        <v/>
      </c>
    </row>
    <row r="1749" spans="10:19">
      <c r="J1749" s="44">
        <v>1740</v>
      </c>
      <c r="K1749" s="46"/>
      <c r="L1749" s="31">
        <f t="shared" si="219"/>
        <v>14.911588190791946</v>
      </c>
      <c r="M1749" s="40">
        <f t="shared" si="220"/>
        <v>9.8143987019291059E-5</v>
      </c>
      <c r="N1749" s="50">
        <f t="shared" si="218"/>
        <v>4.4817537271732988E-3</v>
      </c>
      <c r="O1749" s="51">
        <f t="shared" si="221"/>
        <v>733</v>
      </c>
      <c r="P1749" s="59" t="str">
        <f t="shared" si="222"/>
        <v/>
      </c>
      <c r="Q1749" s="60" t="str">
        <f t="shared" si="223"/>
        <v/>
      </c>
      <c r="R1749" s="61" t="str">
        <f t="shared" si="224"/>
        <v/>
      </c>
      <c r="S1749" s="60" t="str">
        <f t="shared" si="225"/>
        <v/>
      </c>
    </row>
    <row r="1750" spans="10:19">
      <c r="J1750" s="44">
        <v>1741</v>
      </c>
      <c r="K1750" s="46"/>
      <c r="L1750" s="31">
        <f t="shared" si="219"/>
        <v>14.911686154214909</v>
      </c>
      <c r="M1750" s="40">
        <f t="shared" si="220"/>
        <v>9.7783080508301586E-5</v>
      </c>
      <c r="N1750" s="50">
        <f t="shared" si="218"/>
        <v>4.4652728998730851E-3</v>
      </c>
      <c r="O1750" s="51">
        <f t="shared" si="221"/>
        <v>734</v>
      </c>
      <c r="P1750" s="59" t="str">
        <f t="shared" si="222"/>
        <v/>
      </c>
      <c r="Q1750" s="60" t="str">
        <f t="shared" si="223"/>
        <v/>
      </c>
      <c r="R1750" s="61" t="str">
        <f t="shared" si="224"/>
        <v/>
      </c>
      <c r="S1750" s="60" t="str">
        <f t="shared" si="225"/>
        <v/>
      </c>
    </row>
    <row r="1751" spans="10:19">
      <c r="J1751" s="44">
        <v>1742</v>
      </c>
      <c r="K1751" s="46"/>
      <c r="L1751" s="31">
        <f t="shared" si="219"/>
        <v>14.911783757395352</v>
      </c>
      <c r="M1751" s="40">
        <f t="shared" si="220"/>
        <v>9.7423501164809893E-5</v>
      </c>
      <c r="N1751" s="50">
        <f t="shared" si="218"/>
        <v>4.4488526777897164E-3</v>
      </c>
      <c r="O1751" s="51">
        <f t="shared" si="221"/>
        <v>735</v>
      </c>
      <c r="P1751" s="59" t="str">
        <f t="shared" si="222"/>
        <v/>
      </c>
      <c r="Q1751" s="60" t="str">
        <f t="shared" si="223"/>
        <v/>
      </c>
      <c r="R1751" s="61" t="str">
        <f t="shared" si="224"/>
        <v/>
      </c>
      <c r="S1751" s="60" t="str">
        <f t="shared" si="225"/>
        <v/>
      </c>
    </row>
    <row r="1752" spans="10:19">
      <c r="J1752" s="44">
        <v>1743</v>
      </c>
      <c r="K1752" s="46"/>
      <c r="L1752" s="31">
        <f t="shared" si="219"/>
        <v>14.911881001657999</v>
      </c>
      <c r="M1752" s="40">
        <f t="shared" si="220"/>
        <v>9.7065244108401021E-5</v>
      </c>
      <c r="N1752" s="50">
        <f t="shared" si="218"/>
        <v>4.4324928380650164E-3</v>
      </c>
      <c r="O1752" s="51">
        <f t="shared" si="221"/>
        <v>736</v>
      </c>
      <c r="P1752" s="59" t="str">
        <f t="shared" si="222"/>
        <v/>
      </c>
      <c r="Q1752" s="60" t="str">
        <f t="shared" si="223"/>
        <v/>
      </c>
      <c r="R1752" s="61" t="str">
        <f t="shared" si="224"/>
        <v/>
      </c>
      <c r="S1752" s="60" t="str">
        <f t="shared" si="225"/>
        <v/>
      </c>
    </row>
    <row r="1753" spans="10:19">
      <c r="J1753" s="44">
        <v>1744</v>
      </c>
      <c r="K1753" s="46"/>
      <c r="L1753" s="31">
        <f t="shared" si="219"/>
        <v>14.91197788832271</v>
      </c>
      <c r="M1753" s="40">
        <f t="shared" si="220"/>
        <v>9.6708304476606589E-5</v>
      </c>
      <c r="N1753" s="50">
        <f t="shared" si="218"/>
        <v>4.416193158643722E-3</v>
      </c>
      <c r="O1753" s="51">
        <f t="shared" si="221"/>
        <v>737</v>
      </c>
      <c r="P1753" s="59" t="str">
        <f t="shared" si="222"/>
        <v/>
      </c>
      <c r="Q1753" s="60" t="str">
        <f t="shared" si="223"/>
        <v/>
      </c>
      <c r="R1753" s="61" t="str">
        <f t="shared" si="224"/>
        <v/>
      </c>
      <c r="S1753" s="60" t="str">
        <f t="shared" si="225"/>
        <v/>
      </c>
    </row>
    <row r="1754" spans="10:19">
      <c r="J1754" s="44">
        <v>1745</v>
      </c>
      <c r="K1754" s="46"/>
      <c r="L1754" s="31">
        <f t="shared" si="219"/>
        <v>14.912074418704481</v>
      </c>
      <c r="M1754" s="40">
        <f t="shared" si="220"/>
        <v>9.6352677424839275E-5</v>
      </c>
      <c r="N1754" s="50">
        <f t="shared" si="218"/>
        <v>4.3999534183072342E-3</v>
      </c>
      <c r="O1754" s="51">
        <f t="shared" si="221"/>
        <v>738</v>
      </c>
      <c r="P1754" s="59" t="str">
        <f t="shared" si="222"/>
        <v/>
      </c>
      <c r="Q1754" s="60" t="str">
        <f t="shared" si="223"/>
        <v/>
      </c>
      <c r="R1754" s="61" t="str">
        <f t="shared" si="224"/>
        <v/>
      </c>
      <c r="S1754" s="60" t="str">
        <f t="shared" si="225"/>
        <v/>
      </c>
    </row>
    <row r="1755" spans="10:19">
      <c r="J1755" s="44">
        <v>1746</v>
      </c>
      <c r="K1755" s="46"/>
      <c r="L1755" s="31">
        <f t="shared" si="219"/>
        <v>14.912170594113476</v>
      </c>
      <c r="M1755" s="40">
        <f t="shared" si="220"/>
        <v>9.5998358126326877E-5</v>
      </c>
      <c r="N1755" s="50">
        <f t="shared" si="218"/>
        <v>4.3837733966398673E-3</v>
      </c>
      <c r="O1755" s="51">
        <f t="shared" si="221"/>
        <v>739</v>
      </c>
      <c r="P1755" s="59" t="str">
        <f t="shared" si="222"/>
        <v/>
      </c>
      <c r="Q1755" s="60" t="str">
        <f t="shared" si="223"/>
        <v/>
      </c>
      <c r="R1755" s="61" t="str">
        <f t="shared" si="224"/>
        <v/>
      </c>
      <c r="S1755" s="60" t="str">
        <f t="shared" si="225"/>
        <v/>
      </c>
    </row>
    <row r="1756" spans="10:19">
      <c r="J1756" s="44">
        <v>1747</v>
      </c>
      <c r="K1756" s="46"/>
      <c r="L1756" s="31">
        <f t="shared" si="219"/>
        <v>14.912266415855047</v>
      </c>
      <c r="M1756" s="40">
        <f t="shared" si="220"/>
        <v>9.5645341772046506E-5</v>
      </c>
      <c r="N1756" s="50">
        <f t="shared" si="218"/>
        <v>4.3676528740324017E-3</v>
      </c>
      <c r="O1756" s="51">
        <f t="shared" si="221"/>
        <v>740</v>
      </c>
      <c r="P1756" s="59" t="str">
        <f t="shared" si="222"/>
        <v/>
      </c>
      <c r="Q1756" s="60" t="str">
        <f t="shared" si="223"/>
        <v/>
      </c>
      <c r="R1756" s="61" t="str">
        <f t="shared" si="224"/>
        <v/>
      </c>
      <c r="S1756" s="60" t="str">
        <f t="shared" si="225"/>
        <v/>
      </c>
    </row>
    <row r="1757" spans="10:19">
      <c r="J1757" s="44">
        <v>1748</v>
      </c>
      <c r="K1757" s="46"/>
      <c r="L1757" s="31">
        <f t="shared" si="219"/>
        <v>14.912361885229737</v>
      </c>
      <c r="M1757" s="40">
        <f t="shared" si="220"/>
        <v>9.5293623570659813E-5</v>
      </c>
      <c r="N1757" s="50">
        <f t="shared" si="218"/>
        <v>4.3515916316891889E-3</v>
      </c>
      <c r="O1757" s="51">
        <f t="shared" si="221"/>
        <v>741</v>
      </c>
      <c r="P1757" s="59" t="str">
        <f t="shared" si="222"/>
        <v/>
      </c>
      <c r="Q1757" s="60" t="str">
        <f t="shared" si="223"/>
        <v/>
      </c>
      <c r="R1757" s="61" t="str">
        <f t="shared" si="224"/>
        <v/>
      </c>
      <c r="S1757" s="60" t="str">
        <f t="shared" si="225"/>
        <v/>
      </c>
    </row>
    <row r="1758" spans="10:19">
      <c r="J1758" s="44">
        <v>1749</v>
      </c>
      <c r="K1758" s="46"/>
      <c r="L1758" s="31">
        <f t="shared" si="219"/>
        <v>14.912457003533316</v>
      </c>
      <c r="M1758" s="40">
        <f t="shared" si="220"/>
        <v>9.4943198748447701E-5</v>
      </c>
      <c r="N1758" s="50">
        <f t="shared" si="218"/>
        <v>4.3355894516174942E-3</v>
      </c>
      <c r="O1758" s="51">
        <f t="shared" si="221"/>
        <v>742</v>
      </c>
      <c r="P1758" s="59" t="str">
        <f t="shared" si="222"/>
        <v/>
      </c>
      <c r="Q1758" s="60" t="str">
        <f t="shared" si="223"/>
        <v/>
      </c>
      <c r="R1758" s="61" t="str">
        <f t="shared" si="224"/>
        <v/>
      </c>
      <c r="S1758" s="60" t="str">
        <f t="shared" si="225"/>
        <v/>
      </c>
    </row>
    <row r="1759" spans="10:19">
      <c r="J1759" s="44">
        <v>1750</v>
      </c>
      <c r="K1759" s="46"/>
      <c r="L1759" s="31">
        <f t="shared" si="219"/>
        <v>14.912551772056776</v>
      </c>
      <c r="M1759" s="40">
        <f t="shared" si="220"/>
        <v>9.4594062549245334E-5</v>
      </c>
      <c r="N1759" s="50">
        <f t="shared" si="218"/>
        <v>4.3196461166310485E-3</v>
      </c>
      <c r="O1759" s="51">
        <f t="shared" si="221"/>
        <v>743</v>
      </c>
      <c r="P1759" s="59" t="str">
        <f t="shared" si="222"/>
        <v/>
      </c>
      <c r="Q1759" s="60" t="str">
        <f t="shared" si="223"/>
        <v/>
      </c>
      <c r="R1759" s="61" t="str">
        <f t="shared" si="224"/>
        <v/>
      </c>
      <c r="S1759" s="60" t="str">
        <f t="shared" si="225"/>
        <v/>
      </c>
    </row>
    <row r="1760" spans="10:19">
      <c r="J1760" s="44">
        <v>1751</v>
      </c>
      <c r="K1760" s="46"/>
      <c r="L1760" s="31">
        <f t="shared" si="219"/>
        <v>14.912646192086376</v>
      </c>
      <c r="M1760" s="40">
        <f t="shared" si="220"/>
        <v>9.4246210234378021E-5</v>
      </c>
      <c r="N1760" s="50">
        <f t="shared" si="218"/>
        <v>4.3037614103322852E-3</v>
      </c>
      <c r="O1760" s="51">
        <f t="shared" si="221"/>
        <v>744</v>
      </c>
      <c r="P1760" s="59" t="str">
        <f t="shared" si="222"/>
        <v/>
      </c>
      <c r="Q1760" s="60" t="str">
        <f t="shared" si="223"/>
        <v/>
      </c>
      <c r="R1760" s="61" t="str">
        <f t="shared" si="224"/>
        <v/>
      </c>
      <c r="S1760" s="60" t="str">
        <f t="shared" si="225"/>
        <v/>
      </c>
    </row>
    <row r="1761" spans="10:19">
      <c r="J1761" s="44">
        <v>1752</v>
      </c>
      <c r="K1761" s="46"/>
      <c r="L1761" s="31">
        <f t="shared" si="219"/>
        <v>14.912740264903633</v>
      </c>
      <c r="M1761" s="40">
        <f t="shared" si="220"/>
        <v>9.3899637082596696E-5</v>
      </c>
      <c r="N1761" s="50">
        <f t="shared" si="218"/>
        <v>4.2879351171301039E-3</v>
      </c>
      <c r="O1761" s="51">
        <f t="shared" si="221"/>
        <v>745</v>
      </c>
      <c r="P1761" s="59" t="str">
        <f t="shared" si="222"/>
        <v/>
      </c>
      <c r="Q1761" s="60" t="str">
        <f t="shared" si="223"/>
        <v/>
      </c>
      <c r="R1761" s="61" t="str">
        <f t="shared" si="224"/>
        <v/>
      </c>
      <c r="S1761" s="60" t="str">
        <f t="shared" si="225"/>
        <v/>
      </c>
    </row>
    <row r="1762" spans="10:19">
      <c r="J1762" s="44">
        <v>1753</v>
      </c>
      <c r="K1762" s="46"/>
      <c r="L1762" s="31">
        <f t="shared" si="219"/>
        <v>14.912833991785359</v>
      </c>
      <c r="M1762" s="40">
        <f t="shared" si="220"/>
        <v>9.3554338390013566E-5</v>
      </c>
      <c r="N1762" s="50">
        <f t="shared" si="218"/>
        <v>4.2721670222167774E-3</v>
      </c>
      <c r="O1762" s="51">
        <f t="shared" si="221"/>
        <v>746</v>
      </c>
      <c r="P1762" s="59" t="str">
        <f t="shared" si="222"/>
        <v/>
      </c>
      <c r="Q1762" s="60" t="str">
        <f t="shared" si="223"/>
        <v/>
      </c>
      <c r="R1762" s="61" t="str">
        <f t="shared" si="224"/>
        <v/>
      </c>
      <c r="S1762" s="60" t="str">
        <f t="shared" si="225"/>
        <v/>
      </c>
    </row>
    <row r="1763" spans="10:19">
      <c r="J1763" s="44">
        <v>1754</v>
      </c>
      <c r="K1763" s="46"/>
      <c r="L1763" s="31">
        <f t="shared" si="219"/>
        <v>14.912927374003671</v>
      </c>
      <c r="M1763" s="40">
        <f t="shared" si="220"/>
        <v>9.3210309470038758E-5</v>
      </c>
      <c r="N1763" s="50">
        <f t="shared" si="218"/>
        <v>4.2564569115803863E-3</v>
      </c>
      <c r="O1763" s="51">
        <f t="shared" si="221"/>
        <v>747</v>
      </c>
      <c r="P1763" s="59" t="str">
        <f t="shared" si="222"/>
        <v/>
      </c>
      <c r="Q1763" s="60" t="str">
        <f t="shared" si="223"/>
        <v/>
      </c>
      <c r="R1763" s="61" t="str">
        <f t="shared" si="224"/>
        <v/>
      </c>
      <c r="S1763" s="60" t="str">
        <f t="shared" si="225"/>
        <v/>
      </c>
    </row>
    <row r="1764" spans="10:19">
      <c r="J1764" s="44">
        <v>1755</v>
      </c>
      <c r="K1764" s="46"/>
      <c r="L1764" s="31">
        <f t="shared" si="219"/>
        <v>14.913020412825999</v>
      </c>
      <c r="M1764" s="40">
        <f t="shared" si="220"/>
        <v>9.2867545653316493E-5</v>
      </c>
      <c r="N1764" s="50">
        <f t="shared" si="218"/>
        <v>4.2408045719959375E-3</v>
      </c>
      <c r="O1764" s="51">
        <f t="shared" si="221"/>
        <v>748</v>
      </c>
      <c r="P1764" s="59" t="str">
        <f t="shared" si="222"/>
        <v/>
      </c>
      <c r="Q1764" s="60" t="str">
        <f t="shared" si="223"/>
        <v/>
      </c>
      <c r="R1764" s="61" t="str">
        <f t="shared" si="224"/>
        <v/>
      </c>
      <c r="S1764" s="60" t="str">
        <f t="shared" si="225"/>
        <v/>
      </c>
    </row>
    <row r="1765" spans="10:19">
      <c r="J1765" s="44">
        <v>1756</v>
      </c>
      <c r="K1765" s="46"/>
      <c r="L1765" s="31">
        <f t="shared" si="219"/>
        <v>14.913113109515125</v>
      </c>
      <c r="M1765" s="40">
        <f t="shared" si="220"/>
        <v>9.2526042287661452E-5</v>
      </c>
      <c r="N1765" s="50">
        <f t="shared" si="218"/>
        <v>4.2252097910182584E-3</v>
      </c>
      <c r="O1765" s="51">
        <f t="shared" si="221"/>
        <v>749</v>
      </c>
      <c r="P1765" s="59" t="str">
        <f t="shared" si="222"/>
        <v/>
      </c>
      <c r="Q1765" s="60" t="str">
        <f t="shared" si="223"/>
        <v/>
      </c>
      <c r="R1765" s="61" t="str">
        <f t="shared" si="224"/>
        <v/>
      </c>
      <c r="S1765" s="60" t="str">
        <f t="shared" si="225"/>
        <v/>
      </c>
    </row>
    <row r="1766" spans="10:19">
      <c r="J1766" s="44">
        <v>1757</v>
      </c>
      <c r="K1766" s="46"/>
      <c r="L1766" s="31">
        <f t="shared" si="219"/>
        <v>14.913205465329181</v>
      </c>
      <c r="M1766" s="40">
        <f t="shared" si="220"/>
        <v>9.2185794737996074E-5</v>
      </c>
      <c r="N1766" s="50">
        <f t="shared" si="218"/>
        <v>4.2096723569855499E-3</v>
      </c>
      <c r="O1766" s="51">
        <f t="shared" si="221"/>
        <v>750</v>
      </c>
      <c r="P1766" s="59" t="str">
        <f t="shared" si="222"/>
        <v/>
      </c>
      <c r="Q1766" s="60" t="str">
        <f t="shared" si="223"/>
        <v/>
      </c>
      <c r="R1766" s="61" t="str">
        <f t="shared" si="224"/>
        <v/>
      </c>
      <c r="S1766" s="60" t="str">
        <f t="shared" si="225"/>
        <v/>
      </c>
    </row>
    <row r="1767" spans="10:19">
      <c r="J1767" s="44">
        <v>1758</v>
      </c>
      <c r="K1767" s="46"/>
      <c r="L1767" s="31">
        <f t="shared" si="219"/>
        <v>14.913297481521669</v>
      </c>
      <c r="M1767" s="40">
        <f t="shared" si="220"/>
        <v>9.1846798386287489E-5</v>
      </c>
      <c r="N1767" s="50">
        <f t="shared" si="218"/>
        <v>4.194192059019386E-3</v>
      </c>
      <c r="O1767" s="51">
        <f t="shared" si="221"/>
        <v>751</v>
      </c>
      <c r="P1767" s="59" t="str">
        <f t="shared" si="222"/>
        <v/>
      </c>
      <c r="Q1767" s="60" t="str">
        <f t="shared" si="223"/>
        <v/>
      </c>
      <c r="R1767" s="61" t="str">
        <f t="shared" si="224"/>
        <v/>
      </c>
      <c r="S1767" s="60" t="str">
        <f t="shared" si="225"/>
        <v/>
      </c>
    </row>
    <row r="1768" spans="10:19">
      <c r="J1768" s="44">
        <v>1759</v>
      </c>
      <c r="K1768" s="46"/>
      <c r="L1768" s="31">
        <f t="shared" si="219"/>
        <v>14.913389159341486</v>
      </c>
      <c r="M1768" s="40">
        <f t="shared" si="220"/>
        <v>9.1509048631484549E-5</v>
      </c>
      <c r="N1768" s="50">
        <f t="shared" si="218"/>
        <v>4.1787686870069507E-3</v>
      </c>
      <c r="O1768" s="51">
        <f t="shared" si="221"/>
        <v>752</v>
      </c>
      <c r="P1768" s="59" t="str">
        <f t="shared" si="222"/>
        <v/>
      </c>
      <c r="Q1768" s="60" t="str">
        <f t="shared" si="223"/>
        <v/>
      </c>
      <c r="R1768" s="61" t="str">
        <f t="shared" si="224"/>
        <v/>
      </c>
      <c r="S1768" s="60" t="str">
        <f t="shared" si="225"/>
        <v/>
      </c>
    </row>
    <row r="1769" spans="10:19">
      <c r="J1769" s="44">
        <v>1760</v>
      </c>
      <c r="K1769" s="46"/>
      <c r="L1769" s="31">
        <f t="shared" si="219"/>
        <v>14.913480500032936</v>
      </c>
      <c r="M1769" s="40">
        <f t="shared" si="220"/>
        <v>9.1172540889455851E-5</v>
      </c>
      <c r="N1769" s="50">
        <f t="shared" si="218"/>
        <v>4.163402031617025E-3</v>
      </c>
      <c r="O1769" s="51">
        <f t="shared" si="221"/>
        <v>753</v>
      </c>
      <c r="P1769" s="59" t="str">
        <f t="shared" si="222"/>
        <v/>
      </c>
      <c r="Q1769" s="60" t="str">
        <f t="shared" si="223"/>
        <v/>
      </c>
      <c r="R1769" s="61" t="str">
        <f t="shared" si="224"/>
        <v/>
      </c>
      <c r="S1769" s="60" t="str">
        <f t="shared" si="225"/>
        <v/>
      </c>
    </row>
    <row r="1770" spans="10:19">
      <c r="J1770" s="44">
        <v>1761</v>
      </c>
      <c r="K1770" s="46"/>
      <c r="L1770" s="31">
        <f t="shared" si="219"/>
        <v>14.913571504835746</v>
      </c>
      <c r="M1770" s="40">
        <f t="shared" si="220"/>
        <v>9.0837270592927322E-5</v>
      </c>
      <c r="N1770" s="50">
        <f t="shared" si="218"/>
        <v>4.1480918842857761E-3</v>
      </c>
      <c r="O1770" s="51">
        <f t="shared" si="221"/>
        <v>754</v>
      </c>
      <c r="P1770" s="59" t="str">
        <f t="shared" si="222"/>
        <v/>
      </c>
      <c r="Q1770" s="60" t="str">
        <f t="shared" si="223"/>
        <v/>
      </c>
      <c r="R1770" s="61" t="str">
        <f t="shared" si="224"/>
        <v/>
      </c>
      <c r="S1770" s="60" t="str">
        <f t="shared" si="225"/>
        <v/>
      </c>
    </row>
    <row r="1771" spans="10:19">
      <c r="J1771" s="44">
        <v>1762</v>
      </c>
      <c r="K1771" s="46"/>
      <c r="L1771" s="31">
        <f t="shared" si="219"/>
        <v>14.913662174985086</v>
      </c>
      <c r="M1771" s="40">
        <f t="shared" si="220"/>
        <v>9.050323319141992E-5</v>
      </c>
      <c r="N1771" s="50">
        <f t="shared" si="218"/>
        <v>4.1328380372114282E-3</v>
      </c>
      <c r="O1771" s="51">
        <f t="shared" si="221"/>
        <v>755</v>
      </c>
      <c r="P1771" s="59" t="str">
        <f t="shared" si="222"/>
        <v/>
      </c>
      <c r="Q1771" s="60" t="str">
        <f t="shared" si="223"/>
        <v/>
      </c>
      <c r="R1771" s="61" t="str">
        <f t="shared" si="224"/>
        <v/>
      </c>
      <c r="S1771" s="60" t="str">
        <f t="shared" si="225"/>
        <v/>
      </c>
    </row>
    <row r="1772" spans="10:19">
      <c r="J1772" s="44">
        <v>1763</v>
      </c>
      <c r="K1772" s="46"/>
      <c r="L1772" s="31">
        <f t="shared" si="219"/>
        <v>14.913752511711582</v>
      </c>
      <c r="M1772" s="40">
        <f t="shared" si="220"/>
        <v>9.0170424151188441E-5</v>
      </c>
      <c r="N1772" s="50">
        <f t="shared" si="218"/>
        <v>4.1176402833631442E-3</v>
      </c>
      <c r="O1772" s="51">
        <f t="shared" si="221"/>
        <v>756</v>
      </c>
      <c r="P1772" s="59" t="str">
        <f t="shared" si="222"/>
        <v/>
      </c>
      <c r="Q1772" s="60" t="str">
        <f t="shared" si="223"/>
        <v/>
      </c>
      <c r="R1772" s="61" t="str">
        <f t="shared" si="224"/>
        <v/>
      </c>
      <c r="S1772" s="60" t="str">
        <f t="shared" si="225"/>
        <v/>
      </c>
    </row>
    <row r="1773" spans="10:19">
      <c r="J1773" s="44">
        <v>1764</v>
      </c>
      <c r="K1773" s="46"/>
      <c r="L1773" s="31">
        <f t="shared" si="219"/>
        <v>14.913842516241337</v>
      </c>
      <c r="M1773" s="40">
        <f t="shared" si="220"/>
        <v>8.9838838955159646E-5</v>
      </c>
      <c r="N1773" s="50">
        <f t="shared" si="218"/>
        <v>4.1024984164650391E-3</v>
      </c>
      <c r="O1773" s="51">
        <f t="shared" si="221"/>
        <v>757</v>
      </c>
      <c r="P1773" s="59" t="str">
        <f t="shared" si="222"/>
        <v/>
      </c>
      <c r="Q1773" s="60" t="str">
        <f t="shared" si="223"/>
        <v/>
      </c>
      <c r="R1773" s="61" t="str">
        <f t="shared" si="224"/>
        <v/>
      </c>
      <c r="S1773" s="60" t="str">
        <f t="shared" si="225"/>
        <v/>
      </c>
    </row>
    <row r="1774" spans="10:19">
      <c r="J1774" s="44">
        <v>1765</v>
      </c>
      <c r="K1774" s="46"/>
      <c r="L1774" s="31">
        <f t="shared" si="219"/>
        <v>14.913932189795942</v>
      </c>
      <c r="M1774" s="40">
        <f t="shared" si="220"/>
        <v>8.9508473102870828E-5</v>
      </c>
      <c r="N1774" s="50">
        <f t="shared" si="218"/>
        <v>4.0874122310068373E-3</v>
      </c>
      <c r="O1774" s="51">
        <f t="shared" si="221"/>
        <v>758</v>
      </c>
      <c r="P1774" s="59" t="str">
        <f t="shared" si="222"/>
        <v/>
      </c>
      <c r="Q1774" s="60" t="str">
        <f t="shared" si="223"/>
        <v/>
      </c>
      <c r="R1774" s="61" t="str">
        <f t="shared" si="224"/>
        <v/>
      </c>
      <c r="S1774" s="60" t="str">
        <f t="shared" si="225"/>
        <v/>
      </c>
    </row>
    <row r="1775" spans="10:19">
      <c r="J1775" s="44">
        <v>1766</v>
      </c>
      <c r="K1775" s="46"/>
      <c r="L1775" s="31">
        <f t="shared" si="219"/>
        <v>14.914021533592495</v>
      </c>
      <c r="M1775" s="40">
        <f t="shared" si="220"/>
        <v>8.9179322110409086E-5</v>
      </c>
      <c r="N1775" s="50">
        <f t="shared" si="218"/>
        <v>4.0723815222296622E-3</v>
      </c>
      <c r="O1775" s="51">
        <f t="shared" si="221"/>
        <v>759</v>
      </c>
      <c r="P1775" s="59" t="str">
        <f t="shared" si="222"/>
        <v/>
      </c>
      <c r="Q1775" s="60" t="str">
        <f t="shared" si="223"/>
        <v/>
      </c>
      <c r="R1775" s="61" t="str">
        <f t="shared" si="224"/>
        <v/>
      </c>
      <c r="S1775" s="60" t="str">
        <f t="shared" si="225"/>
        <v/>
      </c>
    </row>
    <row r="1776" spans="10:19">
      <c r="J1776" s="44">
        <v>1767</v>
      </c>
      <c r="K1776" s="46"/>
      <c r="L1776" s="31">
        <f t="shared" si="219"/>
        <v>14.914110548843624</v>
      </c>
      <c r="M1776" s="40">
        <f t="shared" si="220"/>
        <v>8.8851381510350309E-5</v>
      </c>
      <c r="N1776" s="50">
        <f t="shared" si="218"/>
        <v>4.0574060861260364E-3</v>
      </c>
      <c r="O1776" s="51">
        <f t="shared" si="221"/>
        <v>760</v>
      </c>
      <c r="P1776" s="59" t="str">
        <f t="shared" si="222"/>
        <v/>
      </c>
      <c r="Q1776" s="60" t="str">
        <f t="shared" si="223"/>
        <v/>
      </c>
      <c r="R1776" s="61" t="str">
        <f t="shared" si="224"/>
        <v/>
      </c>
      <c r="S1776" s="60" t="str">
        <f t="shared" si="225"/>
        <v/>
      </c>
    </row>
    <row r="1777" spans="10:19">
      <c r="J1777" s="44">
        <v>1768</v>
      </c>
      <c r="K1777" s="46"/>
      <c r="L1777" s="31">
        <f t="shared" si="219"/>
        <v>14.914199236757497</v>
      </c>
      <c r="M1777" s="40">
        <f t="shared" si="220"/>
        <v>8.8524646851698312E-5</v>
      </c>
      <c r="N1777" s="50">
        <f t="shared" si="218"/>
        <v>4.0424857194398811E-3</v>
      </c>
      <c r="O1777" s="51">
        <f t="shared" si="221"/>
        <v>761</v>
      </c>
      <c r="P1777" s="59" t="str">
        <f t="shared" si="222"/>
        <v/>
      </c>
      <c r="Q1777" s="60" t="str">
        <f t="shared" si="223"/>
        <v/>
      </c>
      <c r="R1777" s="61" t="str">
        <f t="shared" si="224"/>
        <v/>
      </c>
      <c r="S1777" s="60" t="str">
        <f t="shared" si="225"/>
        <v/>
      </c>
    </row>
    <row r="1778" spans="10:19">
      <c r="J1778" s="44">
        <v>1769</v>
      </c>
      <c r="K1778" s="46"/>
      <c r="L1778" s="31">
        <f t="shared" si="219"/>
        <v>14.914287598537829</v>
      </c>
      <c r="M1778" s="40">
        <f t="shared" si="220"/>
        <v>8.8199113699824824E-5</v>
      </c>
      <c r="N1778" s="50">
        <f t="shared" si="218"/>
        <v>4.0276202196682931E-3</v>
      </c>
      <c r="O1778" s="51">
        <f t="shared" si="221"/>
        <v>762</v>
      </c>
      <c r="P1778" s="59" t="str">
        <f t="shared" si="222"/>
        <v/>
      </c>
      <c r="Q1778" s="60" t="str">
        <f t="shared" si="223"/>
        <v/>
      </c>
      <c r="R1778" s="61" t="str">
        <f t="shared" si="224"/>
        <v/>
      </c>
      <c r="S1778" s="60" t="str">
        <f t="shared" si="225"/>
        <v/>
      </c>
    </row>
    <row r="1779" spans="10:19">
      <c r="J1779" s="44">
        <v>1770</v>
      </c>
      <c r="K1779" s="46"/>
      <c r="L1779" s="31">
        <f t="shared" si="219"/>
        <v>14.914375635383925</v>
      </c>
      <c r="M1779" s="40">
        <f t="shared" si="220"/>
        <v>8.7874777636409021E-5</v>
      </c>
      <c r="N1779" s="50">
        <f t="shared" si="218"/>
        <v>4.0128093850437807E-3</v>
      </c>
      <c r="O1779" s="51">
        <f t="shared" si="221"/>
        <v>763</v>
      </c>
      <c r="P1779" s="59" t="str">
        <f t="shared" si="222"/>
        <v/>
      </c>
      <c r="Q1779" s="60" t="str">
        <f t="shared" si="223"/>
        <v/>
      </c>
      <c r="R1779" s="61" t="str">
        <f t="shared" si="224"/>
        <v/>
      </c>
      <c r="S1779" s="60" t="str">
        <f t="shared" si="225"/>
        <v/>
      </c>
    </row>
    <row r="1780" spans="10:19">
      <c r="J1780" s="44">
        <v>1771</v>
      </c>
      <c r="K1780" s="46"/>
      <c r="L1780" s="31">
        <f t="shared" si="219"/>
        <v>14.914463348490665</v>
      </c>
      <c r="M1780" s="40">
        <f t="shared" si="220"/>
        <v>8.7551634259377782E-5</v>
      </c>
      <c r="N1780" s="50">
        <f t="shared" si="218"/>
        <v>3.9980530145466986E-3</v>
      </c>
      <c r="O1780" s="51">
        <f t="shared" si="221"/>
        <v>764</v>
      </c>
      <c r="P1780" s="59" t="str">
        <f t="shared" si="222"/>
        <v/>
      </c>
      <c r="Q1780" s="60" t="str">
        <f t="shared" si="223"/>
        <v/>
      </c>
      <c r="R1780" s="61" t="str">
        <f t="shared" si="224"/>
        <v/>
      </c>
      <c r="S1780" s="60" t="str">
        <f t="shared" si="225"/>
        <v/>
      </c>
    </row>
    <row r="1781" spans="10:19">
      <c r="J1781" s="44">
        <v>1772</v>
      </c>
      <c r="K1781" s="46"/>
      <c r="L1781" s="31">
        <f t="shared" si="219"/>
        <v>14.914550739048543</v>
      </c>
      <c r="M1781" s="40">
        <f t="shared" si="220"/>
        <v>8.7229679182845504E-5</v>
      </c>
      <c r="N1781" s="50">
        <f t="shared" si="218"/>
        <v>3.9833509078981422E-3</v>
      </c>
      <c r="O1781" s="51">
        <f t="shared" si="221"/>
        <v>765</v>
      </c>
      <c r="P1781" s="59" t="str">
        <f t="shared" si="222"/>
        <v/>
      </c>
      <c r="Q1781" s="60" t="str">
        <f t="shared" si="223"/>
        <v/>
      </c>
      <c r="R1781" s="61" t="str">
        <f t="shared" si="224"/>
        <v/>
      </c>
      <c r="S1781" s="60" t="str">
        <f t="shared" si="225"/>
        <v/>
      </c>
    </row>
    <row r="1782" spans="10:19">
      <c r="J1782" s="44">
        <v>1773</v>
      </c>
      <c r="K1782" s="46"/>
      <c r="L1782" s="31">
        <f t="shared" si="219"/>
        <v>14.914637808243674</v>
      </c>
      <c r="M1782" s="40">
        <f t="shared" si="220"/>
        <v>8.6908908037055163E-5</v>
      </c>
      <c r="N1782" s="50">
        <f t="shared" si="218"/>
        <v>3.9687028655475132E-3</v>
      </c>
      <c r="O1782" s="51">
        <f t="shared" si="221"/>
        <v>766</v>
      </c>
      <c r="P1782" s="59" t="str">
        <f t="shared" si="222"/>
        <v/>
      </c>
      <c r="Q1782" s="60" t="str">
        <f t="shared" si="223"/>
        <v/>
      </c>
      <c r="R1782" s="61" t="str">
        <f t="shared" si="224"/>
        <v/>
      </c>
      <c r="S1782" s="60" t="str">
        <f t="shared" si="225"/>
        <v/>
      </c>
    </row>
    <row r="1783" spans="10:19">
      <c r="J1783" s="44">
        <v>1774</v>
      </c>
      <c r="K1783" s="46"/>
      <c r="L1783" s="31">
        <f t="shared" si="219"/>
        <v>14.914724557257811</v>
      </c>
      <c r="M1783" s="40">
        <f t="shared" si="220"/>
        <v>8.658931646831864E-5</v>
      </c>
      <c r="N1783" s="50">
        <f t="shared" si="218"/>
        <v>3.9541086886849541E-3</v>
      </c>
      <c r="O1783" s="51">
        <f t="shared" si="221"/>
        <v>767</v>
      </c>
      <c r="P1783" s="59" t="str">
        <f t="shared" si="222"/>
        <v/>
      </c>
      <c r="Q1783" s="60" t="str">
        <f t="shared" si="223"/>
        <v/>
      </c>
      <c r="R1783" s="61" t="str">
        <f t="shared" si="224"/>
        <v/>
      </c>
      <c r="S1783" s="60" t="str">
        <f t="shared" si="225"/>
        <v/>
      </c>
    </row>
    <row r="1784" spans="10:19">
      <c r="J1784" s="44">
        <v>1775</v>
      </c>
      <c r="K1784" s="46"/>
      <c r="L1784" s="31">
        <f t="shared" si="219"/>
        <v>14.914810987268357</v>
      </c>
      <c r="M1784" s="40">
        <f t="shared" si="220"/>
        <v>8.6270900138957565E-5</v>
      </c>
      <c r="N1784" s="50">
        <f t="shared" si="218"/>
        <v>3.9395681792360193E-3</v>
      </c>
      <c r="O1784" s="51">
        <f t="shared" si="221"/>
        <v>768</v>
      </c>
      <c r="P1784" s="59" t="str">
        <f t="shared" si="222"/>
        <v/>
      </c>
      <c r="Q1784" s="60" t="str">
        <f t="shared" si="223"/>
        <v/>
      </c>
      <c r="R1784" s="61" t="str">
        <f t="shared" si="224"/>
        <v/>
      </c>
      <c r="S1784" s="60" t="str">
        <f t="shared" si="225"/>
        <v/>
      </c>
    </row>
    <row r="1785" spans="10:19">
      <c r="J1785" s="44">
        <v>1776</v>
      </c>
      <c r="K1785" s="46"/>
      <c r="L1785" s="31">
        <f t="shared" si="219"/>
        <v>14.914897099448392</v>
      </c>
      <c r="M1785" s="40">
        <f t="shared" si="220"/>
        <v>8.5953654727244746E-5</v>
      </c>
      <c r="N1785" s="50">
        <f t="shared" si="218"/>
        <v>3.9250811398403584E-3</v>
      </c>
      <c r="O1785" s="51">
        <f t="shared" si="221"/>
        <v>769</v>
      </c>
      <c r="P1785" s="59" t="str">
        <f t="shared" si="222"/>
        <v/>
      </c>
      <c r="Q1785" s="60" t="str">
        <f t="shared" si="223"/>
        <v/>
      </c>
      <c r="R1785" s="61" t="str">
        <f t="shared" si="224"/>
        <v/>
      </c>
      <c r="S1785" s="60" t="str">
        <f t="shared" si="225"/>
        <v/>
      </c>
    </row>
    <row r="1786" spans="10:19">
      <c r="J1786" s="44">
        <v>1777</v>
      </c>
      <c r="K1786" s="46"/>
      <c r="L1786" s="31">
        <f t="shared" si="219"/>
        <v>14.914982894966682</v>
      </c>
      <c r="M1786" s="40">
        <f t="shared" si="220"/>
        <v>8.5637575927345386E-5</v>
      </c>
      <c r="N1786" s="50">
        <f t="shared" si="218"/>
        <v>3.9106473738748093E-3</v>
      </c>
      <c r="O1786" s="51">
        <f t="shared" si="221"/>
        <v>770</v>
      </c>
      <c r="P1786" s="59" t="str">
        <f t="shared" si="222"/>
        <v/>
      </c>
      <c r="Q1786" s="60" t="str">
        <f t="shared" si="223"/>
        <v/>
      </c>
      <c r="R1786" s="61" t="str">
        <f t="shared" si="224"/>
        <v/>
      </c>
      <c r="S1786" s="60" t="str">
        <f t="shared" si="225"/>
        <v/>
      </c>
    </row>
    <row r="1787" spans="10:19">
      <c r="J1787" s="44">
        <v>1778</v>
      </c>
      <c r="K1787" s="46"/>
      <c r="L1787" s="31">
        <f t="shared" si="219"/>
        <v>14.915068374987687</v>
      </c>
      <c r="M1787" s="40">
        <f t="shared" si="220"/>
        <v>8.5322659449258364E-5</v>
      </c>
      <c r="N1787" s="50">
        <f t="shared" si="218"/>
        <v>3.8962666854374106E-3</v>
      </c>
      <c r="O1787" s="51">
        <f t="shared" si="221"/>
        <v>771</v>
      </c>
      <c r="P1787" s="59" t="str">
        <f t="shared" si="222"/>
        <v/>
      </c>
      <c r="Q1787" s="60" t="str">
        <f t="shared" si="223"/>
        <v/>
      </c>
      <c r="R1787" s="61" t="str">
        <f t="shared" si="224"/>
        <v/>
      </c>
      <c r="S1787" s="60" t="str">
        <f t="shared" si="225"/>
        <v/>
      </c>
    </row>
    <row r="1788" spans="10:19">
      <c r="J1788" s="44">
        <v>1779</v>
      </c>
      <c r="K1788" s="46"/>
      <c r="L1788" s="31">
        <f t="shared" si="219"/>
        <v>14.915153540671596</v>
      </c>
      <c r="M1788" s="40">
        <f t="shared" si="220"/>
        <v>8.5008901018758461E-5</v>
      </c>
      <c r="N1788" s="50">
        <f t="shared" si="218"/>
        <v>3.8819388793420728E-3</v>
      </c>
      <c r="O1788" s="51">
        <f t="shared" si="221"/>
        <v>772</v>
      </c>
      <c r="P1788" s="59" t="str">
        <f t="shared" si="222"/>
        <v/>
      </c>
      <c r="Q1788" s="60" t="str">
        <f t="shared" si="223"/>
        <v/>
      </c>
      <c r="R1788" s="61" t="str">
        <f t="shared" si="224"/>
        <v/>
      </c>
      <c r="S1788" s="60" t="str">
        <f t="shared" si="225"/>
        <v/>
      </c>
    </row>
    <row r="1789" spans="10:19">
      <c r="J1789" s="44">
        <v>1780</v>
      </c>
      <c r="K1789" s="46"/>
      <c r="L1789" s="31">
        <f t="shared" si="219"/>
        <v>14.915238393174322</v>
      </c>
      <c r="M1789" s="40">
        <f t="shared" si="220"/>
        <v>8.4696296377338189E-5</v>
      </c>
      <c r="N1789" s="50">
        <f t="shared" si="218"/>
        <v>3.86766376112746E-3</v>
      </c>
      <c r="O1789" s="51">
        <f t="shared" si="221"/>
        <v>773</v>
      </c>
      <c r="P1789" s="59" t="str">
        <f t="shared" si="222"/>
        <v/>
      </c>
      <c r="Q1789" s="60" t="str">
        <f t="shared" si="223"/>
        <v/>
      </c>
      <c r="R1789" s="61" t="str">
        <f t="shared" si="224"/>
        <v/>
      </c>
      <c r="S1789" s="60" t="str">
        <f t="shared" si="225"/>
        <v/>
      </c>
    </row>
    <row r="1790" spans="10:19">
      <c r="J1790" s="44">
        <v>1781</v>
      </c>
      <c r="K1790" s="46"/>
      <c r="L1790" s="31">
        <f t="shared" si="219"/>
        <v>14.915322933647532</v>
      </c>
      <c r="M1790" s="40">
        <f t="shared" si="220"/>
        <v>8.4384841282149667E-5</v>
      </c>
      <c r="N1790" s="50">
        <f t="shared" si="218"/>
        <v>3.8534411370410027E-3</v>
      </c>
      <c r="O1790" s="51">
        <f t="shared" si="221"/>
        <v>774</v>
      </c>
      <c r="P1790" s="59" t="str">
        <f t="shared" si="222"/>
        <v/>
      </c>
      <c r="Q1790" s="60" t="str">
        <f t="shared" si="223"/>
        <v/>
      </c>
      <c r="R1790" s="61" t="str">
        <f t="shared" si="224"/>
        <v/>
      </c>
      <c r="S1790" s="60" t="str">
        <f t="shared" si="225"/>
        <v/>
      </c>
    </row>
    <row r="1791" spans="10:19">
      <c r="J1791" s="44">
        <v>1782</v>
      </c>
      <c r="K1791" s="46"/>
      <c r="L1791" s="31">
        <f t="shared" si="219"/>
        <v>14.915407163238658</v>
      </c>
      <c r="M1791" s="40">
        <f t="shared" si="220"/>
        <v>8.4074531505947539E-5</v>
      </c>
      <c r="N1791" s="50">
        <f t="shared" si="218"/>
        <v>3.839270814046003E-3</v>
      </c>
      <c r="O1791" s="51">
        <f t="shared" si="221"/>
        <v>775</v>
      </c>
      <c r="P1791" s="59" t="str">
        <f t="shared" si="222"/>
        <v/>
      </c>
      <c r="Q1791" s="60" t="str">
        <f t="shared" si="223"/>
        <v/>
      </c>
      <c r="R1791" s="61" t="str">
        <f t="shared" si="224"/>
        <v/>
      </c>
      <c r="S1791" s="60" t="str">
        <f t="shared" si="225"/>
        <v/>
      </c>
    </row>
    <row r="1792" spans="10:19">
      <c r="J1792" s="44">
        <v>1783</v>
      </c>
      <c r="K1792" s="46"/>
      <c r="L1792" s="31">
        <f t="shared" si="219"/>
        <v>14.915491083090915</v>
      </c>
      <c r="M1792" s="40">
        <f t="shared" si="220"/>
        <v>8.3765362837031371E-5</v>
      </c>
      <c r="N1792" s="50">
        <f t="shared" si="218"/>
        <v>3.8251525998145297E-3</v>
      </c>
      <c r="O1792" s="51">
        <f t="shared" si="221"/>
        <v>776</v>
      </c>
      <c r="P1792" s="59" t="str">
        <f t="shared" si="222"/>
        <v/>
      </c>
      <c r="Q1792" s="60" t="str">
        <f t="shared" si="223"/>
        <v/>
      </c>
      <c r="R1792" s="61" t="str">
        <f t="shared" si="224"/>
        <v/>
      </c>
      <c r="S1792" s="60" t="str">
        <f t="shared" si="225"/>
        <v/>
      </c>
    </row>
    <row r="1793" spans="10:19">
      <c r="J1793" s="44">
        <v>1784</v>
      </c>
      <c r="K1793" s="46"/>
      <c r="L1793" s="31">
        <f t="shared" si="219"/>
        <v>14.915574694343304</v>
      </c>
      <c r="M1793" s="40">
        <f t="shared" si="220"/>
        <v>8.3457331079188314E-5</v>
      </c>
      <c r="N1793" s="50">
        <f t="shared" si="218"/>
        <v>3.8110863027256414E-3</v>
      </c>
      <c r="O1793" s="51">
        <f t="shared" si="221"/>
        <v>777</v>
      </c>
      <c r="P1793" s="59" t="str">
        <f t="shared" si="222"/>
        <v/>
      </c>
      <c r="Q1793" s="60" t="str">
        <f t="shared" si="223"/>
        <v/>
      </c>
      <c r="R1793" s="61" t="str">
        <f t="shared" si="224"/>
        <v/>
      </c>
      <c r="S1793" s="60" t="str">
        <f t="shared" si="225"/>
        <v/>
      </c>
    </row>
    <row r="1794" spans="10:19">
      <c r="J1794" s="44">
        <v>1785</v>
      </c>
      <c r="K1794" s="46"/>
      <c r="L1794" s="31">
        <f t="shared" si="219"/>
        <v>14.915657998130648</v>
      </c>
      <c r="M1794" s="40">
        <f t="shared" si="220"/>
        <v>8.315043205163644E-5</v>
      </c>
      <c r="N1794" s="50">
        <f t="shared" si="218"/>
        <v>3.7970717318671632E-3</v>
      </c>
      <c r="O1794" s="51">
        <f t="shared" si="221"/>
        <v>778</v>
      </c>
      <c r="P1794" s="59" t="str">
        <f t="shared" si="222"/>
        <v/>
      </c>
      <c r="Q1794" s="60" t="str">
        <f t="shared" si="223"/>
        <v/>
      </c>
      <c r="R1794" s="61" t="str">
        <f t="shared" si="224"/>
        <v/>
      </c>
      <c r="S1794" s="60" t="str">
        <f t="shared" si="225"/>
        <v/>
      </c>
    </row>
    <row r="1795" spans="10:19">
      <c r="J1795" s="44">
        <v>1786</v>
      </c>
      <c r="K1795" s="46"/>
      <c r="L1795" s="31">
        <f t="shared" si="219"/>
        <v>14.915740995583594</v>
      </c>
      <c r="M1795" s="40">
        <f t="shared" si="220"/>
        <v>8.2844661588967985E-5</v>
      </c>
      <c r="N1795" s="50">
        <f t="shared" si="218"/>
        <v>3.7831086970196992E-3</v>
      </c>
      <c r="O1795" s="51">
        <f t="shared" si="221"/>
        <v>779</v>
      </c>
      <c r="P1795" s="59" t="str">
        <f t="shared" si="222"/>
        <v/>
      </c>
      <c r="Q1795" s="60" t="str">
        <f t="shared" si="223"/>
        <v/>
      </c>
      <c r="R1795" s="61" t="str">
        <f t="shared" si="224"/>
        <v/>
      </c>
      <c r="S1795" s="60" t="str">
        <f t="shared" si="225"/>
        <v/>
      </c>
    </row>
    <row r="1796" spans="10:19">
      <c r="J1796" s="44">
        <v>1787</v>
      </c>
      <c r="K1796" s="46"/>
      <c r="L1796" s="31">
        <f t="shared" si="219"/>
        <v>14.915823687828631</v>
      </c>
      <c r="M1796" s="40">
        <f t="shared" si="220"/>
        <v>8.2540015541092413E-5</v>
      </c>
      <c r="N1796" s="50">
        <f t="shared" si="218"/>
        <v>3.7691970086726201E-3</v>
      </c>
      <c r="O1796" s="51">
        <f t="shared" si="221"/>
        <v>780</v>
      </c>
      <c r="P1796" s="59" t="str">
        <f t="shared" si="222"/>
        <v/>
      </c>
      <c r="Q1796" s="60" t="str">
        <f t="shared" si="223"/>
        <v/>
      </c>
      <c r="R1796" s="61" t="str">
        <f t="shared" si="224"/>
        <v/>
      </c>
      <c r="S1796" s="60" t="str">
        <f t="shared" si="225"/>
        <v/>
      </c>
    </row>
    <row r="1797" spans="10:19">
      <c r="J1797" s="44">
        <v>1788</v>
      </c>
      <c r="K1797" s="46"/>
      <c r="L1797" s="31">
        <f t="shared" si="219"/>
        <v>14.915906075988104</v>
      </c>
      <c r="M1797" s="40">
        <f t="shared" si="220"/>
        <v>8.2236489773180661E-5</v>
      </c>
      <c r="N1797" s="50">
        <f t="shared" si="218"/>
        <v>3.7553364780062992E-3</v>
      </c>
      <c r="O1797" s="51">
        <f t="shared" si="221"/>
        <v>781</v>
      </c>
      <c r="P1797" s="59" t="str">
        <f t="shared" si="222"/>
        <v/>
      </c>
      <c r="Q1797" s="60" t="str">
        <f t="shared" si="223"/>
        <v/>
      </c>
      <c r="R1797" s="61" t="str">
        <f t="shared" si="224"/>
        <v/>
      </c>
      <c r="S1797" s="60" t="str">
        <f t="shared" si="225"/>
        <v/>
      </c>
    </row>
    <row r="1798" spans="10:19">
      <c r="J1798" s="44">
        <v>1789</v>
      </c>
      <c r="K1798" s="46"/>
      <c r="L1798" s="31">
        <f t="shared" si="219"/>
        <v>14.915988161180232</v>
      </c>
      <c r="M1798" s="40">
        <f t="shared" si="220"/>
        <v>8.1934080165608681E-5</v>
      </c>
      <c r="N1798" s="50">
        <f t="shared" si="218"/>
        <v>3.7415269169009946E-3</v>
      </c>
      <c r="O1798" s="51">
        <f t="shared" si="221"/>
        <v>782</v>
      </c>
      <c r="P1798" s="59" t="str">
        <f t="shared" si="222"/>
        <v/>
      </c>
      <c r="Q1798" s="60" t="str">
        <f t="shared" si="223"/>
        <v/>
      </c>
      <c r="R1798" s="61" t="str">
        <f t="shared" si="224"/>
        <v/>
      </c>
      <c r="S1798" s="60" t="str">
        <f t="shared" si="225"/>
        <v/>
      </c>
    </row>
    <row r="1799" spans="10:19">
      <c r="J1799" s="44">
        <v>1790</v>
      </c>
      <c r="K1799" s="46"/>
      <c r="L1799" s="31">
        <f t="shared" si="219"/>
        <v>14.916069944519119</v>
      </c>
      <c r="M1799" s="40">
        <f t="shared" si="220"/>
        <v>8.1632782613901426E-5</v>
      </c>
      <c r="N1799" s="50">
        <f t="shared" si="218"/>
        <v>3.7277681379261907E-3</v>
      </c>
      <c r="O1799" s="51">
        <f t="shared" si="221"/>
        <v>783</v>
      </c>
      <c r="P1799" s="59" t="str">
        <f t="shared" si="222"/>
        <v/>
      </c>
      <c r="Q1799" s="60" t="str">
        <f t="shared" si="223"/>
        <v/>
      </c>
      <c r="R1799" s="61" t="str">
        <f t="shared" si="224"/>
        <v/>
      </c>
      <c r="S1799" s="60" t="str">
        <f t="shared" si="225"/>
        <v/>
      </c>
    </row>
    <row r="1800" spans="10:19">
      <c r="J1800" s="44">
        <v>1791</v>
      </c>
      <c r="K1800" s="46"/>
      <c r="L1800" s="31">
        <f t="shared" si="219"/>
        <v>14.916151427114782</v>
      </c>
      <c r="M1800" s="40">
        <f t="shared" si="220"/>
        <v>8.1332593028677475E-5</v>
      </c>
      <c r="N1800" s="50">
        <f t="shared" si="218"/>
        <v>3.7140599543334929E-3</v>
      </c>
      <c r="O1800" s="51">
        <f t="shared" si="221"/>
        <v>784</v>
      </c>
      <c r="P1800" s="59" t="str">
        <f t="shared" si="222"/>
        <v/>
      </c>
      <c r="Q1800" s="60" t="str">
        <f t="shared" si="223"/>
        <v/>
      </c>
      <c r="R1800" s="61" t="str">
        <f t="shared" si="224"/>
        <v/>
      </c>
      <c r="S1800" s="60" t="str">
        <f t="shared" si="225"/>
        <v/>
      </c>
    </row>
    <row r="1801" spans="10:19">
      <c r="J1801" s="44">
        <v>1792</v>
      </c>
      <c r="K1801" s="46"/>
      <c r="L1801" s="31">
        <f t="shared" si="219"/>
        <v>14.916232610073141</v>
      </c>
      <c r="M1801" s="40">
        <f t="shared" si="220"/>
        <v>8.1033507335593398E-5</v>
      </c>
      <c r="N1801" s="50">
        <f t="shared" ref="N1801:N1864" si="226">(L1851-L1801)</f>
        <v>3.700402180072615E-3</v>
      </c>
      <c r="O1801" s="51">
        <f t="shared" si="221"/>
        <v>785</v>
      </c>
      <c r="P1801" s="59" t="str">
        <f t="shared" si="222"/>
        <v/>
      </c>
      <c r="Q1801" s="60" t="str">
        <f t="shared" si="223"/>
        <v/>
      </c>
      <c r="R1801" s="61" t="str">
        <f t="shared" si="224"/>
        <v/>
      </c>
      <c r="S1801" s="60" t="str">
        <f t="shared" si="225"/>
        <v/>
      </c>
    </row>
    <row r="1802" spans="10:19">
      <c r="J1802" s="44">
        <v>1793</v>
      </c>
      <c r="K1802" s="46"/>
      <c r="L1802" s="31">
        <f t="shared" ref="L1802:L1865" si="227">$F$39*(1-EXP(-$F$40*(J1802-$F$41)))-$F$42</f>
        <v>14.916313494496064</v>
      </c>
      <c r="M1802" s="40">
        <f t="shared" ref="M1802:M1865" si="228">$F$39*$F$40*EXP(-$F$40*(J1802-$F$41))</f>
        <v>8.0735521475288168E-5</v>
      </c>
      <c r="N1802" s="50">
        <f t="shared" si="226"/>
        <v>3.686794629771839E-3</v>
      </c>
      <c r="O1802" s="51">
        <f t="shared" ref="O1802:O1865" si="229">IF(N1802&lt;=$B$49,1+O1801,0)</f>
        <v>786</v>
      </c>
      <c r="P1802" s="59" t="str">
        <f t="shared" ref="P1802:P1865" si="230">IF(J1802&lt;=$F$41,J1802,"")</f>
        <v/>
      </c>
      <c r="Q1802" s="60" t="str">
        <f t="shared" ref="Q1802:Q1865" si="231">IF(J1802&lt;=$F$41,L1802,"")</f>
        <v/>
      </c>
      <c r="R1802" s="61" t="str">
        <f t="shared" ref="R1802:R1865" si="232">IF(AND(J1802&gt;=$F$41,J1802&lt;=200),J1802,"")</f>
        <v/>
      </c>
      <c r="S1802" s="60" t="str">
        <f t="shared" ref="S1802:S1865" si="233">IF(AND(J1802&gt;=$F$41,J1802&lt;=200),L1802,"")</f>
        <v/>
      </c>
    </row>
    <row r="1803" spans="10:19">
      <c r="J1803" s="44">
        <v>1794</v>
      </c>
      <c r="K1803" s="46"/>
      <c r="L1803" s="31">
        <f t="shared" si="227"/>
        <v>14.916394081481354</v>
      </c>
      <c r="M1803" s="40">
        <f t="shared" si="228"/>
        <v>8.0438631403328552E-5</v>
      </c>
      <c r="N1803" s="50">
        <f t="shared" si="226"/>
        <v>3.6732371187433444E-3</v>
      </c>
      <c r="O1803" s="51">
        <f t="shared" si="229"/>
        <v>787</v>
      </c>
      <c r="P1803" s="59" t="str">
        <f t="shared" si="230"/>
        <v/>
      </c>
      <c r="Q1803" s="60" t="str">
        <f t="shared" si="231"/>
        <v/>
      </c>
      <c r="R1803" s="61" t="str">
        <f t="shared" si="232"/>
        <v/>
      </c>
      <c r="S1803" s="60" t="str">
        <f t="shared" si="233"/>
        <v/>
      </c>
    </row>
    <row r="1804" spans="10:19">
      <c r="J1804" s="44">
        <v>1795</v>
      </c>
      <c r="K1804" s="46"/>
      <c r="L1804" s="31">
        <f t="shared" si="227"/>
        <v>14.916474372122789</v>
      </c>
      <c r="M1804" s="40">
        <f t="shared" si="228"/>
        <v>8.0142833090153957E-5</v>
      </c>
      <c r="N1804" s="50">
        <f t="shared" si="226"/>
        <v>3.659729462974326E-3</v>
      </c>
      <c r="O1804" s="51">
        <f t="shared" si="229"/>
        <v>788</v>
      </c>
      <c r="P1804" s="59" t="str">
        <f t="shared" si="230"/>
        <v/>
      </c>
      <c r="Q1804" s="60" t="str">
        <f t="shared" si="231"/>
        <v/>
      </c>
      <c r="R1804" s="61" t="str">
        <f t="shared" si="232"/>
        <v/>
      </c>
      <c r="S1804" s="60" t="str">
        <f t="shared" si="233"/>
        <v/>
      </c>
    </row>
    <row r="1805" spans="10:19">
      <c r="J1805" s="44">
        <v>1796</v>
      </c>
      <c r="K1805" s="46"/>
      <c r="L1805" s="31">
        <f t="shared" si="227"/>
        <v>14.916554367510116</v>
      </c>
      <c r="M1805" s="40">
        <f t="shared" si="228"/>
        <v>7.9848122521021539E-5</v>
      </c>
      <c r="N1805" s="50">
        <f t="shared" si="226"/>
        <v>3.6462714791287709E-3</v>
      </c>
      <c r="O1805" s="51">
        <f t="shared" si="229"/>
        <v>789</v>
      </c>
      <c r="P1805" s="59" t="str">
        <f t="shared" si="230"/>
        <v/>
      </c>
      <c r="Q1805" s="60" t="str">
        <f t="shared" si="231"/>
        <v/>
      </c>
      <c r="R1805" s="61" t="str">
        <f t="shared" si="232"/>
        <v/>
      </c>
      <c r="S1805" s="60" t="str">
        <f t="shared" si="233"/>
        <v/>
      </c>
    </row>
    <row r="1806" spans="10:19">
      <c r="J1806" s="44">
        <v>1797</v>
      </c>
      <c r="K1806" s="46"/>
      <c r="L1806" s="31">
        <f t="shared" si="227"/>
        <v>14.916634068729079</v>
      </c>
      <c r="M1806" s="40">
        <f t="shared" si="228"/>
        <v>7.9554495695952199E-5</v>
      </c>
      <c r="N1806" s="50">
        <f t="shared" si="226"/>
        <v>3.6328629845527871E-3</v>
      </c>
      <c r="O1806" s="51">
        <f t="shared" si="229"/>
        <v>790</v>
      </c>
      <c r="P1806" s="59" t="str">
        <f t="shared" si="230"/>
        <v/>
      </c>
      <c r="Q1806" s="60" t="str">
        <f t="shared" si="231"/>
        <v/>
      </c>
      <c r="R1806" s="61" t="str">
        <f t="shared" si="232"/>
        <v/>
      </c>
      <c r="S1806" s="60" t="str">
        <f t="shared" si="233"/>
        <v/>
      </c>
    </row>
    <row r="1807" spans="10:19">
      <c r="J1807" s="44">
        <v>1798</v>
      </c>
      <c r="K1807" s="46"/>
      <c r="L1807" s="31">
        <f t="shared" si="227"/>
        <v>14.916713476861426</v>
      </c>
      <c r="M1807" s="40">
        <f t="shared" si="228"/>
        <v>7.9261948629675882E-5</v>
      </c>
      <c r="N1807" s="50">
        <f t="shared" si="226"/>
        <v>3.61950379725684E-3</v>
      </c>
      <c r="O1807" s="51">
        <f t="shared" si="229"/>
        <v>791</v>
      </c>
      <c r="P1807" s="59" t="str">
        <f t="shared" si="230"/>
        <v/>
      </c>
      <c r="Q1807" s="60" t="str">
        <f t="shared" si="231"/>
        <v/>
      </c>
      <c r="R1807" s="61" t="str">
        <f t="shared" si="232"/>
        <v/>
      </c>
      <c r="S1807" s="60" t="str">
        <f t="shared" si="233"/>
        <v/>
      </c>
    </row>
    <row r="1808" spans="10:19">
      <c r="J1808" s="44">
        <v>1799</v>
      </c>
      <c r="K1808" s="46"/>
      <c r="L1808" s="31">
        <f t="shared" si="227"/>
        <v>14.916792592984933</v>
      </c>
      <c r="M1808" s="40">
        <f t="shared" si="228"/>
        <v>7.8970477351577792E-5</v>
      </c>
      <c r="N1808" s="50">
        <f t="shared" si="226"/>
        <v>3.6061937359193053E-3</v>
      </c>
      <c r="O1808" s="51">
        <f t="shared" si="229"/>
        <v>792</v>
      </c>
      <c r="P1808" s="59" t="str">
        <f t="shared" si="230"/>
        <v/>
      </c>
      <c r="Q1808" s="60" t="str">
        <f t="shared" si="231"/>
        <v/>
      </c>
      <c r="R1808" s="61" t="str">
        <f t="shared" si="232"/>
        <v/>
      </c>
      <c r="S1808" s="60" t="str">
        <f t="shared" si="233"/>
        <v/>
      </c>
    </row>
    <row r="1809" spans="10:19">
      <c r="J1809" s="44">
        <v>1800</v>
      </c>
      <c r="K1809" s="46"/>
      <c r="L1809" s="31">
        <f t="shared" si="227"/>
        <v>14.916871418173407</v>
      </c>
      <c r="M1809" s="40">
        <f t="shared" si="228"/>
        <v>7.8680077905644039E-5</v>
      </c>
      <c r="N1809" s="50">
        <f t="shared" si="226"/>
        <v>3.592932619893574E-3</v>
      </c>
      <c r="O1809" s="51">
        <f t="shared" si="229"/>
        <v>793</v>
      </c>
      <c r="P1809" s="59" t="str">
        <f t="shared" si="230"/>
        <v/>
      </c>
      <c r="Q1809" s="60" t="str">
        <f t="shared" si="231"/>
        <v/>
      </c>
      <c r="R1809" s="61" t="str">
        <f t="shared" si="232"/>
        <v/>
      </c>
      <c r="S1809" s="60" t="str">
        <f t="shared" si="233"/>
        <v/>
      </c>
    </row>
    <row r="1810" spans="10:19">
      <c r="J1810" s="44">
        <v>1801</v>
      </c>
      <c r="K1810" s="46"/>
      <c r="L1810" s="31">
        <f t="shared" si="227"/>
        <v>14.916949953496708</v>
      </c>
      <c r="M1810" s="40">
        <f t="shared" si="228"/>
        <v>7.8390746350408532E-5</v>
      </c>
      <c r="N1810" s="50">
        <f t="shared" si="226"/>
        <v>3.5797202691885133E-3</v>
      </c>
      <c r="O1810" s="51">
        <f t="shared" si="229"/>
        <v>794</v>
      </c>
      <c r="P1810" s="59" t="str">
        <f t="shared" si="230"/>
        <v/>
      </c>
      <c r="Q1810" s="60" t="str">
        <f t="shared" si="231"/>
        <v/>
      </c>
      <c r="R1810" s="61" t="str">
        <f t="shared" si="232"/>
        <v/>
      </c>
      <c r="S1810" s="60" t="str">
        <f t="shared" si="233"/>
        <v/>
      </c>
    </row>
    <row r="1811" spans="10:19">
      <c r="J1811" s="44">
        <v>1802</v>
      </c>
      <c r="K1811" s="46"/>
      <c r="L1811" s="31">
        <f t="shared" si="227"/>
        <v>14.917028200020763</v>
      </c>
      <c r="M1811" s="40">
        <f t="shared" si="228"/>
        <v>7.8102478758899135E-5</v>
      </c>
      <c r="N1811" s="50">
        <f t="shared" si="226"/>
        <v>3.5665565044809E-3</v>
      </c>
      <c r="O1811" s="51">
        <f t="shared" si="229"/>
        <v>795</v>
      </c>
      <c r="P1811" s="59" t="str">
        <f t="shared" si="230"/>
        <v/>
      </c>
      <c r="Q1811" s="60" t="str">
        <f t="shared" si="231"/>
        <v/>
      </c>
      <c r="R1811" s="61" t="str">
        <f t="shared" si="232"/>
        <v/>
      </c>
      <c r="S1811" s="60" t="str">
        <f t="shared" si="233"/>
        <v/>
      </c>
    </row>
    <row r="1812" spans="10:19">
      <c r="J1812" s="44">
        <v>1803</v>
      </c>
      <c r="K1812" s="46"/>
      <c r="L1812" s="31">
        <f t="shared" si="227"/>
        <v>14.917106158807576</v>
      </c>
      <c r="M1812" s="40">
        <f t="shared" si="228"/>
        <v>7.7815271218584293E-5</v>
      </c>
      <c r="N1812" s="50">
        <f t="shared" si="226"/>
        <v>3.553441147102987E-3</v>
      </c>
      <c r="O1812" s="51">
        <f t="shared" si="229"/>
        <v>796</v>
      </c>
      <c r="P1812" s="59" t="str">
        <f t="shared" si="230"/>
        <v/>
      </c>
      <c r="Q1812" s="60" t="str">
        <f t="shared" si="231"/>
        <v/>
      </c>
      <c r="R1812" s="61" t="str">
        <f t="shared" si="232"/>
        <v/>
      </c>
      <c r="S1812" s="60" t="str">
        <f t="shared" si="233"/>
        <v/>
      </c>
    </row>
    <row r="1813" spans="10:19">
      <c r="J1813" s="44">
        <v>1804</v>
      </c>
      <c r="K1813" s="46"/>
      <c r="L1813" s="31">
        <f t="shared" si="227"/>
        <v>14.917183830915251</v>
      </c>
      <c r="M1813" s="40">
        <f t="shared" si="228"/>
        <v>7.7529119831320196E-5</v>
      </c>
      <c r="N1813" s="50">
        <f t="shared" si="226"/>
        <v>3.540374019044279E-3</v>
      </c>
      <c r="O1813" s="51">
        <f t="shared" si="229"/>
        <v>797</v>
      </c>
      <c r="P1813" s="59" t="str">
        <f t="shared" si="230"/>
        <v/>
      </c>
      <c r="Q1813" s="60" t="str">
        <f t="shared" si="231"/>
        <v/>
      </c>
      <c r="R1813" s="61" t="str">
        <f t="shared" si="232"/>
        <v/>
      </c>
      <c r="S1813" s="60" t="str">
        <f t="shared" si="233"/>
        <v/>
      </c>
    </row>
    <row r="1814" spans="10:19">
      <c r="J1814" s="44">
        <v>1805</v>
      </c>
      <c r="K1814" s="46"/>
      <c r="L1814" s="31">
        <f t="shared" si="227"/>
        <v>14.917261217397995</v>
      </c>
      <c r="M1814" s="40">
        <f t="shared" si="228"/>
        <v>7.7244020713297825E-5</v>
      </c>
      <c r="N1814" s="50">
        <f t="shared" si="226"/>
        <v>3.5273549429550854E-3</v>
      </c>
      <c r="O1814" s="51">
        <f t="shared" si="229"/>
        <v>798</v>
      </c>
      <c r="P1814" s="59" t="str">
        <f t="shared" si="230"/>
        <v/>
      </c>
      <c r="Q1814" s="60" t="str">
        <f t="shared" si="231"/>
        <v/>
      </c>
      <c r="R1814" s="61" t="str">
        <f t="shared" si="232"/>
        <v/>
      </c>
      <c r="S1814" s="60" t="str">
        <f t="shared" si="233"/>
        <v/>
      </c>
    </row>
    <row r="1815" spans="10:19">
      <c r="J1815" s="44">
        <v>1806</v>
      </c>
      <c r="K1815" s="46"/>
      <c r="L1815" s="31">
        <f t="shared" si="227"/>
        <v>14.917338319306143</v>
      </c>
      <c r="M1815" s="40">
        <f t="shared" si="228"/>
        <v>7.6959969994989881E-5</v>
      </c>
      <c r="N1815" s="50">
        <f t="shared" si="226"/>
        <v>3.5143837421287571E-3</v>
      </c>
      <c r="O1815" s="51">
        <f t="shared" si="229"/>
        <v>799</v>
      </c>
      <c r="P1815" s="59" t="str">
        <f t="shared" si="230"/>
        <v/>
      </c>
      <c r="Q1815" s="60" t="str">
        <f t="shared" si="231"/>
        <v/>
      </c>
      <c r="R1815" s="61" t="str">
        <f t="shared" si="232"/>
        <v/>
      </c>
      <c r="S1815" s="60" t="str">
        <f t="shared" si="233"/>
        <v/>
      </c>
    </row>
    <row r="1816" spans="10:19">
      <c r="J1816" s="44">
        <v>1807</v>
      </c>
      <c r="K1816" s="46"/>
      <c r="L1816" s="31">
        <f t="shared" si="227"/>
        <v>14.917415137686167</v>
      </c>
      <c r="M1816" s="40">
        <f t="shared" si="228"/>
        <v>7.6676963821098801E-5</v>
      </c>
      <c r="N1816" s="50">
        <f t="shared" si="226"/>
        <v>3.5014602405158968E-3</v>
      </c>
      <c r="O1816" s="51">
        <f t="shared" si="229"/>
        <v>800</v>
      </c>
      <c r="P1816" s="59" t="str">
        <f t="shared" si="230"/>
        <v/>
      </c>
      <c r="Q1816" s="60" t="str">
        <f t="shared" si="231"/>
        <v/>
      </c>
      <c r="R1816" s="61" t="str">
        <f t="shared" si="232"/>
        <v/>
      </c>
      <c r="S1816" s="60" t="str">
        <f t="shared" si="233"/>
        <v/>
      </c>
    </row>
    <row r="1817" spans="10:19">
      <c r="J1817" s="44">
        <v>1808</v>
      </c>
      <c r="K1817" s="46"/>
      <c r="L1817" s="31">
        <f t="shared" si="227"/>
        <v>14.917491673580688</v>
      </c>
      <c r="M1817" s="40">
        <f t="shared" si="228"/>
        <v>7.6394998350504128E-5</v>
      </c>
      <c r="N1817" s="50">
        <f t="shared" si="226"/>
        <v>3.4885842627048191E-3</v>
      </c>
      <c r="O1817" s="51">
        <f t="shared" si="229"/>
        <v>801</v>
      </c>
      <c r="P1817" s="59" t="str">
        <f t="shared" si="230"/>
        <v/>
      </c>
      <c r="Q1817" s="60" t="str">
        <f t="shared" si="231"/>
        <v/>
      </c>
      <c r="R1817" s="61" t="str">
        <f t="shared" si="232"/>
        <v/>
      </c>
      <c r="S1817" s="60" t="str">
        <f t="shared" si="233"/>
        <v/>
      </c>
    </row>
    <row r="1818" spans="10:19">
      <c r="J1818" s="44">
        <v>1809</v>
      </c>
      <c r="K1818" s="46"/>
      <c r="L1818" s="31">
        <f t="shared" si="227"/>
        <v>14.917567928028493</v>
      </c>
      <c r="M1818" s="40">
        <f t="shared" si="228"/>
        <v>7.6114069756210245E-5</v>
      </c>
      <c r="N1818" s="50">
        <f t="shared" si="226"/>
        <v>3.4757556339464202E-3</v>
      </c>
      <c r="O1818" s="51">
        <f t="shared" si="229"/>
        <v>802</v>
      </c>
      <c r="P1818" s="59" t="str">
        <f t="shared" si="230"/>
        <v/>
      </c>
      <c r="Q1818" s="60" t="str">
        <f t="shared" si="231"/>
        <v/>
      </c>
      <c r="R1818" s="61" t="str">
        <f t="shared" si="232"/>
        <v/>
      </c>
      <c r="S1818" s="60" t="str">
        <f t="shared" si="233"/>
        <v/>
      </c>
    </row>
    <row r="1819" spans="10:19">
      <c r="J1819" s="44">
        <v>1810</v>
      </c>
      <c r="K1819" s="46"/>
      <c r="L1819" s="31">
        <f t="shared" si="227"/>
        <v>14.917643902064553</v>
      </c>
      <c r="M1819" s="40">
        <f t="shared" si="228"/>
        <v>7.5834174225294788E-5</v>
      </c>
      <c r="N1819" s="50">
        <f t="shared" si="226"/>
        <v>3.4629741801150971E-3</v>
      </c>
      <c r="O1819" s="51">
        <f t="shared" si="229"/>
        <v>803</v>
      </c>
      <c r="P1819" s="59" t="str">
        <f t="shared" si="230"/>
        <v/>
      </c>
      <c r="Q1819" s="60" t="str">
        <f t="shared" si="231"/>
        <v/>
      </c>
      <c r="R1819" s="61" t="str">
        <f t="shared" si="232"/>
        <v/>
      </c>
      <c r="S1819" s="60" t="str">
        <f t="shared" si="233"/>
        <v/>
      </c>
    </row>
    <row r="1820" spans="10:19">
      <c r="J1820" s="44">
        <v>1811</v>
      </c>
      <c r="K1820" s="46"/>
      <c r="L1820" s="31">
        <f t="shared" si="227"/>
        <v>14.917719596720032</v>
      </c>
      <c r="M1820" s="40">
        <f t="shared" si="228"/>
        <v>7.5555307958856771E-5</v>
      </c>
      <c r="N1820" s="50">
        <f t="shared" si="226"/>
        <v>3.4502397277353936E-3</v>
      </c>
      <c r="O1820" s="51">
        <f t="shared" si="229"/>
        <v>804</v>
      </c>
      <c r="P1820" s="59" t="str">
        <f t="shared" si="230"/>
        <v/>
      </c>
      <c r="Q1820" s="60" t="str">
        <f t="shared" si="231"/>
        <v/>
      </c>
      <c r="R1820" s="61" t="str">
        <f t="shared" si="232"/>
        <v/>
      </c>
      <c r="S1820" s="60" t="str">
        <f t="shared" si="233"/>
        <v/>
      </c>
    </row>
    <row r="1821" spans="10:19">
      <c r="J1821" s="44">
        <v>1812</v>
      </c>
      <c r="K1821" s="46"/>
      <c r="L1821" s="31">
        <f t="shared" si="227"/>
        <v>14.917795013022298</v>
      </c>
      <c r="M1821" s="40">
        <f t="shared" si="228"/>
        <v>7.5277467171964678E-5</v>
      </c>
      <c r="N1821" s="50">
        <f t="shared" si="226"/>
        <v>3.4375521039713419E-3</v>
      </c>
      <c r="O1821" s="51">
        <f t="shared" si="229"/>
        <v>805</v>
      </c>
      <c r="P1821" s="59" t="str">
        <f t="shared" si="230"/>
        <v/>
      </c>
      <c r="Q1821" s="60" t="str">
        <f t="shared" si="231"/>
        <v/>
      </c>
      <c r="R1821" s="61" t="str">
        <f t="shared" si="232"/>
        <v/>
      </c>
      <c r="S1821" s="60" t="str">
        <f t="shared" si="233"/>
        <v/>
      </c>
    </row>
    <row r="1822" spans="10:19">
      <c r="J1822" s="44">
        <v>1813</v>
      </c>
      <c r="K1822" s="46"/>
      <c r="L1822" s="31">
        <f t="shared" si="227"/>
        <v>14.917870151994945</v>
      </c>
      <c r="M1822" s="40">
        <f t="shared" si="228"/>
        <v>7.5000648093605685E-5</v>
      </c>
      <c r="N1822" s="50">
        <f t="shared" si="226"/>
        <v>3.424911136612252E-3</v>
      </c>
      <c r="O1822" s="51">
        <f t="shared" si="229"/>
        <v>806</v>
      </c>
      <c r="P1822" s="59" t="str">
        <f t="shared" si="230"/>
        <v/>
      </c>
      <c r="Q1822" s="60" t="str">
        <f t="shared" si="231"/>
        <v/>
      </c>
      <c r="R1822" s="61" t="str">
        <f t="shared" si="232"/>
        <v/>
      </c>
      <c r="S1822" s="60" t="str">
        <f t="shared" si="233"/>
        <v/>
      </c>
    </row>
    <row r="1823" spans="10:19">
      <c r="J1823" s="44">
        <v>1814</v>
      </c>
      <c r="K1823" s="46"/>
      <c r="L1823" s="31">
        <f t="shared" si="227"/>
        <v>14.917945014657802</v>
      </c>
      <c r="M1823" s="40">
        <f t="shared" si="228"/>
        <v>7.4724846966634087E-5</v>
      </c>
      <c r="N1823" s="50">
        <f t="shared" si="226"/>
        <v>3.4123166540958039E-3</v>
      </c>
      <c r="O1823" s="51">
        <f t="shared" si="229"/>
        <v>807</v>
      </c>
      <c r="P1823" s="59" t="str">
        <f t="shared" si="230"/>
        <v/>
      </c>
      <c r="Q1823" s="60" t="str">
        <f t="shared" si="231"/>
        <v/>
      </c>
      <c r="R1823" s="61" t="str">
        <f t="shared" si="232"/>
        <v/>
      </c>
      <c r="S1823" s="60" t="str">
        <f t="shared" si="233"/>
        <v/>
      </c>
    </row>
    <row r="1824" spans="10:19">
      <c r="J1824" s="44">
        <v>1815</v>
      </c>
      <c r="K1824" s="46"/>
      <c r="L1824" s="31">
        <f t="shared" si="227"/>
        <v>14.918019602026948</v>
      </c>
      <c r="M1824" s="40">
        <f t="shared" si="228"/>
        <v>7.4450060047720262E-5</v>
      </c>
      <c r="N1824" s="50">
        <f t="shared" si="226"/>
        <v>3.3997684854760735E-3</v>
      </c>
      <c r="O1824" s="51">
        <f t="shared" si="229"/>
        <v>808</v>
      </c>
      <c r="P1824" s="59" t="str">
        <f t="shared" si="230"/>
        <v/>
      </c>
      <c r="Q1824" s="60" t="str">
        <f t="shared" si="231"/>
        <v/>
      </c>
      <c r="R1824" s="61" t="str">
        <f t="shared" si="232"/>
        <v/>
      </c>
      <c r="S1824" s="60" t="str">
        <f t="shared" si="233"/>
        <v/>
      </c>
    </row>
    <row r="1825" spans="10:19">
      <c r="J1825" s="44">
        <v>1816</v>
      </c>
      <c r="K1825" s="46"/>
      <c r="L1825" s="31">
        <f t="shared" si="227"/>
        <v>14.918093915114724</v>
      </c>
      <c r="M1825" s="40">
        <f t="shared" si="228"/>
        <v>7.417628360730015E-5</v>
      </c>
      <c r="N1825" s="50">
        <f t="shared" si="226"/>
        <v>3.3872664604466252E-3</v>
      </c>
      <c r="O1825" s="51">
        <f t="shared" si="229"/>
        <v>809</v>
      </c>
      <c r="P1825" s="59" t="str">
        <f t="shared" si="230"/>
        <v/>
      </c>
      <c r="Q1825" s="60" t="str">
        <f t="shared" si="231"/>
        <v/>
      </c>
      <c r="R1825" s="61" t="str">
        <f t="shared" si="232"/>
        <v/>
      </c>
      <c r="S1825" s="60" t="str">
        <f t="shared" si="233"/>
        <v/>
      </c>
    </row>
    <row r="1826" spans="10:19">
      <c r="J1826" s="44">
        <v>1817</v>
      </c>
      <c r="K1826" s="46"/>
      <c r="L1826" s="31">
        <f t="shared" si="227"/>
        <v>14.91816795492975</v>
      </c>
      <c r="M1826" s="40">
        <f t="shared" si="228"/>
        <v>7.3903513929524494E-5</v>
      </c>
      <c r="N1826" s="50">
        <f t="shared" si="226"/>
        <v>3.3748104093209719E-3</v>
      </c>
      <c r="O1826" s="51">
        <f t="shared" si="229"/>
        <v>810</v>
      </c>
      <c r="P1826" s="59" t="str">
        <f t="shared" si="230"/>
        <v/>
      </c>
      <c r="Q1826" s="60" t="str">
        <f t="shared" si="231"/>
        <v/>
      </c>
      <c r="R1826" s="61" t="str">
        <f t="shared" si="232"/>
        <v/>
      </c>
      <c r="S1826" s="60" t="str">
        <f t="shared" si="233"/>
        <v/>
      </c>
    </row>
    <row r="1827" spans="10:19">
      <c r="J1827" s="44">
        <v>1818</v>
      </c>
      <c r="K1827" s="46"/>
      <c r="L1827" s="31">
        <f t="shared" si="227"/>
        <v>14.918241722476937</v>
      </c>
      <c r="M1827" s="40">
        <f t="shared" si="228"/>
        <v>7.363174731220821E-5</v>
      </c>
      <c r="N1827" s="50">
        <f t="shared" si="226"/>
        <v>3.3624001630361278E-3</v>
      </c>
      <c r="O1827" s="51">
        <f t="shared" si="229"/>
        <v>811</v>
      </c>
      <c r="P1827" s="59" t="str">
        <f t="shared" si="230"/>
        <v/>
      </c>
      <c r="Q1827" s="60" t="str">
        <f t="shared" si="231"/>
        <v/>
      </c>
      <c r="R1827" s="61" t="str">
        <f t="shared" si="232"/>
        <v/>
      </c>
      <c r="S1827" s="60" t="str">
        <f t="shared" si="233"/>
        <v/>
      </c>
    </row>
    <row r="1828" spans="10:19">
      <c r="J1828" s="44">
        <v>1819</v>
      </c>
      <c r="K1828" s="46"/>
      <c r="L1828" s="31">
        <f t="shared" si="227"/>
        <v>14.918315218757497</v>
      </c>
      <c r="M1828" s="40">
        <f t="shared" si="228"/>
        <v>7.3360980066780487E-5</v>
      </c>
      <c r="N1828" s="50">
        <f t="shared" si="226"/>
        <v>3.3500355531597137E-3</v>
      </c>
      <c r="O1828" s="51">
        <f t="shared" si="229"/>
        <v>812</v>
      </c>
      <c r="P1828" s="59" t="str">
        <f t="shared" si="230"/>
        <v/>
      </c>
      <c r="Q1828" s="60" t="str">
        <f t="shared" si="231"/>
        <v/>
      </c>
      <c r="R1828" s="61" t="str">
        <f t="shared" si="232"/>
        <v/>
      </c>
      <c r="S1828" s="60" t="str">
        <f t="shared" si="233"/>
        <v/>
      </c>
    </row>
    <row r="1829" spans="10:19">
      <c r="J1829" s="44">
        <v>1820</v>
      </c>
      <c r="K1829" s="46"/>
      <c r="L1829" s="31">
        <f t="shared" si="227"/>
        <v>14.918388444768969</v>
      </c>
      <c r="M1829" s="40">
        <f t="shared" si="228"/>
        <v>7.3091208518234575E-5</v>
      </c>
      <c r="N1829" s="50">
        <f t="shared" si="226"/>
        <v>3.3377164118668645E-3</v>
      </c>
      <c r="O1829" s="51">
        <f t="shared" si="229"/>
        <v>813</v>
      </c>
      <c r="P1829" s="59" t="str">
        <f t="shared" si="230"/>
        <v/>
      </c>
      <c r="Q1829" s="60" t="str">
        <f t="shared" si="231"/>
        <v/>
      </c>
      <c r="R1829" s="61" t="str">
        <f t="shared" si="232"/>
        <v/>
      </c>
      <c r="S1829" s="60" t="str">
        <f t="shared" si="233"/>
        <v/>
      </c>
    </row>
    <row r="1830" spans="10:19">
      <c r="J1830" s="44">
        <v>1821</v>
      </c>
      <c r="K1830" s="46"/>
      <c r="L1830" s="31">
        <f t="shared" si="227"/>
        <v>14.918461401505212</v>
      </c>
      <c r="M1830" s="40">
        <f t="shared" si="228"/>
        <v>7.2822429005077707E-5</v>
      </c>
      <c r="N1830" s="50">
        <f t="shared" si="226"/>
        <v>3.3254425719562164E-3</v>
      </c>
      <c r="O1830" s="51">
        <f t="shared" si="229"/>
        <v>814</v>
      </c>
      <c r="P1830" s="59" t="str">
        <f t="shared" si="230"/>
        <v/>
      </c>
      <c r="Q1830" s="60" t="str">
        <f t="shared" si="231"/>
        <v/>
      </c>
      <c r="R1830" s="61" t="str">
        <f t="shared" si="232"/>
        <v/>
      </c>
      <c r="S1830" s="60" t="str">
        <f t="shared" si="233"/>
        <v/>
      </c>
    </row>
    <row r="1831" spans="10:19">
      <c r="J1831" s="44">
        <v>1822</v>
      </c>
      <c r="K1831" s="46"/>
      <c r="L1831" s="31">
        <f t="shared" si="227"/>
        <v>14.918534089956442</v>
      </c>
      <c r="M1831" s="40">
        <f t="shared" si="228"/>
        <v>7.2554637879281741E-5</v>
      </c>
      <c r="N1831" s="50">
        <f t="shared" si="226"/>
        <v>3.3132138668392486E-3</v>
      </c>
      <c r="O1831" s="51">
        <f t="shared" si="229"/>
        <v>815</v>
      </c>
      <c r="P1831" s="59" t="str">
        <f t="shared" si="230"/>
        <v/>
      </c>
      <c r="Q1831" s="60" t="str">
        <f t="shared" si="231"/>
        <v/>
      </c>
      <c r="R1831" s="61" t="str">
        <f t="shared" si="232"/>
        <v/>
      </c>
      <c r="S1831" s="60" t="str">
        <f t="shared" si="233"/>
        <v/>
      </c>
    </row>
    <row r="1832" spans="10:19">
      <c r="J1832" s="44">
        <v>1823</v>
      </c>
      <c r="K1832" s="46"/>
      <c r="L1832" s="31">
        <f t="shared" si="227"/>
        <v>14.918606511109221</v>
      </c>
      <c r="M1832" s="40">
        <f t="shared" si="228"/>
        <v>7.228783150623349E-5</v>
      </c>
      <c r="N1832" s="50">
        <f t="shared" si="226"/>
        <v>3.3010301305438361E-3</v>
      </c>
      <c r="O1832" s="51">
        <f t="shared" si="229"/>
        <v>816</v>
      </c>
      <c r="P1832" s="59" t="str">
        <f t="shared" si="230"/>
        <v/>
      </c>
      <c r="Q1832" s="60" t="str">
        <f t="shared" si="231"/>
        <v/>
      </c>
      <c r="R1832" s="61" t="str">
        <f t="shared" si="232"/>
        <v/>
      </c>
      <c r="S1832" s="60" t="str">
        <f t="shared" si="233"/>
        <v/>
      </c>
    </row>
    <row r="1833" spans="10:19">
      <c r="J1833" s="44">
        <v>1824</v>
      </c>
      <c r="K1833" s="46"/>
      <c r="L1833" s="31">
        <f t="shared" si="227"/>
        <v>14.918678665946496</v>
      </c>
      <c r="M1833" s="40">
        <f t="shared" si="228"/>
        <v>7.2022006264685272E-5</v>
      </c>
      <c r="N1833" s="50">
        <f t="shared" si="226"/>
        <v>3.2888911977053681E-3</v>
      </c>
      <c r="O1833" s="51">
        <f t="shared" si="229"/>
        <v>817</v>
      </c>
      <c r="P1833" s="59" t="str">
        <f t="shared" si="230"/>
        <v/>
      </c>
      <c r="Q1833" s="60" t="str">
        <f t="shared" si="231"/>
        <v/>
      </c>
      <c r="R1833" s="61" t="str">
        <f t="shared" si="232"/>
        <v/>
      </c>
      <c r="S1833" s="60" t="str">
        <f t="shared" si="233"/>
        <v/>
      </c>
    </row>
    <row r="1834" spans="10:19">
      <c r="J1834" s="44">
        <v>1825</v>
      </c>
      <c r="K1834" s="46"/>
      <c r="L1834" s="31">
        <f t="shared" si="227"/>
        <v>14.918750555447593</v>
      </c>
      <c r="M1834" s="40">
        <f t="shared" si="228"/>
        <v>7.1757158546705967E-5</v>
      </c>
      <c r="N1834" s="50">
        <f t="shared" si="226"/>
        <v>3.2767969035614186E-3</v>
      </c>
      <c r="O1834" s="51">
        <f t="shared" si="229"/>
        <v>818</v>
      </c>
      <c r="P1834" s="59" t="str">
        <f t="shared" si="230"/>
        <v/>
      </c>
      <c r="Q1834" s="60" t="str">
        <f t="shared" si="231"/>
        <v/>
      </c>
      <c r="R1834" s="61" t="str">
        <f t="shared" si="232"/>
        <v/>
      </c>
      <c r="S1834" s="60" t="str">
        <f t="shared" si="233"/>
        <v/>
      </c>
    </row>
    <row r="1835" spans="10:19">
      <c r="J1835" s="44">
        <v>1826</v>
      </c>
      <c r="K1835" s="46"/>
      <c r="L1835" s="31">
        <f t="shared" si="227"/>
        <v>14.918822180588233</v>
      </c>
      <c r="M1835" s="40">
        <f t="shared" si="228"/>
        <v>7.1493284757631972E-5</v>
      </c>
      <c r="N1835" s="50">
        <f t="shared" si="226"/>
        <v>3.2647470839695103E-3</v>
      </c>
      <c r="O1835" s="51">
        <f t="shared" si="229"/>
        <v>819</v>
      </c>
      <c r="P1835" s="59" t="str">
        <f t="shared" si="230"/>
        <v/>
      </c>
      <c r="Q1835" s="60" t="str">
        <f t="shared" si="231"/>
        <v/>
      </c>
      <c r="R1835" s="61" t="str">
        <f t="shared" si="232"/>
        <v/>
      </c>
      <c r="S1835" s="60" t="str">
        <f t="shared" si="233"/>
        <v/>
      </c>
    </row>
    <row r="1836" spans="10:19">
      <c r="J1836" s="44">
        <v>1827</v>
      </c>
      <c r="K1836" s="46"/>
      <c r="L1836" s="31">
        <f t="shared" si="227"/>
        <v>14.918893542340557</v>
      </c>
      <c r="M1836" s="40">
        <f t="shared" si="228"/>
        <v>7.1230381316018414E-5</v>
      </c>
      <c r="N1836" s="50">
        <f t="shared" si="226"/>
        <v>3.2527415753786926E-3</v>
      </c>
      <c r="O1836" s="51">
        <f t="shared" si="229"/>
        <v>820</v>
      </c>
      <c r="P1836" s="59" t="str">
        <f t="shared" si="230"/>
        <v/>
      </c>
      <c r="Q1836" s="60" t="str">
        <f t="shared" si="231"/>
        <v/>
      </c>
      <c r="R1836" s="61" t="str">
        <f t="shared" si="232"/>
        <v/>
      </c>
      <c r="S1836" s="60" t="str">
        <f t="shared" si="233"/>
        <v/>
      </c>
    </row>
    <row r="1837" spans="10:19">
      <c r="J1837" s="44">
        <v>1828</v>
      </c>
      <c r="K1837" s="46"/>
      <c r="L1837" s="31">
        <f t="shared" si="227"/>
        <v>14.918964641673124</v>
      </c>
      <c r="M1837" s="40">
        <f t="shared" si="228"/>
        <v>7.0968444653590385E-5</v>
      </c>
      <c r="N1837" s="50">
        <f t="shared" si="226"/>
        <v>3.2407802148455289E-3</v>
      </c>
      <c r="O1837" s="51">
        <f t="shared" si="229"/>
        <v>821</v>
      </c>
      <c r="P1837" s="59" t="str">
        <f t="shared" si="230"/>
        <v/>
      </c>
      <c r="Q1837" s="60" t="str">
        <f t="shared" si="231"/>
        <v/>
      </c>
      <c r="R1837" s="61" t="str">
        <f t="shared" si="232"/>
        <v/>
      </c>
      <c r="S1837" s="60" t="str">
        <f t="shared" si="233"/>
        <v/>
      </c>
    </row>
    <row r="1838" spans="10:19">
      <c r="J1838" s="44">
        <v>1829</v>
      </c>
      <c r="K1838" s="46"/>
      <c r="L1838" s="31">
        <f t="shared" si="227"/>
        <v>14.919035479550939</v>
      </c>
      <c r="M1838" s="40">
        <f t="shared" si="228"/>
        <v>7.0707471215194793E-5</v>
      </c>
      <c r="N1838" s="50">
        <f t="shared" si="226"/>
        <v>3.2288628400163333E-3</v>
      </c>
      <c r="O1838" s="51">
        <f t="shared" si="229"/>
        <v>822</v>
      </c>
      <c r="P1838" s="59" t="str">
        <f t="shared" si="230"/>
        <v/>
      </c>
      <c r="Q1838" s="60" t="str">
        <f t="shared" si="231"/>
        <v/>
      </c>
      <c r="R1838" s="61" t="str">
        <f t="shared" si="232"/>
        <v/>
      </c>
      <c r="S1838" s="60" t="str">
        <f t="shared" si="233"/>
        <v/>
      </c>
    </row>
    <row r="1839" spans="10:19">
      <c r="J1839" s="44">
        <v>1830</v>
      </c>
      <c r="K1839" s="46"/>
      <c r="L1839" s="31">
        <f t="shared" si="227"/>
        <v>14.919106056935449</v>
      </c>
      <c r="M1839" s="40">
        <f t="shared" si="228"/>
        <v>7.0447457458752002E-5</v>
      </c>
      <c r="N1839" s="50">
        <f t="shared" si="226"/>
        <v>3.2169892891520391E-3</v>
      </c>
      <c r="O1839" s="51">
        <f t="shared" si="229"/>
        <v>823</v>
      </c>
      <c r="P1839" s="59" t="str">
        <f t="shared" si="230"/>
        <v/>
      </c>
      <c r="Q1839" s="60" t="str">
        <f t="shared" si="231"/>
        <v/>
      </c>
      <c r="R1839" s="61" t="str">
        <f t="shared" si="232"/>
        <v/>
      </c>
      <c r="S1839" s="60" t="str">
        <f t="shared" si="233"/>
        <v/>
      </c>
    </row>
    <row r="1840" spans="10:19">
      <c r="J1840" s="44">
        <v>1831</v>
      </c>
      <c r="K1840" s="46"/>
      <c r="L1840" s="31">
        <f t="shared" si="227"/>
        <v>14.919176374784573</v>
      </c>
      <c r="M1840" s="40">
        <f t="shared" si="228"/>
        <v>7.0188399855207524E-5</v>
      </c>
      <c r="N1840" s="50">
        <f t="shared" si="226"/>
        <v>3.2051594010908957E-3</v>
      </c>
      <c r="O1840" s="51">
        <f t="shared" si="229"/>
        <v>824</v>
      </c>
      <c r="P1840" s="59" t="str">
        <f t="shared" si="230"/>
        <v/>
      </c>
      <c r="Q1840" s="60" t="str">
        <f t="shared" si="231"/>
        <v/>
      </c>
      <c r="R1840" s="61" t="str">
        <f t="shared" si="232"/>
        <v/>
      </c>
      <c r="S1840" s="60" t="str">
        <f t="shared" si="233"/>
        <v/>
      </c>
    </row>
    <row r="1841" spans="10:19">
      <c r="J1841" s="44">
        <v>1832</v>
      </c>
      <c r="K1841" s="46"/>
      <c r="L1841" s="31">
        <f t="shared" si="227"/>
        <v>14.919246434052704</v>
      </c>
      <c r="M1841" s="40">
        <f t="shared" si="228"/>
        <v>6.9930294888484524E-5</v>
      </c>
      <c r="N1841" s="50">
        <f t="shared" si="226"/>
        <v>3.1933730152751139E-3</v>
      </c>
      <c r="O1841" s="51">
        <f t="shared" si="229"/>
        <v>825</v>
      </c>
      <c r="P1841" s="59" t="str">
        <f t="shared" si="230"/>
        <v/>
      </c>
      <c r="Q1841" s="60" t="str">
        <f t="shared" si="231"/>
        <v/>
      </c>
      <c r="R1841" s="61" t="str">
        <f t="shared" si="232"/>
        <v/>
      </c>
      <c r="S1841" s="60" t="str">
        <f t="shared" si="233"/>
        <v/>
      </c>
    </row>
    <row r="1842" spans="10:19">
      <c r="J1842" s="44">
        <v>1833</v>
      </c>
      <c r="K1842" s="46"/>
      <c r="L1842" s="31">
        <f t="shared" si="227"/>
        <v>14.919316235690729</v>
      </c>
      <c r="M1842" s="40">
        <f t="shared" si="228"/>
        <v>6.9673139055435876E-5</v>
      </c>
      <c r="N1842" s="50">
        <f t="shared" si="226"/>
        <v>3.1816299717295493E-3</v>
      </c>
      <c r="O1842" s="51">
        <f t="shared" si="229"/>
        <v>826</v>
      </c>
      <c r="P1842" s="59" t="str">
        <f t="shared" si="230"/>
        <v/>
      </c>
      <c r="Q1842" s="60" t="str">
        <f t="shared" si="231"/>
        <v/>
      </c>
      <c r="R1842" s="61" t="str">
        <f t="shared" si="232"/>
        <v/>
      </c>
      <c r="S1842" s="60" t="str">
        <f t="shared" si="233"/>
        <v/>
      </c>
    </row>
    <row r="1843" spans="10:19">
      <c r="J1843" s="44">
        <v>1834</v>
      </c>
      <c r="K1843" s="46"/>
      <c r="L1843" s="31">
        <f t="shared" si="227"/>
        <v>14.91938578064603</v>
      </c>
      <c r="M1843" s="40">
        <f t="shared" si="228"/>
        <v>6.9416928865796454E-5</v>
      </c>
      <c r="N1843" s="50">
        <f t="shared" si="226"/>
        <v>3.169930111072361E-3</v>
      </c>
      <c r="O1843" s="51">
        <f t="shared" si="229"/>
        <v>827</v>
      </c>
      <c r="P1843" s="59" t="str">
        <f t="shared" si="230"/>
        <v/>
      </c>
      <c r="Q1843" s="60" t="str">
        <f t="shared" si="231"/>
        <v/>
      </c>
      <c r="R1843" s="61" t="str">
        <f t="shared" si="232"/>
        <v/>
      </c>
      <c r="S1843" s="60" t="str">
        <f t="shared" si="233"/>
        <v/>
      </c>
    </row>
    <row r="1844" spans="10:19">
      <c r="J1844" s="44">
        <v>1835</v>
      </c>
      <c r="K1844" s="46"/>
      <c r="L1844" s="31">
        <f t="shared" si="227"/>
        <v>14.919455069862515</v>
      </c>
      <c r="M1844" s="40">
        <f t="shared" si="228"/>
        <v>6.9161660842136137E-5</v>
      </c>
      <c r="N1844" s="50">
        <f t="shared" si="226"/>
        <v>3.158273274509682E-3</v>
      </c>
      <c r="O1844" s="51">
        <f t="shared" si="229"/>
        <v>828</v>
      </c>
      <c r="P1844" s="59" t="str">
        <f t="shared" si="230"/>
        <v/>
      </c>
      <c r="Q1844" s="60" t="str">
        <f t="shared" si="231"/>
        <v/>
      </c>
      <c r="R1844" s="61" t="str">
        <f t="shared" si="232"/>
        <v/>
      </c>
      <c r="S1844" s="60" t="str">
        <f t="shared" si="233"/>
        <v/>
      </c>
    </row>
    <row r="1845" spans="10:19">
      <c r="J1845" s="44">
        <v>1836</v>
      </c>
      <c r="K1845" s="46"/>
      <c r="L1845" s="31">
        <f t="shared" si="227"/>
        <v>14.919524104280613</v>
      </c>
      <c r="M1845" s="40">
        <f t="shared" si="228"/>
        <v>6.8907331519812385E-5</v>
      </c>
      <c r="N1845" s="50">
        <f t="shared" si="226"/>
        <v>3.1466593038231849E-3</v>
      </c>
      <c r="O1845" s="51">
        <f t="shared" si="229"/>
        <v>829</v>
      </c>
      <c r="P1845" s="59" t="str">
        <f t="shared" si="230"/>
        <v/>
      </c>
      <c r="Q1845" s="60" t="str">
        <f t="shared" si="231"/>
        <v/>
      </c>
      <c r="R1845" s="61" t="str">
        <f t="shared" si="232"/>
        <v/>
      </c>
      <c r="S1845" s="60" t="str">
        <f t="shared" si="233"/>
        <v/>
      </c>
    </row>
    <row r="1846" spans="10:19">
      <c r="J1846" s="44">
        <v>1837</v>
      </c>
      <c r="K1846" s="46"/>
      <c r="L1846" s="31">
        <f t="shared" si="227"/>
        <v>14.919592884837304</v>
      </c>
      <c r="M1846" s="40">
        <f t="shared" si="228"/>
        <v>6.8653937446923116E-5</v>
      </c>
      <c r="N1846" s="50">
        <f t="shared" si="226"/>
        <v>3.135088041384293E-3</v>
      </c>
      <c r="O1846" s="51">
        <f t="shared" si="229"/>
        <v>830</v>
      </c>
      <c r="P1846" s="59" t="str">
        <f t="shared" si="230"/>
        <v/>
      </c>
      <c r="Q1846" s="60" t="str">
        <f t="shared" si="231"/>
        <v/>
      </c>
      <c r="R1846" s="61" t="str">
        <f t="shared" si="232"/>
        <v/>
      </c>
      <c r="S1846" s="60" t="str">
        <f t="shared" si="233"/>
        <v/>
      </c>
    </row>
    <row r="1847" spans="10:19">
      <c r="J1847" s="44">
        <v>1838</v>
      </c>
      <c r="K1847" s="46"/>
      <c r="L1847" s="31">
        <f t="shared" si="227"/>
        <v>14.919661412466111</v>
      </c>
      <c r="M1847" s="40">
        <f t="shared" si="228"/>
        <v>6.8401475184260116E-5</v>
      </c>
      <c r="N1847" s="50">
        <f t="shared" si="226"/>
        <v>3.1235593301417452E-3</v>
      </c>
      <c r="O1847" s="51">
        <f t="shared" si="229"/>
        <v>831</v>
      </c>
      <c r="P1847" s="59" t="str">
        <f t="shared" si="230"/>
        <v/>
      </c>
      <c r="Q1847" s="60" t="str">
        <f t="shared" si="231"/>
        <v/>
      </c>
      <c r="R1847" s="61" t="str">
        <f t="shared" si="232"/>
        <v/>
      </c>
      <c r="S1847" s="60" t="str">
        <f t="shared" si="233"/>
        <v/>
      </c>
    </row>
    <row r="1848" spans="10:19">
      <c r="J1848" s="44">
        <v>1839</v>
      </c>
      <c r="K1848" s="46"/>
      <c r="L1848" s="31">
        <f t="shared" si="227"/>
        <v>14.919729688097133</v>
      </c>
      <c r="M1848" s="40">
        <f t="shared" si="228"/>
        <v>6.8149941305262253E-5</v>
      </c>
      <c r="N1848" s="50">
        <f t="shared" si="226"/>
        <v>3.1120730136180441E-3</v>
      </c>
      <c r="O1848" s="51">
        <f t="shared" si="229"/>
        <v>832</v>
      </c>
      <c r="P1848" s="59" t="str">
        <f t="shared" si="230"/>
        <v/>
      </c>
      <c r="Q1848" s="60" t="str">
        <f t="shared" si="231"/>
        <v/>
      </c>
      <c r="R1848" s="61" t="str">
        <f t="shared" si="232"/>
        <v/>
      </c>
      <c r="S1848" s="60" t="str">
        <f t="shared" si="233"/>
        <v/>
      </c>
    </row>
    <row r="1849" spans="10:19">
      <c r="J1849" s="44">
        <v>1840</v>
      </c>
      <c r="K1849" s="46"/>
      <c r="L1849" s="31">
        <f t="shared" si="227"/>
        <v>14.919797712657045</v>
      </c>
      <c r="M1849" s="40">
        <f t="shared" si="228"/>
        <v>6.789933239596875E-5</v>
      </c>
      <c r="N1849" s="50">
        <f t="shared" si="226"/>
        <v>3.1006289359165606E-3</v>
      </c>
      <c r="O1849" s="51">
        <f t="shared" si="229"/>
        <v>833</v>
      </c>
      <c r="P1849" s="59" t="str">
        <f t="shared" si="230"/>
        <v/>
      </c>
      <c r="Q1849" s="60" t="str">
        <f t="shared" si="231"/>
        <v/>
      </c>
      <c r="R1849" s="61" t="str">
        <f t="shared" si="232"/>
        <v/>
      </c>
      <c r="S1849" s="60" t="str">
        <f t="shared" si="233"/>
        <v/>
      </c>
    </row>
    <row r="1850" spans="10:19">
      <c r="J1850" s="44">
        <v>1841</v>
      </c>
      <c r="K1850" s="46"/>
      <c r="L1850" s="31">
        <f t="shared" si="227"/>
        <v>14.919865487069115</v>
      </c>
      <c r="M1850" s="40">
        <f t="shared" si="228"/>
        <v>6.7649645054973265E-5</v>
      </c>
      <c r="N1850" s="50">
        <f t="shared" si="226"/>
        <v>3.0892269417126528E-3</v>
      </c>
      <c r="O1850" s="51">
        <f t="shared" si="229"/>
        <v>834</v>
      </c>
      <c r="P1850" s="59" t="str">
        <f t="shared" si="230"/>
        <v/>
      </c>
      <c r="Q1850" s="60" t="str">
        <f t="shared" si="231"/>
        <v/>
      </c>
      <c r="R1850" s="61" t="str">
        <f t="shared" si="232"/>
        <v/>
      </c>
      <c r="S1850" s="60" t="str">
        <f t="shared" si="233"/>
        <v/>
      </c>
    </row>
    <row r="1851" spans="10:19">
      <c r="J1851" s="44">
        <v>1842</v>
      </c>
      <c r="K1851" s="46"/>
      <c r="L1851" s="31">
        <f t="shared" si="227"/>
        <v>14.919933012253214</v>
      </c>
      <c r="M1851" s="40">
        <f t="shared" si="228"/>
        <v>6.7400875893377439E-5</v>
      </c>
      <c r="N1851" s="50">
        <f t="shared" si="226"/>
        <v>3.077866876251889E-3</v>
      </c>
      <c r="O1851" s="51">
        <f t="shared" si="229"/>
        <v>835</v>
      </c>
      <c r="P1851" s="59" t="str">
        <f t="shared" si="230"/>
        <v/>
      </c>
      <c r="Q1851" s="60" t="str">
        <f t="shared" si="231"/>
        <v/>
      </c>
      <c r="R1851" s="61" t="str">
        <f t="shared" si="232"/>
        <v/>
      </c>
      <c r="S1851" s="60" t="str">
        <f t="shared" si="233"/>
        <v/>
      </c>
    </row>
    <row r="1852" spans="10:19">
      <c r="J1852" s="44">
        <v>1843</v>
      </c>
      <c r="K1852" s="46"/>
      <c r="L1852" s="31">
        <f t="shared" si="227"/>
        <v>14.920000289125836</v>
      </c>
      <c r="M1852" s="40">
        <f t="shared" si="228"/>
        <v>6.7153021534744825E-5</v>
      </c>
      <c r="N1852" s="50">
        <f t="shared" si="226"/>
        <v>3.0665485853464958E-3</v>
      </c>
      <c r="O1852" s="51">
        <f t="shared" si="229"/>
        <v>836</v>
      </c>
      <c r="P1852" s="59" t="str">
        <f t="shared" si="230"/>
        <v/>
      </c>
      <c r="Q1852" s="60" t="str">
        <f t="shared" si="231"/>
        <v/>
      </c>
      <c r="R1852" s="61" t="str">
        <f t="shared" si="232"/>
        <v/>
      </c>
      <c r="S1852" s="60" t="str">
        <f t="shared" si="233"/>
        <v/>
      </c>
    </row>
    <row r="1853" spans="10:19">
      <c r="J1853" s="44">
        <v>1844</v>
      </c>
      <c r="K1853" s="46"/>
      <c r="L1853" s="31">
        <f t="shared" si="227"/>
        <v>14.920067318600097</v>
      </c>
      <c r="M1853" s="40">
        <f t="shared" si="228"/>
        <v>6.6906078615055396E-5</v>
      </c>
      <c r="N1853" s="50">
        <f t="shared" si="226"/>
        <v>3.0552719153824626E-3</v>
      </c>
      <c r="O1853" s="51">
        <f t="shared" si="229"/>
        <v>837</v>
      </c>
      <c r="P1853" s="59" t="str">
        <f t="shared" si="230"/>
        <v/>
      </c>
      <c r="Q1853" s="60" t="str">
        <f t="shared" si="231"/>
        <v/>
      </c>
      <c r="R1853" s="61" t="str">
        <f t="shared" si="232"/>
        <v/>
      </c>
      <c r="S1853" s="60" t="str">
        <f t="shared" si="233"/>
        <v/>
      </c>
    </row>
    <row r="1854" spans="10:19">
      <c r="J1854" s="44">
        <v>1845</v>
      </c>
      <c r="K1854" s="46"/>
      <c r="L1854" s="31">
        <f t="shared" si="227"/>
        <v>14.920134101585763</v>
      </c>
      <c r="M1854" s="40">
        <f t="shared" si="228"/>
        <v>6.6660043782659656E-5</v>
      </c>
      <c r="N1854" s="50">
        <f t="shared" si="226"/>
        <v>3.0440367133000024E-3</v>
      </c>
      <c r="O1854" s="51">
        <f t="shared" si="229"/>
        <v>838</v>
      </c>
      <c r="P1854" s="59" t="str">
        <f t="shared" si="230"/>
        <v/>
      </c>
      <c r="Q1854" s="60" t="str">
        <f t="shared" si="231"/>
        <v/>
      </c>
      <c r="R1854" s="61" t="str">
        <f t="shared" si="232"/>
        <v/>
      </c>
      <c r="S1854" s="60" t="str">
        <f t="shared" si="233"/>
        <v/>
      </c>
    </row>
    <row r="1855" spans="10:19">
      <c r="J1855" s="44">
        <v>1846</v>
      </c>
      <c r="K1855" s="46"/>
      <c r="L1855" s="31">
        <f t="shared" si="227"/>
        <v>14.920200638989245</v>
      </c>
      <c r="M1855" s="40">
        <f t="shared" si="228"/>
        <v>6.6414913698233018E-5</v>
      </c>
      <c r="N1855" s="50">
        <f t="shared" si="226"/>
        <v>3.0328428266166441E-3</v>
      </c>
      <c r="O1855" s="51">
        <f t="shared" si="229"/>
        <v>839</v>
      </c>
      <c r="P1855" s="59" t="str">
        <f t="shared" si="230"/>
        <v/>
      </c>
      <c r="Q1855" s="60" t="str">
        <f t="shared" si="231"/>
        <v/>
      </c>
      <c r="R1855" s="61" t="str">
        <f t="shared" si="232"/>
        <v/>
      </c>
      <c r="S1855" s="60" t="str">
        <f t="shared" si="233"/>
        <v/>
      </c>
    </row>
    <row r="1856" spans="10:19">
      <c r="J1856" s="44">
        <v>1847</v>
      </c>
      <c r="K1856" s="46"/>
      <c r="L1856" s="31">
        <f t="shared" si="227"/>
        <v>14.920266931713632</v>
      </c>
      <c r="M1856" s="40">
        <f t="shared" si="228"/>
        <v>6.6170685034730843E-5</v>
      </c>
      <c r="N1856" s="50">
        <f t="shared" si="226"/>
        <v>3.0216901033952581E-3</v>
      </c>
      <c r="O1856" s="51">
        <f t="shared" si="229"/>
        <v>840</v>
      </c>
      <c r="P1856" s="59" t="str">
        <f t="shared" si="230"/>
        <v/>
      </c>
      <c r="Q1856" s="60" t="str">
        <f t="shared" si="231"/>
        <v/>
      </c>
      <c r="R1856" s="61" t="str">
        <f t="shared" si="232"/>
        <v/>
      </c>
      <c r="S1856" s="60" t="str">
        <f t="shared" si="233"/>
        <v/>
      </c>
    </row>
    <row r="1857" spans="10:19">
      <c r="J1857" s="44">
        <v>1848</v>
      </c>
      <c r="K1857" s="46"/>
      <c r="L1857" s="31">
        <f t="shared" si="227"/>
        <v>14.920332980658683</v>
      </c>
      <c r="M1857" s="40">
        <f t="shared" si="228"/>
        <v>6.5927354477343089E-5</v>
      </c>
      <c r="N1857" s="50">
        <f t="shared" si="226"/>
        <v>3.0105783922707019E-3</v>
      </c>
      <c r="O1857" s="51">
        <f t="shared" si="229"/>
        <v>841</v>
      </c>
      <c r="P1857" s="59" t="str">
        <f t="shared" si="230"/>
        <v/>
      </c>
      <c r="Q1857" s="60" t="str">
        <f t="shared" si="231"/>
        <v/>
      </c>
      <c r="R1857" s="61" t="str">
        <f t="shared" si="232"/>
        <v/>
      </c>
      <c r="S1857" s="60" t="str">
        <f t="shared" si="233"/>
        <v/>
      </c>
    </row>
    <row r="1858" spans="10:19">
      <c r="J1858" s="44">
        <v>1849</v>
      </c>
      <c r="K1858" s="46"/>
      <c r="L1858" s="31">
        <f t="shared" si="227"/>
        <v>14.920398786720853</v>
      </c>
      <c r="M1858" s="40">
        <f t="shared" si="228"/>
        <v>6.56849187234491E-5</v>
      </c>
      <c r="N1858" s="50">
        <f t="shared" si="226"/>
        <v>2.9995075424249507E-3</v>
      </c>
      <c r="O1858" s="51">
        <f t="shared" si="229"/>
        <v>842</v>
      </c>
      <c r="P1858" s="59" t="str">
        <f t="shared" si="230"/>
        <v/>
      </c>
      <c r="Q1858" s="60" t="str">
        <f t="shared" si="231"/>
        <v/>
      </c>
      <c r="R1858" s="61" t="str">
        <f t="shared" si="232"/>
        <v/>
      </c>
      <c r="S1858" s="60" t="str">
        <f t="shared" si="233"/>
        <v/>
      </c>
    </row>
    <row r="1859" spans="10:19">
      <c r="J1859" s="44">
        <v>1850</v>
      </c>
      <c r="K1859" s="46"/>
      <c r="L1859" s="31">
        <f t="shared" si="227"/>
        <v>14.920464350793301</v>
      </c>
      <c r="M1859" s="40">
        <f t="shared" si="228"/>
        <v>6.5443374482573223E-5</v>
      </c>
      <c r="N1859" s="50">
        <f t="shared" si="226"/>
        <v>2.9884774035977557E-3</v>
      </c>
      <c r="O1859" s="51">
        <f t="shared" si="229"/>
        <v>843</v>
      </c>
      <c r="P1859" s="59" t="str">
        <f t="shared" si="230"/>
        <v/>
      </c>
      <c r="Q1859" s="60" t="str">
        <f t="shared" si="231"/>
        <v/>
      </c>
      <c r="R1859" s="61" t="str">
        <f t="shared" si="232"/>
        <v/>
      </c>
      <c r="S1859" s="60" t="str">
        <f t="shared" si="233"/>
        <v/>
      </c>
    </row>
    <row r="1860" spans="10:19">
      <c r="J1860" s="44">
        <v>1851</v>
      </c>
      <c r="K1860" s="46"/>
      <c r="L1860" s="31">
        <f t="shared" si="227"/>
        <v>14.920529673765897</v>
      </c>
      <c r="M1860" s="40">
        <f t="shared" si="228"/>
        <v>6.5202718476339895E-5</v>
      </c>
      <c r="N1860" s="50">
        <f t="shared" si="226"/>
        <v>2.9774878260830917E-3</v>
      </c>
      <c r="O1860" s="51">
        <f t="shared" si="229"/>
        <v>844</v>
      </c>
      <c r="P1860" s="59" t="str">
        <f t="shared" si="230"/>
        <v/>
      </c>
      <c r="Q1860" s="60" t="str">
        <f t="shared" si="231"/>
        <v/>
      </c>
      <c r="R1860" s="61" t="str">
        <f t="shared" si="232"/>
        <v/>
      </c>
      <c r="S1860" s="60" t="str">
        <f t="shared" si="233"/>
        <v/>
      </c>
    </row>
    <row r="1861" spans="10:19">
      <c r="J1861" s="44">
        <v>1852</v>
      </c>
      <c r="K1861" s="46"/>
      <c r="L1861" s="31">
        <f t="shared" si="227"/>
        <v>14.920594756525244</v>
      </c>
      <c r="M1861" s="40">
        <f t="shared" si="228"/>
        <v>6.4962947438429041E-5</v>
      </c>
      <c r="N1861" s="50">
        <f t="shared" si="226"/>
        <v>2.9665386607256039E-3</v>
      </c>
      <c r="O1861" s="51">
        <f t="shared" si="229"/>
        <v>845</v>
      </c>
      <c r="P1861" s="59" t="str">
        <f t="shared" si="230"/>
        <v/>
      </c>
      <c r="Q1861" s="60" t="str">
        <f t="shared" si="231"/>
        <v/>
      </c>
      <c r="R1861" s="61" t="str">
        <f t="shared" si="232"/>
        <v/>
      </c>
      <c r="S1861" s="60" t="str">
        <f t="shared" si="233"/>
        <v/>
      </c>
    </row>
    <row r="1862" spans="10:19">
      <c r="J1862" s="44">
        <v>1853</v>
      </c>
      <c r="K1862" s="46"/>
      <c r="L1862" s="31">
        <f t="shared" si="227"/>
        <v>14.920659599954678</v>
      </c>
      <c r="M1862" s="40">
        <f t="shared" si="228"/>
        <v>6.4724058114532025E-5</v>
      </c>
      <c r="N1862" s="50">
        <f t="shared" si="226"/>
        <v>2.9556297589152791E-3</v>
      </c>
      <c r="O1862" s="51">
        <f t="shared" si="229"/>
        <v>846</v>
      </c>
      <c r="P1862" s="59" t="str">
        <f t="shared" si="230"/>
        <v/>
      </c>
      <c r="Q1862" s="60" t="str">
        <f t="shared" si="231"/>
        <v/>
      </c>
      <c r="R1862" s="61" t="str">
        <f t="shared" si="232"/>
        <v/>
      </c>
      <c r="S1862" s="60" t="str">
        <f t="shared" si="233"/>
        <v/>
      </c>
    </row>
    <row r="1863" spans="10:19">
      <c r="J1863" s="44">
        <v>1854</v>
      </c>
      <c r="K1863" s="46"/>
      <c r="L1863" s="31">
        <f t="shared" si="227"/>
        <v>14.920724204934295</v>
      </c>
      <c r="M1863" s="40">
        <f t="shared" si="228"/>
        <v>6.4486047262307287E-5</v>
      </c>
      <c r="N1863" s="50">
        <f t="shared" si="226"/>
        <v>2.9447609725874457E-3</v>
      </c>
      <c r="O1863" s="51">
        <f t="shared" si="229"/>
        <v>847</v>
      </c>
      <c r="P1863" s="59" t="str">
        <f t="shared" si="230"/>
        <v/>
      </c>
      <c r="Q1863" s="60" t="str">
        <f t="shared" si="231"/>
        <v/>
      </c>
      <c r="R1863" s="61" t="str">
        <f t="shared" si="232"/>
        <v/>
      </c>
      <c r="S1863" s="60" t="str">
        <f t="shared" si="233"/>
        <v/>
      </c>
    </row>
    <row r="1864" spans="10:19">
      <c r="J1864" s="44">
        <v>1855</v>
      </c>
      <c r="K1864" s="46"/>
      <c r="L1864" s="31">
        <f t="shared" si="227"/>
        <v>14.92078857234095</v>
      </c>
      <c r="M1864" s="40">
        <f t="shared" si="228"/>
        <v>6.4248911651336424E-5</v>
      </c>
      <c r="N1864" s="50">
        <f t="shared" si="226"/>
        <v>2.9339321542316554E-3</v>
      </c>
      <c r="O1864" s="51">
        <f t="shared" si="229"/>
        <v>848</v>
      </c>
      <c r="P1864" s="59" t="str">
        <f t="shared" si="230"/>
        <v/>
      </c>
      <c r="Q1864" s="60" t="str">
        <f t="shared" si="231"/>
        <v/>
      </c>
      <c r="R1864" s="61" t="str">
        <f t="shared" si="232"/>
        <v/>
      </c>
      <c r="S1864" s="60" t="str">
        <f t="shared" si="233"/>
        <v/>
      </c>
    </row>
    <row r="1865" spans="10:19">
      <c r="J1865" s="44">
        <v>1856</v>
      </c>
      <c r="K1865" s="46"/>
      <c r="L1865" s="31">
        <f t="shared" si="227"/>
        <v>14.920852703048272</v>
      </c>
      <c r="M1865" s="40">
        <f t="shared" si="228"/>
        <v>6.4012648063080165E-5</v>
      </c>
      <c r="N1865" s="50">
        <f t="shared" ref="N1865:N1928" si="234">(L1915-L1865)</f>
        <v>2.9231431568668143E-3</v>
      </c>
      <c r="O1865" s="51">
        <f t="shared" si="229"/>
        <v>849</v>
      </c>
      <c r="P1865" s="59" t="str">
        <f t="shared" si="230"/>
        <v/>
      </c>
      <c r="Q1865" s="60" t="str">
        <f t="shared" si="231"/>
        <v/>
      </c>
      <c r="R1865" s="61" t="str">
        <f t="shared" si="232"/>
        <v/>
      </c>
      <c r="S1865" s="60" t="str">
        <f t="shared" si="233"/>
        <v/>
      </c>
    </row>
    <row r="1866" spans="10:19">
      <c r="J1866" s="44">
        <v>1857</v>
      </c>
      <c r="K1866" s="46"/>
      <c r="L1866" s="31">
        <f t="shared" ref="L1866:L1929" si="235">$F$39*(1-EXP(-$F$40*(J1866-$F$41)))-$F$42</f>
        <v>14.920916597926682</v>
      </c>
      <c r="M1866" s="40">
        <f t="shared" ref="M1866:M1929" si="236">$F$39*$F$40*EXP(-$F$40*(J1866-$F$41))</f>
        <v>6.3777253290834944E-5</v>
      </c>
      <c r="N1866" s="50">
        <f t="shared" si="234"/>
        <v>2.9123938340589461E-3</v>
      </c>
      <c r="O1866" s="51">
        <f t="shared" ref="O1866:O1929" si="237">IF(N1866&lt;=$B$49,1+O1865,0)</f>
        <v>850</v>
      </c>
      <c r="P1866" s="59" t="str">
        <f t="shared" ref="P1866:P1929" si="238">IF(J1866&lt;=$F$41,J1866,"")</f>
        <v/>
      </c>
      <c r="Q1866" s="60" t="str">
        <f t="shared" ref="Q1866:Q1929" si="239">IF(J1866&lt;=$F$41,L1866,"")</f>
        <v/>
      </c>
      <c r="R1866" s="61" t="str">
        <f t="shared" ref="R1866:R1929" si="240">IF(AND(J1866&gt;=$F$41,J1866&lt;=200),J1866,"")</f>
        <v/>
      </c>
      <c r="S1866" s="60" t="str">
        <f t="shared" ref="S1866:S1929" si="241">IF(AND(J1866&gt;=$F$41,J1866&lt;=200),L1866,"")</f>
        <v/>
      </c>
    </row>
    <row r="1867" spans="10:19">
      <c r="J1867" s="44">
        <v>1858</v>
      </c>
      <c r="K1867" s="46"/>
      <c r="L1867" s="31">
        <f t="shared" si="235"/>
        <v>14.920980257843393</v>
      </c>
      <c r="M1867" s="40">
        <f t="shared" si="236"/>
        <v>6.3542724139689316E-5</v>
      </c>
      <c r="N1867" s="50">
        <f t="shared" si="234"/>
        <v>2.9016840399194166E-3</v>
      </c>
      <c r="O1867" s="51">
        <f t="shared" si="237"/>
        <v>851</v>
      </c>
      <c r="P1867" s="59" t="str">
        <f t="shared" si="238"/>
        <v/>
      </c>
      <c r="Q1867" s="60" t="str">
        <f t="shared" si="239"/>
        <v/>
      </c>
      <c r="R1867" s="61" t="str">
        <f t="shared" si="240"/>
        <v/>
      </c>
      <c r="S1867" s="60" t="str">
        <f t="shared" si="241"/>
        <v/>
      </c>
    </row>
    <row r="1868" spans="10:19">
      <c r="J1868" s="44">
        <v>1859</v>
      </c>
      <c r="K1868" s="46"/>
      <c r="L1868" s="31">
        <f t="shared" si="235"/>
        <v>14.92104368366244</v>
      </c>
      <c r="M1868" s="40">
        <f t="shared" si="236"/>
        <v>6.3309057426480346E-5</v>
      </c>
      <c r="N1868" s="50">
        <f t="shared" si="234"/>
        <v>2.8910136290800637E-3</v>
      </c>
      <c r="O1868" s="51">
        <f t="shared" si="237"/>
        <v>852</v>
      </c>
      <c r="P1868" s="59" t="str">
        <f t="shared" si="238"/>
        <v/>
      </c>
      <c r="Q1868" s="60" t="str">
        <f t="shared" si="239"/>
        <v/>
      </c>
      <c r="R1868" s="61" t="str">
        <f t="shared" si="240"/>
        <v/>
      </c>
      <c r="S1868" s="60" t="str">
        <f t="shared" si="241"/>
        <v/>
      </c>
    </row>
    <row r="1869" spans="10:19">
      <c r="J1869" s="44">
        <v>1860</v>
      </c>
      <c r="K1869" s="46"/>
      <c r="L1869" s="31">
        <f t="shared" si="235"/>
        <v>14.921106876244668</v>
      </c>
      <c r="M1869" s="40">
        <f t="shared" si="236"/>
        <v>6.307624997975077E-5</v>
      </c>
      <c r="N1869" s="50">
        <f t="shared" si="234"/>
        <v>2.8803824567216196E-3</v>
      </c>
      <c r="O1869" s="51">
        <f t="shared" si="237"/>
        <v>853</v>
      </c>
      <c r="P1869" s="59" t="str">
        <f t="shared" si="238"/>
        <v/>
      </c>
      <c r="Q1869" s="60" t="str">
        <f t="shared" si="239"/>
        <v/>
      </c>
      <c r="R1869" s="61" t="str">
        <f t="shared" si="240"/>
        <v/>
      </c>
      <c r="S1869" s="60" t="str">
        <f t="shared" si="241"/>
        <v/>
      </c>
    </row>
    <row r="1870" spans="10:19">
      <c r="J1870" s="44">
        <v>1861</v>
      </c>
      <c r="K1870" s="46"/>
      <c r="L1870" s="31">
        <f t="shared" si="235"/>
        <v>14.921169836447767</v>
      </c>
      <c r="M1870" s="40">
        <f t="shared" si="236"/>
        <v>6.2844298639705735E-5</v>
      </c>
      <c r="N1870" s="50">
        <f t="shared" si="234"/>
        <v>2.8697903785470658E-3</v>
      </c>
      <c r="O1870" s="51">
        <f t="shared" si="237"/>
        <v>854</v>
      </c>
      <c r="P1870" s="59" t="str">
        <f t="shared" si="238"/>
        <v/>
      </c>
      <c r="Q1870" s="60" t="str">
        <f t="shared" si="239"/>
        <v/>
      </c>
      <c r="R1870" s="61" t="str">
        <f t="shared" si="240"/>
        <v/>
      </c>
      <c r="S1870" s="60" t="str">
        <f t="shared" si="241"/>
        <v/>
      </c>
    </row>
    <row r="1871" spans="10:19">
      <c r="J1871" s="44">
        <v>1862</v>
      </c>
      <c r="K1871" s="46"/>
      <c r="L1871" s="31">
        <f t="shared" si="235"/>
        <v>14.921232565126269</v>
      </c>
      <c r="M1871" s="40">
        <f t="shared" si="236"/>
        <v>6.2613200258169861E-5</v>
      </c>
      <c r="N1871" s="50">
        <f t="shared" si="234"/>
        <v>2.859237250795843E-3</v>
      </c>
      <c r="O1871" s="51">
        <f t="shared" si="237"/>
        <v>855</v>
      </c>
      <c r="P1871" s="59" t="str">
        <f t="shared" si="238"/>
        <v/>
      </c>
      <c r="Q1871" s="60" t="str">
        <f t="shared" si="239"/>
        <v/>
      </c>
      <c r="R1871" s="61" t="str">
        <f t="shared" si="240"/>
        <v/>
      </c>
      <c r="S1871" s="60" t="str">
        <f t="shared" si="241"/>
        <v/>
      </c>
    </row>
    <row r="1872" spans="10:19">
      <c r="J1872" s="44">
        <v>1863</v>
      </c>
      <c r="K1872" s="46"/>
      <c r="L1872" s="31">
        <f t="shared" si="235"/>
        <v>14.921295063131558</v>
      </c>
      <c r="M1872" s="40">
        <f t="shared" si="236"/>
        <v>6.2382951698544705E-5</v>
      </c>
      <c r="N1872" s="50">
        <f t="shared" si="234"/>
        <v>2.8487229302420758E-3</v>
      </c>
      <c r="O1872" s="51">
        <f t="shared" si="237"/>
        <v>856</v>
      </c>
      <c r="P1872" s="59" t="str">
        <f t="shared" si="238"/>
        <v/>
      </c>
      <c r="Q1872" s="60" t="str">
        <f t="shared" si="239"/>
        <v/>
      </c>
      <c r="R1872" s="61" t="str">
        <f t="shared" si="240"/>
        <v/>
      </c>
      <c r="S1872" s="60" t="str">
        <f t="shared" si="241"/>
        <v/>
      </c>
    </row>
    <row r="1873" spans="10:19">
      <c r="J1873" s="44">
        <v>1864</v>
      </c>
      <c r="K1873" s="46"/>
      <c r="L1873" s="31">
        <f t="shared" si="235"/>
        <v>14.921357331311897</v>
      </c>
      <c r="M1873" s="40">
        <f t="shared" si="236"/>
        <v>6.2153549835766136E-5</v>
      </c>
      <c r="N1873" s="50">
        <f t="shared" si="234"/>
        <v>2.8382472741697029E-3</v>
      </c>
      <c r="O1873" s="51">
        <f t="shared" si="237"/>
        <v>857</v>
      </c>
      <c r="P1873" s="59" t="str">
        <f t="shared" si="238"/>
        <v/>
      </c>
      <c r="Q1873" s="60" t="str">
        <f t="shared" si="239"/>
        <v/>
      </c>
      <c r="R1873" s="61" t="str">
        <f t="shared" si="240"/>
        <v/>
      </c>
      <c r="S1873" s="60" t="str">
        <f t="shared" si="241"/>
        <v/>
      </c>
    </row>
    <row r="1874" spans="10:19">
      <c r="J1874" s="44">
        <v>1865</v>
      </c>
      <c r="K1874" s="46"/>
      <c r="L1874" s="31">
        <f t="shared" si="235"/>
        <v>14.921419370512425</v>
      </c>
      <c r="M1874" s="40">
        <f t="shared" si="236"/>
        <v>6.1924991556261684E-5</v>
      </c>
      <c r="N1874" s="50">
        <f t="shared" si="234"/>
        <v>2.8278101404008993E-3</v>
      </c>
      <c r="O1874" s="51">
        <f t="shared" si="237"/>
        <v>858</v>
      </c>
      <c r="P1874" s="59" t="str">
        <f t="shared" si="238"/>
        <v/>
      </c>
      <c r="Q1874" s="60" t="str">
        <f t="shared" si="239"/>
        <v/>
      </c>
      <c r="R1874" s="61" t="str">
        <f t="shared" si="240"/>
        <v/>
      </c>
      <c r="S1874" s="60" t="str">
        <f t="shared" si="241"/>
        <v/>
      </c>
    </row>
    <row r="1875" spans="10:19">
      <c r="J1875" s="44">
        <v>1866</v>
      </c>
      <c r="K1875" s="46"/>
      <c r="L1875" s="31">
        <f t="shared" si="235"/>
        <v>14.921481181575171</v>
      </c>
      <c r="M1875" s="40">
        <f t="shared" si="236"/>
        <v>6.1697273757908651E-5</v>
      </c>
      <c r="N1875" s="50">
        <f t="shared" si="234"/>
        <v>2.8174113872765361E-3</v>
      </c>
      <c r="O1875" s="51">
        <f t="shared" si="237"/>
        <v>859</v>
      </c>
      <c r="P1875" s="59" t="str">
        <f t="shared" si="238"/>
        <v/>
      </c>
      <c r="Q1875" s="60" t="str">
        <f t="shared" si="239"/>
        <v/>
      </c>
      <c r="R1875" s="61" t="str">
        <f t="shared" si="240"/>
        <v/>
      </c>
      <c r="S1875" s="60" t="str">
        <f t="shared" si="241"/>
        <v/>
      </c>
    </row>
    <row r="1876" spans="10:19">
      <c r="J1876" s="44">
        <v>1867</v>
      </c>
      <c r="K1876" s="46"/>
      <c r="L1876" s="31">
        <f t="shared" si="235"/>
        <v>14.921542765339071</v>
      </c>
      <c r="M1876" s="40">
        <f t="shared" si="236"/>
        <v>6.1470393349991785E-5</v>
      </c>
      <c r="N1876" s="50">
        <f t="shared" si="234"/>
        <v>2.8070508736615096E-3</v>
      </c>
      <c r="O1876" s="51">
        <f t="shared" si="237"/>
        <v>860</v>
      </c>
      <c r="P1876" s="59" t="str">
        <f t="shared" si="238"/>
        <v/>
      </c>
      <c r="Q1876" s="60" t="str">
        <f t="shared" si="239"/>
        <v/>
      </c>
      <c r="R1876" s="61" t="str">
        <f t="shared" si="240"/>
        <v/>
      </c>
      <c r="S1876" s="60" t="str">
        <f t="shared" si="241"/>
        <v/>
      </c>
    </row>
    <row r="1877" spans="10:19">
      <c r="J1877" s="44">
        <v>1868</v>
      </c>
      <c r="K1877" s="46"/>
      <c r="L1877" s="31">
        <f t="shared" si="235"/>
        <v>14.921604122639973</v>
      </c>
      <c r="M1877" s="40">
        <f t="shared" si="236"/>
        <v>6.1244347253161256E-5</v>
      </c>
      <c r="N1877" s="50">
        <f t="shared" si="234"/>
        <v>2.7967284589358599E-3</v>
      </c>
      <c r="O1877" s="51">
        <f t="shared" si="237"/>
        <v>861</v>
      </c>
      <c r="P1877" s="59" t="str">
        <f t="shared" si="238"/>
        <v/>
      </c>
      <c r="Q1877" s="60" t="str">
        <f t="shared" si="239"/>
        <v/>
      </c>
      <c r="R1877" s="61" t="str">
        <f t="shared" si="240"/>
        <v/>
      </c>
      <c r="S1877" s="60" t="str">
        <f t="shared" si="241"/>
        <v/>
      </c>
    </row>
    <row r="1878" spans="10:19">
      <c r="J1878" s="44">
        <v>1869</v>
      </c>
      <c r="K1878" s="46"/>
      <c r="L1878" s="31">
        <f t="shared" si="235"/>
        <v>14.921665254310657</v>
      </c>
      <c r="M1878" s="40">
        <f t="shared" si="236"/>
        <v>6.1019132399391147E-5</v>
      </c>
      <c r="N1878" s="50">
        <f t="shared" si="234"/>
        <v>2.7864440029947701E-3</v>
      </c>
      <c r="O1878" s="51">
        <f t="shared" si="237"/>
        <v>862</v>
      </c>
      <c r="P1878" s="59" t="str">
        <f t="shared" si="238"/>
        <v/>
      </c>
      <c r="Q1878" s="60" t="str">
        <f t="shared" si="239"/>
        <v/>
      </c>
      <c r="R1878" s="61" t="str">
        <f t="shared" si="240"/>
        <v/>
      </c>
      <c r="S1878" s="60" t="str">
        <f t="shared" si="241"/>
        <v/>
      </c>
    </row>
    <row r="1879" spans="10:19">
      <c r="J1879" s="44">
        <v>1870</v>
      </c>
      <c r="K1879" s="46"/>
      <c r="L1879" s="31">
        <f t="shared" si="235"/>
        <v>14.921726161180835</v>
      </c>
      <c r="M1879" s="40">
        <f t="shared" si="236"/>
        <v>6.0794745731937594E-5</v>
      </c>
      <c r="N1879" s="50">
        <f t="shared" si="234"/>
        <v>2.7761973662538963E-3</v>
      </c>
      <c r="O1879" s="51">
        <f t="shared" si="237"/>
        <v>863</v>
      </c>
      <c r="P1879" s="59" t="str">
        <f t="shared" si="238"/>
        <v/>
      </c>
      <c r="Q1879" s="60" t="str">
        <f t="shared" si="239"/>
        <v/>
      </c>
      <c r="R1879" s="61" t="str">
        <f t="shared" si="240"/>
        <v/>
      </c>
      <c r="S1879" s="60" t="str">
        <f t="shared" si="241"/>
        <v/>
      </c>
    </row>
    <row r="1880" spans="10:19">
      <c r="J1880" s="44">
        <v>1871</v>
      </c>
      <c r="K1880" s="46"/>
      <c r="L1880" s="31">
        <f t="shared" si="235"/>
        <v>14.921786844077168</v>
      </c>
      <c r="M1880" s="40">
        <f t="shared" si="236"/>
        <v>6.0571184205297215E-5</v>
      </c>
      <c r="N1880" s="50">
        <f t="shared" si="234"/>
        <v>2.7659884096422616E-3</v>
      </c>
      <c r="O1880" s="51">
        <f t="shared" si="237"/>
        <v>864</v>
      </c>
      <c r="P1880" s="59" t="str">
        <f t="shared" si="238"/>
        <v/>
      </c>
      <c r="Q1880" s="60" t="str">
        <f t="shared" si="239"/>
        <v/>
      </c>
      <c r="R1880" s="61" t="str">
        <f t="shared" si="240"/>
        <v/>
      </c>
      <c r="S1880" s="60" t="str">
        <f t="shared" si="241"/>
        <v/>
      </c>
    </row>
    <row r="1881" spans="10:19">
      <c r="J1881" s="44">
        <v>1872</v>
      </c>
      <c r="K1881" s="46"/>
      <c r="L1881" s="31">
        <f t="shared" si="235"/>
        <v>14.921847303823281</v>
      </c>
      <c r="M1881" s="40">
        <f t="shared" si="236"/>
        <v>6.0348444785166081E-5</v>
      </c>
      <c r="N1881" s="50">
        <f t="shared" si="234"/>
        <v>2.7558169945951505E-3</v>
      </c>
      <c r="O1881" s="51">
        <f t="shared" si="237"/>
        <v>865</v>
      </c>
      <c r="P1881" s="59" t="str">
        <f t="shared" si="238"/>
        <v/>
      </c>
      <c r="Q1881" s="60" t="str">
        <f t="shared" si="239"/>
        <v/>
      </c>
      <c r="R1881" s="61" t="str">
        <f t="shared" si="240"/>
        <v/>
      </c>
      <c r="S1881" s="60" t="str">
        <f t="shared" si="241"/>
        <v/>
      </c>
    </row>
    <row r="1882" spans="10:19">
      <c r="J1882" s="44">
        <v>1873</v>
      </c>
      <c r="K1882" s="46"/>
      <c r="L1882" s="31">
        <f t="shared" si="235"/>
        <v>14.921907541239765</v>
      </c>
      <c r="M1882" s="40">
        <f t="shared" si="236"/>
        <v>6.0126524448398344E-5</v>
      </c>
      <c r="N1882" s="50">
        <f t="shared" si="234"/>
        <v>2.7456829830612151E-3</v>
      </c>
      <c r="O1882" s="51">
        <f t="shared" si="237"/>
        <v>866</v>
      </c>
      <c r="P1882" s="59" t="str">
        <f t="shared" si="238"/>
        <v/>
      </c>
      <c r="Q1882" s="60" t="str">
        <f t="shared" si="239"/>
        <v/>
      </c>
      <c r="R1882" s="61" t="str">
        <f t="shared" si="240"/>
        <v/>
      </c>
      <c r="S1882" s="60" t="str">
        <f t="shared" si="241"/>
        <v/>
      </c>
    </row>
    <row r="1883" spans="10:19">
      <c r="J1883" s="44">
        <v>1874</v>
      </c>
      <c r="K1883" s="46"/>
      <c r="L1883" s="31">
        <f t="shared" si="235"/>
        <v>14.921967557144201</v>
      </c>
      <c r="M1883" s="40">
        <f t="shared" si="236"/>
        <v>5.9905420182965058E-5</v>
      </c>
      <c r="N1883" s="50">
        <f t="shared" si="234"/>
        <v>2.7355862374953688E-3</v>
      </c>
      <c r="O1883" s="51">
        <f t="shared" si="237"/>
        <v>867</v>
      </c>
      <c r="P1883" s="59" t="str">
        <f t="shared" si="238"/>
        <v/>
      </c>
      <c r="Q1883" s="60" t="str">
        <f t="shared" si="239"/>
        <v/>
      </c>
      <c r="R1883" s="61" t="str">
        <f t="shared" si="240"/>
        <v/>
      </c>
      <c r="S1883" s="60" t="str">
        <f t="shared" si="241"/>
        <v/>
      </c>
    </row>
    <row r="1884" spans="10:19">
      <c r="J1884" s="44">
        <v>1875</v>
      </c>
      <c r="K1884" s="46"/>
      <c r="L1884" s="31">
        <f t="shared" si="235"/>
        <v>14.922027352351154</v>
      </c>
      <c r="M1884" s="40">
        <f t="shared" si="236"/>
        <v>5.9685128987913621E-5</v>
      </c>
      <c r="N1884" s="50">
        <f t="shared" si="234"/>
        <v>2.7255266208623397E-3</v>
      </c>
      <c r="O1884" s="51">
        <f t="shared" si="237"/>
        <v>868</v>
      </c>
      <c r="P1884" s="59" t="str">
        <f t="shared" si="238"/>
        <v/>
      </c>
      <c r="Q1884" s="60" t="str">
        <f t="shared" si="239"/>
        <v/>
      </c>
      <c r="R1884" s="61" t="str">
        <f t="shared" si="240"/>
        <v/>
      </c>
      <c r="S1884" s="60" t="str">
        <f t="shared" si="241"/>
        <v/>
      </c>
    </row>
    <row r="1885" spans="10:19">
      <c r="J1885" s="44">
        <v>1876</v>
      </c>
      <c r="K1885" s="46"/>
      <c r="L1885" s="31">
        <f t="shared" si="235"/>
        <v>14.922086927672202</v>
      </c>
      <c r="M1885" s="40">
        <f t="shared" si="236"/>
        <v>5.94656478733269E-5</v>
      </c>
      <c r="N1885" s="50">
        <f t="shared" si="234"/>
        <v>2.7155039966224592E-3</v>
      </c>
      <c r="O1885" s="51">
        <f t="shared" si="237"/>
        <v>869</v>
      </c>
      <c r="P1885" s="59" t="str">
        <f t="shared" si="238"/>
        <v/>
      </c>
      <c r="Q1885" s="60" t="str">
        <f t="shared" si="239"/>
        <v/>
      </c>
      <c r="R1885" s="61" t="str">
        <f t="shared" si="240"/>
        <v/>
      </c>
      <c r="S1885" s="60" t="str">
        <f t="shared" si="241"/>
        <v/>
      </c>
    </row>
    <row r="1886" spans="10:19">
      <c r="J1886" s="44">
        <v>1877</v>
      </c>
      <c r="K1886" s="46"/>
      <c r="L1886" s="31">
        <f t="shared" si="235"/>
        <v>14.922146283915936</v>
      </c>
      <c r="M1886" s="40">
        <f t="shared" si="236"/>
        <v>5.924697386028245E-5</v>
      </c>
      <c r="N1886" s="50">
        <f t="shared" si="234"/>
        <v>2.7055182287423207E-3</v>
      </c>
      <c r="O1886" s="51">
        <f t="shared" si="237"/>
        <v>870</v>
      </c>
      <c r="P1886" s="59" t="str">
        <f t="shared" si="238"/>
        <v/>
      </c>
      <c r="Q1886" s="60" t="str">
        <f t="shared" si="239"/>
        <v/>
      </c>
      <c r="R1886" s="61" t="str">
        <f t="shared" si="240"/>
        <v/>
      </c>
      <c r="S1886" s="60" t="str">
        <f t="shared" si="241"/>
        <v/>
      </c>
    </row>
    <row r="1887" spans="10:19">
      <c r="J1887" s="44">
        <v>1878</v>
      </c>
      <c r="K1887" s="46"/>
      <c r="L1887" s="31">
        <f t="shared" si="235"/>
        <v>14.92220542188797</v>
      </c>
      <c r="M1887" s="40">
        <f t="shared" si="236"/>
        <v>5.9029103980812438E-5</v>
      </c>
      <c r="N1887" s="50">
        <f t="shared" si="234"/>
        <v>2.6955691816930027E-3</v>
      </c>
      <c r="O1887" s="51">
        <f t="shared" si="237"/>
        <v>871</v>
      </c>
      <c r="P1887" s="59" t="str">
        <f t="shared" si="238"/>
        <v/>
      </c>
      <c r="Q1887" s="60" t="str">
        <f t="shared" si="239"/>
        <v/>
      </c>
      <c r="R1887" s="61" t="str">
        <f t="shared" si="240"/>
        <v/>
      </c>
      <c r="S1887" s="60" t="str">
        <f t="shared" si="241"/>
        <v/>
      </c>
    </row>
    <row r="1888" spans="10:19">
      <c r="J1888" s="44">
        <v>1879</v>
      </c>
      <c r="K1888" s="46"/>
      <c r="L1888" s="31">
        <f t="shared" si="235"/>
        <v>14.922264342390955</v>
      </c>
      <c r="M1888" s="40">
        <f t="shared" si="236"/>
        <v>5.8812035277863196E-5</v>
      </c>
      <c r="N1888" s="50">
        <f t="shared" si="234"/>
        <v>2.6856567204411874E-3</v>
      </c>
      <c r="O1888" s="51">
        <f t="shared" si="237"/>
        <v>872</v>
      </c>
      <c r="P1888" s="59" t="str">
        <f t="shared" si="238"/>
        <v/>
      </c>
      <c r="Q1888" s="60" t="str">
        <f t="shared" si="239"/>
        <v/>
      </c>
      <c r="R1888" s="61" t="str">
        <f t="shared" si="240"/>
        <v/>
      </c>
      <c r="S1888" s="60" t="str">
        <f t="shared" si="241"/>
        <v/>
      </c>
    </row>
    <row r="1889" spans="10:19">
      <c r="J1889" s="44">
        <v>1880</v>
      </c>
      <c r="K1889" s="46"/>
      <c r="L1889" s="31">
        <f t="shared" si="235"/>
        <v>14.922323046224601</v>
      </c>
      <c r="M1889" s="40">
        <f t="shared" si="236"/>
        <v>5.8595764805254918E-5</v>
      </c>
      <c r="N1889" s="50">
        <f t="shared" si="234"/>
        <v>2.6757807104456077E-3</v>
      </c>
      <c r="O1889" s="51">
        <f t="shared" si="237"/>
        <v>873</v>
      </c>
      <c r="P1889" s="59" t="str">
        <f t="shared" si="238"/>
        <v/>
      </c>
      <c r="Q1889" s="60" t="str">
        <f t="shared" si="239"/>
        <v/>
      </c>
      <c r="R1889" s="61" t="str">
        <f t="shared" si="240"/>
        <v/>
      </c>
      <c r="S1889" s="60" t="str">
        <f t="shared" si="241"/>
        <v/>
      </c>
    </row>
    <row r="1890" spans="10:19">
      <c r="J1890" s="44">
        <v>1881</v>
      </c>
      <c r="K1890" s="46"/>
      <c r="L1890" s="31">
        <f t="shared" si="235"/>
        <v>14.922381534185664</v>
      </c>
      <c r="M1890" s="40">
        <f t="shared" si="236"/>
        <v>5.8380289627641972E-5</v>
      </c>
      <c r="N1890" s="50">
        <f t="shared" si="234"/>
        <v>2.665941017669482E-3</v>
      </c>
      <c r="O1890" s="51">
        <f t="shared" si="237"/>
        <v>874</v>
      </c>
      <c r="P1890" s="59" t="str">
        <f t="shared" si="238"/>
        <v/>
      </c>
      <c r="Q1890" s="60" t="str">
        <f t="shared" si="239"/>
        <v/>
      </c>
      <c r="R1890" s="61" t="str">
        <f t="shared" si="240"/>
        <v/>
      </c>
      <c r="S1890" s="60" t="str">
        <f t="shared" si="241"/>
        <v/>
      </c>
    </row>
    <row r="1891" spans="10:19">
      <c r="J1891" s="44">
        <v>1882</v>
      </c>
      <c r="K1891" s="46"/>
      <c r="L1891" s="31">
        <f t="shared" si="235"/>
        <v>14.922439807067979</v>
      </c>
      <c r="M1891" s="40">
        <f t="shared" si="236"/>
        <v>5.8165606820472902E-5</v>
      </c>
      <c r="N1891" s="50">
        <f t="shared" si="234"/>
        <v>2.6561375085538685E-3</v>
      </c>
      <c r="O1891" s="51">
        <f t="shared" si="237"/>
        <v>875</v>
      </c>
      <c r="P1891" s="59" t="str">
        <f t="shared" si="238"/>
        <v/>
      </c>
      <c r="Q1891" s="60" t="str">
        <f t="shared" si="239"/>
        <v/>
      </c>
      <c r="R1891" s="61" t="str">
        <f t="shared" si="240"/>
        <v/>
      </c>
      <c r="S1891" s="60" t="str">
        <f t="shared" si="241"/>
        <v/>
      </c>
    </row>
    <row r="1892" spans="10:19">
      <c r="J1892" s="44">
        <v>1883</v>
      </c>
      <c r="K1892" s="46"/>
      <c r="L1892" s="31">
        <f t="shared" si="235"/>
        <v>14.922497865662459</v>
      </c>
      <c r="M1892" s="40">
        <f t="shared" si="236"/>
        <v>5.7951713469950764E-5</v>
      </c>
      <c r="N1892" s="50">
        <f t="shared" si="234"/>
        <v>2.6463700500460874E-3</v>
      </c>
      <c r="O1892" s="51">
        <f t="shared" si="237"/>
        <v>876</v>
      </c>
      <c r="P1892" s="59" t="str">
        <f t="shared" si="238"/>
        <v/>
      </c>
      <c r="Q1892" s="60" t="str">
        <f t="shared" si="239"/>
        <v/>
      </c>
      <c r="R1892" s="61" t="str">
        <f t="shared" si="240"/>
        <v/>
      </c>
      <c r="S1892" s="60" t="str">
        <f t="shared" si="241"/>
        <v/>
      </c>
    </row>
    <row r="1893" spans="10:19">
      <c r="J1893" s="44">
        <v>1884</v>
      </c>
      <c r="K1893" s="46"/>
      <c r="L1893" s="31">
        <f t="shared" si="235"/>
        <v>14.922555710757102</v>
      </c>
      <c r="M1893" s="40">
        <f t="shared" si="236"/>
        <v>5.7738606672993439E-5</v>
      </c>
      <c r="N1893" s="50">
        <f t="shared" si="234"/>
        <v>2.6366385095801803E-3</v>
      </c>
      <c r="O1893" s="51">
        <f t="shared" si="237"/>
        <v>877</v>
      </c>
      <c r="P1893" s="59" t="str">
        <f t="shared" si="238"/>
        <v/>
      </c>
      <c r="Q1893" s="60" t="str">
        <f t="shared" si="239"/>
        <v/>
      </c>
      <c r="R1893" s="61" t="str">
        <f t="shared" si="240"/>
        <v/>
      </c>
      <c r="S1893" s="60" t="str">
        <f t="shared" si="241"/>
        <v/>
      </c>
    </row>
    <row r="1894" spans="10:19">
      <c r="J1894" s="44">
        <v>1885</v>
      </c>
      <c r="K1894" s="46"/>
      <c r="L1894" s="31">
        <f t="shared" si="235"/>
        <v>14.922613343137025</v>
      </c>
      <c r="M1894" s="40">
        <f t="shared" si="236"/>
        <v>5.7526283537194541E-5</v>
      </c>
      <c r="N1894" s="50">
        <f t="shared" si="234"/>
        <v>2.6269427550609237E-3</v>
      </c>
      <c r="O1894" s="51">
        <f t="shared" si="237"/>
        <v>878</v>
      </c>
      <c r="P1894" s="59" t="str">
        <f t="shared" si="238"/>
        <v/>
      </c>
      <c r="Q1894" s="60" t="str">
        <f t="shared" si="239"/>
        <v/>
      </c>
      <c r="R1894" s="61" t="str">
        <f t="shared" si="240"/>
        <v/>
      </c>
      <c r="S1894" s="60" t="str">
        <f t="shared" si="241"/>
        <v/>
      </c>
    </row>
    <row r="1895" spans="10:19">
      <c r="J1895" s="44">
        <v>1886</v>
      </c>
      <c r="K1895" s="46"/>
      <c r="L1895" s="31">
        <f t="shared" si="235"/>
        <v>14.922670763584437</v>
      </c>
      <c r="M1895" s="40">
        <f t="shared" si="236"/>
        <v>5.731474118078391E-5</v>
      </c>
      <c r="N1895" s="50">
        <f t="shared" si="234"/>
        <v>2.6172826549082373E-3</v>
      </c>
      <c r="O1895" s="51">
        <f t="shared" si="237"/>
        <v>879</v>
      </c>
      <c r="P1895" s="59" t="str">
        <f t="shared" si="238"/>
        <v/>
      </c>
      <c r="Q1895" s="60" t="str">
        <f t="shared" si="239"/>
        <v/>
      </c>
      <c r="R1895" s="61" t="str">
        <f t="shared" si="240"/>
        <v/>
      </c>
      <c r="S1895" s="60" t="str">
        <f t="shared" si="241"/>
        <v/>
      </c>
    </row>
    <row r="1896" spans="10:19">
      <c r="J1896" s="44">
        <v>1887</v>
      </c>
      <c r="K1896" s="46"/>
      <c r="L1896" s="31">
        <f t="shared" si="235"/>
        <v>14.922727972878688</v>
      </c>
      <c r="M1896" s="40">
        <f t="shared" si="236"/>
        <v>5.7103976732588471E-5</v>
      </c>
      <c r="N1896" s="50">
        <f t="shared" si="234"/>
        <v>2.6076580779985647E-3</v>
      </c>
      <c r="O1896" s="51">
        <f t="shared" si="237"/>
        <v>880</v>
      </c>
      <c r="P1896" s="59" t="str">
        <f t="shared" si="238"/>
        <v/>
      </c>
      <c r="Q1896" s="60" t="str">
        <f t="shared" si="239"/>
        <v/>
      </c>
      <c r="R1896" s="61" t="str">
        <f t="shared" si="240"/>
        <v/>
      </c>
      <c r="S1896" s="60" t="str">
        <f t="shared" si="241"/>
        <v/>
      </c>
    </row>
    <row r="1897" spans="10:19">
      <c r="J1897" s="44">
        <v>1888</v>
      </c>
      <c r="K1897" s="46"/>
      <c r="L1897" s="31">
        <f t="shared" si="235"/>
        <v>14.922784971796252</v>
      </c>
      <c r="M1897" s="40">
        <f t="shared" si="236"/>
        <v>5.6893987331993492E-5</v>
      </c>
      <c r="N1897" s="50">
        <f t="shared" si="234"/>
        <v>2.5980688937057295E-3</v>
      </c>
      <c r="O1897" s="51">
        <f t="shared" si="237"/>
        <v>881</v>
      </c>
      <c r="P1897" s="59" t="str">
        <f t="shared" si="238"/>
        <v/>
      </c>
      <c r="Q1897" s="60" t="str">
        <f t="shared" si="239"/>
        <v/>
      </c>
      <c r="R1897" s="61" t="str">
        <f t="shared" si="240"/>
        <v/>
      </c>
      <c r="S1897" s="60" t="str">
        <f t="shared" si="241"/>
        <v/>
      </c>
    </row>
    <row r="1898" spans="10:19">
      <c r="J1898" s="44">
        <v>1889</v>
      </c>
      <c r="K1898" s="46"/>
      <c r="L1898" s="31">
        <f t="shared" si="235"/>
        <v>14.922841761110751</v>
      </c>
      <c r="M1898" s="40">
        <f t="shared" si="236"/>
        <v>5.6684770128903623E-5</v>
      </c>
      <c r="N1898" s="50">
        <f t="shared" si="234"/>
        <v>2.5885149718778422E-3</v>
      </c>
      <c r="O1898" s="51">
        <f t="shared" si="237"/>
        <v>882</v>
      </c>
      <c r="P1898" s="59" t="str">
        <f t="shared" si="238"/>
        <v/>
      </c>
      <c r="Q1898" s="60" t="str">
        <f t="shared" si="239"/>
        <v/>
      </c>
      <c r="R1898" s="61" t="str">
        <f t="shared" si="240"/>
        <v/>
      </c>
      <c r="S1898" s="60" t="str">
        <f t="shared" si="241"/>
        <v/>
      </c>
    </row>
    <row r="1899" spans="10:19">
      <c r="J1899" s="44">
        <v>1890</v>
      </c>
      <c r="K1899" s="46"/>
      <c r="L1899" s="31">
        <f t="shared" si="235"/>
        <v>14.922898341592962</v>
      </c>
      <c r="M1899" s="40">
        <f t="shared" si="236"/>
        <v>5.6476322283704084E-5</v>
      </c>
      <c r="N1899" s="50">
        <f t="shared" si="234"/>
        <v>2.5789961828461827E-3</v>
      </c>
      <c r="O1899" s="51">
        <f t="shared" si="237"/>
        <v>883</v>
      </c>
      <c r="P1899" s="59" t="str">
        <f t="shared" si="238"/>
        <v/>
      </c>
      <c r="Q1899" s="60" t="str">
        <f t="shared" si="239"/>
        <v/>
      </c>
      <c r="R1899" s="61" t="str">
        <f t="shared" si="240"/>
        <v/>
      </c>
      <c r="S1899" s="60" t="str">
        <f t="shared" si="241"/>
        <v/>
      </c>
    </row>
    <row r="1900" spans="10:19">
      <c r="J1900" s="44">
        <v>1891</v>
      </c>
      <c r="K1900" s="46"/>
      <c r="L1900" s="31">
        <f t="shared" si="235"/>
        <v>14.922954714010828</v>
      </c>
      <c r="M1900" s="40">
        <f t="shared" si="236"/>
        <v>5.6268640967222397E-5</v>
      </c>
      <c r="N1900" s="50">
        <f t="shared" si="234"/>
        <v>2.5695123974163181E-3</v>
      </c>
      <c r="O1900" s="51">
        <f t="shared" si="237"/>
        <v>884</v>
      </c>
      <c r="P1900" s="59" t="str">
        <f t="shared" si="238"/>
        <v/>
      </c>
      <c r="Q1900" s="60" t="str">
        <f t="shared" si="239"/>
        <v/>
      </c>
      <c r="R1900" s="61" t="str">
        <f t="shared" si="240"/>
        <v/>
      </c>
      <c r="S1900" s="60" t="str">
        <f t="shared" si="241"/>
        <v/>
      </c>
    </row>
    <row r="1901" spans="10:19">
      <c r="J1901" s="44">
        <v>1892</v>
      </c>
      <c r="K1901" s="46"/>
      <c r="L1901" s="31">
        <f t="shared" si="235"/>
        <v>14.923010879129466</v>
      </c>
      <c r="M1901" s="40">
        <f t="shared" si="236"/>
        <v>5.6061723360689833E-5</v>
      </c>
      <c r="N1901" s="50">
        <f t="shared" si="234"/>
        <v>2.5600634868663263E-3</v>
      </c>
      <c r="O1901" s="51">
        <f t="shared" si="237"/>
        <v>885</v>
      </c>
      <c r="P1901" s="59" t="str">
        <f t="shared" si="238"/>
        <v/>
      </c>
      <c r="Q1901" s="60" t="str">
        <f t="shared" si="239"/>
        <v/>
      </c>
      <c r="R1901" s="61" t="str">
        <f t="shared" si="240"/>
        <v/>
      </c>
      <c r="S1901" s="60" t="str">
        <f t="shared" si="241"/>
        <v/>
      </c>
    </row>
    <row r="1902" spans="10:19">
      <c r="J1902" s="44">
        <v>1893</v>
      </c>
      <c r="K1902" s="46"/>
      <c r="L1902" s="31">
        <f t="shared" si="235"/>
        <v>14.923066837711183</v>
      </c>
      <c r="M1902" s="40">
        <f t="shared" si="236"/>
        <v>5.5855566655703039E-5</v>
      </c>
      <c r="N1902" s="50">
        <f t="shared" si="234"/>
        <v>2.5506493229539018E-3</v>
      </c>
      <c r="O1902" s="51">
        <f t="shared" si="237"/>
        <v>886</v>
      </c>
      <c r="P1902" s="59" t="str">
        <f t="shared" si="238"/>
        <v/>
      </c>
      <c r="Q1902" s="60" t="str">
        <f t="shared" si="239"/>
        <v/>
      </c>
      <c r="R1902" s="61" t="str">
        <f t="shared" si="240"/>
        <v/>
      </c>
      <c r="S1902" s="60" t="str">
        <f t="shared" si="241"/>
        <v/>
      </c>
    </row>
    <row r="1903" spans="10:19">
      <c r="J1903" s="44">
        <v>1894</v>
      </c>
      <c r="K1903" s="46"/>
      <c r="L1903" s="31">
        <f t="shared" si="235"/>
        <v>14.923122590515479</v>
      </c>
      <c r="M1903" s="40">
        <f t="shared" si="236"/>
        <v>5.5650168054186199E-5</v>
      </c>
      <c r="N1903" s="50">
        <f t="shared" si="234"/>
        <v>2.5412697779003679E-3</v>
      </c>
      <c r="O1903" s="51">
        <f t="shared" si="237"/>
        <v>887</v>
      </c>
      <c r="P1903" s="59" t="str">
        <f t="shared" si="238"/>
        <v/>
      </c>
      <c r="Q1903" s="60" t="str">
        <f t="shared" si="239"/>
        <v/>
      </c>
      <c r="R1903" s="61" t="str">
        <f t="shared" si="240"/>
        <v/>
      </c>
      <c r="S1903" s="60" t="str">
        <f t="shared" si="241"/>
        <v/>
      </c>
    </row>
    <row r="1904" spans="10:19">
      <c r="J1904" s="44">
        <v>1895</v>
      </c>
      <c r="K1904" s="46"/>
      <c r="L1904" s="31">
        <f t="shared" si="235"/>
        <v>14.923178138299063</v>
      </c>
      <c r="M1904" s="40">
        <f t="shared" si="236"/>
        <v>5.5445524768352892E-5</v>
      </c>
      <c r="N1904" s="50">
        <f t="shared" si="234"/>
        <v>2.5319247244031118E-3</v>
      </c>
      <c r="O1904" s="51">
        <f t="shared" si="237"/>
        <v>888</v>
      </c>
      <c r="P1904" s="59" t="str">
        <f t="shared" si="238"/>
        <v/>
      </c>
      <c r="Q1904" s="60" t="str">
        <f t="shared" si="239"/>
        <v/>
      </c>
      <c r="R1904" s="61" t="str">
        <f t="shared" si="240"/>
        <v/>
      </c>
      <c r="S1904" s="60" t="str">
        <f t="shared" si="241"/>
        <v/>
      </c>
    </row>
    <row r="1905" spans="10:19">
      <c r="J1905" s="44">
        <v>1896</v>
      </c>
      <c r="K1905" s="46"/>
      <c r="L1905" s="31">
        <f t="shared" si="235"/>
        <v>14.923233481815862</v>
      </c>
      <c r="M1905" s="40">
        <f t="shared" si="236"/>
        <v>5.5241634020668129E-5</v>
      </c>
      <c r="N1905" s="50">
        <f t="shared" si="234"/>
        <v>2.5226140356284787E-3</v>
      </c>
      <c r="O1905" s="51">
        <f t="shared" si="237"/>
        <v>889</v>
      </c>
      <c r="P1905" s="59" t="str">
        <f t="shared" si="238"/>
        <v/>
      </c>
      <c r="Q1905" s="60" t="str">
        <f t="shared" si="239"/>
        <v/>
      </c>
      <c r="R1905" s="61" t="str">
        <f t="shared" si="240"/>
        <v/>
      </c>
      <c r="S1905" s="60" t="str">
        <f t="shared" si="241"/>
        <v/>
      </c>
    </row>
    <row r="1906" spans="10:19">
      <c r="J1906" s="44">
        <v>1897</v>
      </c>
      <c r="K1906" s="46"/>
      <c r="L1906" s="31">
        <f t="shared" si="235"/>
        <v>14.923288621817028</v>
      </c>
      <c r="M1906" s="40">
        <f t="shared" si="236"/>
        <v>5.5038493043810956E-5</v>
      </c>
      <c r="N1906" s="50">
        <f t="shared" si="234"/>
        <v>2.5133375852028905E-3</v>
      </c>
      <c r="O1906" s="51">
        <f t="shared" si="237"/>
        <v>890</v>
      </c>
      <c r="P1906" s="59" t="str">
        <f t="shared" si="238"/>
        <v/>
      </c>
      <c r="Q1906" s="60" t="str">
        <f t="shared" si="239"/>
        <v/>
      </c>
      <c r="R1906" s="61" t="str">
        <f t="shared" si="240"/>
        <v/>
      </c>
      <c r="S1906" s="60" t="str">
        <f t="shared" si="241"/>
        <v/>
      </c>
    </row>
    <row r="1907" spans="10:19">
      <c r="J1907" s="44">
        <v>1898</v>
      </c>
      <c r="K1907" s="46"/>
      <c r="L1907" s="31">
        <f t="shared" si="235"/>
        <v>14.923343559050954</v>
      </c>
      <c r="M1907" s="40">
        <f t="shared" si="236"/>
        <v>5.4836099080636722E-5</v>
      </c>
      <c r="N1907" s="50">
        <f t="shared" si="234"/>
        <v>2.5040952472199507E-3</v>
      </c>
      <c r="O1907" s="51">
        <f t="shared" si="237"/>
        <v>891</v>
      </c>
      <c r="P1907" s="59" t="str">
        <f t="shared" si="238"/>
        <v/>
      </c>
      <c r="Q1907" s="60" t="str">
        <f t="shared" si="239"/>
        <v/>
      </c>
      <c r="R1907" s="61" t="str">
        <f t="shared" si="240"/>
        <v/>
      </c>
      <c r="S1907" s="60" t="str">
        <f t="shared" si="241"/>
        <v/>
      </c>
    </row>
    <row r="1908" spans="10:19">
      <c r="J1908" s="44">
        <v>1899</v>
      </c>
      <c r="K1908" s="46"/>
      <c r="L1908" s="31">
        <f t="shared" si="235"/>
        <v>14.923398294263277</v>
      </c>
      <c r="M1908" s="40">
        <f t="shared" si="236"/>
        <v>5.4634449384139519E-5</v>
      </c>
      <c r="N1908" s="50">
        <f t="shared" si="234"/>
        <v>2.4948868962439974E-3</v>
      </c>
      <c r="O1908" s="51">
        <f t="shared" si="237"/>
        <v>892</v>
      </c>
      <c r="P1908" s="59" t="str">
        <f t="shared" si="238"/>
        <v/>
      </c>
      <c r="Q1908" s="60" t="str">
        <f t="shared" si="239"/>
        <v/>
      </c>
      <c r="R1908" s="61" t="str">
        <f t="shared" si="240"/>
        <v/>
      </c>
      <c r="S1908" s="60" t="str">
        <f t="shared" si="241"/>
        <v/>
      </c>
    </row>
    <row r="1909" spans="10:19">
      <c r="J1909" s="44">
        <v>1900</v>
      </c>
      <c r="K1909" s="46"/>
      <c r="L1909" s="31">
        <f t="shared" si="235"/>
        <v>14.923452828196899</v>
      </c>
      <c r="M1909" s="40">
        <f t="shared" si="236"/>
        <v>5.4433541217415203E-5</v>
      </c>
      <c r="N1909" s="50">
        <f t="shared" si="234"/>
        <v>2.4857124072870107E-3</v>
      </c>
      <c r="O1909" s="51">
        <f t="shared" si="237"/>
        <v>893</v>
      </c>
      <c r="P1909" s="59" t="str">
        <f t="shared" si="238"/>
        <v/>
      </c>
      <c r="Q1909" s="60" t="str">
        <f t="shared" si="239"/>
        <v/>
      </c>
      <c r="R1909" s="61" t="str">
        <f t="shared" si="240"/>
        <v/>
      </c>
      <c r="S1909" s="60" t="str">
        <f t="shared" si="241"/>
        <v/>
      </c>
    </row>
    <row r="1910" spans="10:19">
      <c r="J1910" s="44">
        <v>1901</v>
      </c>
      <c r="K1910" s="46"/>
      <c r="L1910" s="31">
        <f t="shared" si="235"/>
        <v>14.92350716159198</v>
      </c>
      <c r="M1910" s="40">
        <f t="shared" si="236"/>
        <v>5.4233371853624099E-5</v>
      </c>
      <c r="N1910" s="50">
        <f t="shared" si="234"/>
        <v>2.4765716558317052E-3</v>
      </c>
      <c r="O1910" s="51">
        <f t="shared" si="237"/>
        <v>894</v>
      </c>
      <c r="P1910" s="59" t="str">
        <f t="shared" si="238"/>
        <v/>
      </c>
      <c r="Q1910" s="60" t="str">
        <f t="shared" si="239"/>
        <v/>
      </c>
      <c r="R1910" s="61" t="str">
        <f t="shared" si="240"/>
        <v/>
      </c>
      <c r="S1910" s="60" t="str">
        <f t="shared" si="241"/>
        <v/>
      </c>
    </row>
    <row r="1911" spans="10:19">
      <c r="J1911" s="44">
        <v>1902</v>
      </c>
      <c r="K1911" s="46"/>
      <c r="L1911" s="31">
        <f t="shared" si="235"/>
        <v>14.923561295185969</v>
      </c>
      <c r="M1911" s="40">
        <f t="shared" si="236"/>
        <v>5.4033938575953824E-5</v>
      </c>
      <c r="N1911" s="50">
        <f t="shared" si="234"/>
        <v>2.4674645178119903E-3</v>
      </c>
      <c r="O1911" s="51">
        <f t="shared" si="237"/>
        <v>895</v>
      </c>
      <c r="P1911" s="59" t="str">
        <f t="shared" si="238"/>
        <v/>
      </c>
      <c r="Q1911" s="60" t="str">
        <f t="shared" si="239"/>
        <v/>
      </c>
      <c r="R1911" s="61" t="str">
        <f t="shared" si="240"/>
        <v/>
      </c>
      <c r="S1911" s="60" t="str">
        <f t="shared" si="241"/>
        <v/>
      </c>
    </row>
    <row r="1912" spans="10:19">
      <c r="J1912" s="44">
        <v>1903</v>
      </c>
      <c r="K1912" s="46"/>
      <c r="L1912" s="31">
        <f t="shared" si="235"/>
        <v>14.923615229713594</v>
      </c>
      <c r="M1912" s="40">
        <f t="shared" si="236"/>
        <v>5.3835238677582732E-5</v>
      </c>
      <c r="N1912" s="50">
        <f t="shared" si="234"/>
        <v>2.4583908696218515E-3</v>
      </c>
      <c r="O1912" s="51">
        <f t="shared" si="237"/>
        <v>896</v>
      </c>
      <c r="P1912" s="59" t="str">
        <f t="shared" si="238"/>
        <v/>
      </c>
      <c r="Q1912" s="60" t="str">
        <f t="shared" si="239"/>
        <v/>
      </c>
      <c r="R1912" s="61" t="str">
        <f t="shared" si="240"/>
        <v/>
      </c>
      <c r="S1912" s="60" t="str">
        <f t="shared" si="241"/>
        <v/>
      </c>
    </row>
    <row r="1913" spans="10:19">
      <c r="J1913" s="44">
        <v>1904</v>
      </c>
      <c r="K1913" s="46"/>
      <c r="L1913" s="31">
        <f t="shared" si="235"/>
        <v>14.923668965906883</v>
      </c>
      <c r="M1913" s="40">
        <f t="shared" si="236"/>
        <v>5.3637269461643016E-5</v>
      </c>
      <c r="N1913" s="50">
        <f t="shared" si="234"/>
        <v>2.4493505881100219E-3</v>
      </c>
      <c r="O1913" s="51">
        <f t="shared" si="237"/>
        <v>897</v>
      </c>
      <c r="P1913" s="59" t="str">
        <f t="shared" si="238"/>
        <v/>
      </c>
      <c r="Q1913" s="60" t="str">
        <f t="shared" si="239"/>
        <v/>
      </c>
      <c r="R1913" s="61" t="str">
        <f t="shared" si="240"/>
        <v/>
      </c>
      <c r="S1913" s="60" t="str">
        <f t="shared" si="241"/>
        <v/>
      </c>
    </row>
    <row r="1914" spans="10:19">
      <c r="J1914" s="44">
        <v>1905</v>
      </c>
      <c r="K1914" s="46"/>
      <c r="L1914" s="31">
        <f t="shared" si="235"/>
        <v>14.923722504495181</v>
      </c>
      <c r="M1914" s="40">
        <f t="shared" si="236"/>
        <v>5.3440028241183951E-5</v>
      </c>
      <c r="N1914" s="50">
        <f t="shared" si="234"/>
        <v>2.4403435505728766E-3</v>
      </c>
      <c r="O1914" s="51">
        <f t="shared" si="237"/>
        <v>898</v>
      </c>
      <c r="P1914" s="59" t="str">
        <f t="shared" si="238"/>
        <v/>
      </c>
      <c r="Q1914" s="60" t="str">
        <f t="shared" si="239"/>
        <v/>
      </c>
      <c r="R1914" s="61" t="str">
        <f t="shared" si="240"/>
        <v/>
      </c>
      <c r="S1914" s="60" t="str">
        <f t="shared" si="241"/>
        <v/>
      </c>
    </row>
    <row r="1915" spans="10:19">
      <c r="J1915" s="44">
        <v>1906</v>
      </c>
      <c r="K1915" s="46"/>
      <c r="L1915" s="31">
        <f t="shared" si="235"/>
        <v>14.923775846205139</v>
      </c>
      <c r="M1915" s="40">
        <f t="shared" si="236"/>
        <v>5.3243512339135728E-5</v>
      </c>
      <c r="N1915" s="50">
        <f t="shared" si="234"/>
        <v>2.4313696347686431E-3</v>
      </c>
      <c r="O1915" s="51">
        <f t="shared" si="237"/>
        <v>899</v>
      </c>
      <c r="P1915" s="59" t="str">
        <f t="shared" si="238"/>
        <v/>
      </c>
      <c r="Q1915" s="60" t="str">
        <f t="shared" si="239"/>
        <v/>
      </c>
      <c r="R1915" s="61" t="str">
        <f t="shared" si="240"/>
        <v/>
      </c>
      <c r="S1915" s="60" t="str">
        <f t="shared" si="241"/>
        <v/>
      </c>
    </row>
    <row r="1916" spans="10:19">
      <c r="J1916" s="44">
        <v>1907</v>
      </c>
      <c r="K1916" s="46"/>
      <c r="L1916" s="31">
        <f t="shared" si="235"/>
        <v>14.923828991760741</v>
      </c>
      <c r="M1916" s="40">
        <f t="shared" si="236"/>
        <v>5.3047719088272992E-5</v>
      </c>
      <c r="N1916" s="50">
        <f t="shared" si="234"/>
        <v>2.4224287188925331E-3</v>
      </c>
      <c r="O1916" s="51">
        <f t="shared" si="237"/>
        <v>900</v>
      </c>
      <c r="P1916" s="59" t="str">
        <f t="shared" si="238"/>
        <v/>
      </c>
      <c r="Q1916" s="60" t="str">
        <f t="shared" si="239"/>
        <v/>
      </c>
      <c r="R1916" s="61" t="str">
        <f t="shared" si="240"/>
        <v/>
      </c>
      <c r="S1916" s="60" t="str">
        <f t="shared" si="241"/>
        <v/>
      </c>
    </row>
    <row r="1917" spans="10:19">
      <c r="J1917" s="44">
        <v>1908</v>
      </c>
      <c r="K1917" s="46"/>
      <c r="L1917" s="31">
        <f t="shared" si="235"/>
        <v>14.923881941883312</v>
      </c>
      <c r="M1917" s="40">
        <f t="shared" si="236"/>
        <v>5.2852645831178441E-5</v>
      </c>
      <c r="N1917" s="50">
        <f t="shared" si="234"/>
        <v>2.413520681592729E-3</v>
      </c>
      <c r="O1917" s="51">
        <f t="shared" si="237"/>
        <v>901</v>
      </c>
      <c r="P1917" s="59" t="str">
        <f t="shared" si="238"/>
        <v/>
      </c>
      <c r="Q1917" s="60" t="str">
        <f t="shared" si="239"/>
        <v/>
      </c>
      <c r="R1917" s="61" t="str">
        <f t="shared" si="240"/>
        <v/>
      </c>
      <c r="S1917" s="60" t="str">
        <f t="shared" si="241"/>
        <v/>
      </c>
    </row>
    <row r="1918" spans="10:19">
      <c r="J1918" s="44">
        <v>1909</v>
      </c>
      <c r="K1918" s="46"/>
      <c r="L1918" s="31">
        <f t="shared" si="235"/>
        <v>14.92393469729152</v>
      </c>
      <c r="M1918" s="40">
        <f t="shared" si="236"/>
        <v>5.2658289920207107E-5</v>
      </c>
      <c r="N1918" s="50">
        <f t="shared" si="234"/>
        <v>2.4046454019650554E-3</v>
      </c>
      <c r="O1918" s="51">
        <f t="shared" si="237"/>
        <v>902</v>
      </c>
      <c r="P1918" s="59" t="str">
        <f t="shared" si="238"/>
        <v/>
      </c>
      <c r="Q1918" s="60" t="str">
        <f t="shared" si="239"/>
        <v/>
      </c>
      <c r="R1918" s="61" t="str">
        <f t="shared" si="240"/>
        <v/>
      </c>
      <c r="S1918" s="60" t="str">
        <f t="shared" si="241"/>
        <v/>
      </c>
    </row>
    <row r="1919" spans="10:19">
      <c r="J1919" s="44">
        <v>1910</v>
      </c>
      <c r="K1919" s="46"/>
      <c r="L1919" s="31">
        <f t="shared" si="235"/>
        <v>14.92398725870139</v>
      </c>
      <c r="M1919" s="40">
        <f t="shared" si="236"/>
        <v>5.2464648717450205E-5</v>
      </c>
      <c r="N1919" s="50">
        <f t="shared" si="234"/>
        <v>2.3958027595529785E-3</v>
      </c>
      <c r="O1919" s="51">
        <f t="shared" si="237"/>
        <v>903</v>
      </c>
      <c r="P1919" s="59" t="str">
        <f t="shared" si="238"/>
        <v/>
      </c>
      <c r="Q1919" s="60" t="str">
        <f t="shared" si="239"/>
        <v/>
      </c>
      <c r="R1919" s="61" t="str">
        <f t="shared" si="240"/>
        <v/>
      </c>
      <c r="S1919" s="60" t="str">
        <f t="shared" si="241"/>
        <v/>
      </c>
    </row>
    <row r="1920" spans="10:19">
      <c r="J1920" s="44">
        <v>1911</v>
      </c>
      <c r="K1920" s="46"/>
      <c r="L1920" s="31">
        <f t="shared" si="235"/>
        <v>14.924039626826314</v>
      </c>
      <c r="M1920" s="40">
        <f t="shared" si="236"/>
        <v>5.2271719594699394E-5</v>
      </c>
      <c r="N1920" s="50">
        <f t="shared" si="234"/>
        <v>2.3869926343369485E-3</v>
      </c>
      <c r="O1920" s="51">
        <f t="shared" si="237"/>
        <v>904</v>
      </c>
      <c r="P1920" s="59" t="str">
        <f t="shared" si="238"/>
        <v/>
      </c>
      <c r="Q1920" s="60" t="str">
        <f t="shared" si="239"/>
        <v/>
      </c>
      <c r="R1920" s="61" t="str">
        <f t="shared" si="240"/>
        <v/>
      </c>
      <c r="S1920" s="60" t="str">
        <f t="shared" si="241"/>
        <v/>
      </c>
    </row>
    <row r="1921" spans="10:19">
      <c r="J1921" s="44">
        <v>1912</v>
      </c>
      <c r="K1921" s="46"/>
      <c r="L1921" s="31">
        <f t="shared" si="235"/>
        <v>14.924091802377065</v>
      </c>
      <c r="M1921" s="40">
        <f t="shared" si="236"/>
        <v>5.2079499933410974E-5</v>
      </c>
      <c r="N1921" s="50">
        <f t="shared" si="234"/>
        <v>2.3782149067397285E-3</v>
      </c>
      <c r="O1921" s="51">
        <f t="shared" si="237"/>
        <v>905</v>
      </c>
      <c r="P1921" s="59" t="str">
        <f t="shared" si="238"/>
        <v/>
      </c>
      <c r="Q1921" s="60" t="str">
        <f t="shared" si="239"/>
        <v/>
      </c>
      <c r="R1921" s="61" t="str">
        <f t="shared" si="240"/>
        <v/>
      </c>
      <c r="S1921" s="60" t="str">
        <f t="shared" si="241"/>
        <v/>
      </c>
    </row>
    <row r="1922" spans="10:19">
      <c r="J1922" s="44">
        <v>1913</v>
      </c>
      <c r="K1922" s="46"/>
      <c r="L1922" s="31">
        <f t="shared" si="235"/>
        <v>14.9241437860618</v>
      </c>
      <c r="M1922" s="40">
        <f t="shared" si="236"/>
        <v>5.1887987124670598E-5</v>
      </c>
      <c r="N1922" s="50">
        <f t="shared" si="234"/>
        <v>2.3694694576228414E-3</v>
      </c>
      <c r="O1922" s="51">
        <f t="shared" si="237"/>
        <v>906</v>
      </c>
      <c r="P1922" s="59" t="str">
        <f t="shared" si="238"/>
        <v/>
      </c>
      <c r="Q1922" s="60" t="str">
        <f t="shared" si="239"/>
        <v/>
      </c>
      <c r="R1922" s="61" t="str">
        <f t="shared" si="240"/>
        <v/>
      </c>
      <c r="S1922" s="60" t="str">
        <f t="shared" si="241"/>
        <v/>
      </c>
    </row>
    <row r="1923" spans="10:19">
      <c r="J1923" s="44">
        <v>1914</v>
      </c>
      <c r="K1923" s="46"/>
      <c r="L1923" s="31">
        <f t="shared" si="235"/>
        <v>14.924195578586067</v>
      </c>
      <c r="M1923" s="40">
        <f t="shared" si="236"/>
        <v>5.1697178569157707E-5</v>
      </c>
      <c r="N1923" s="50">
        <f t="shared" si="234"/>
        <v>2.3607561682918998E-3</v>
      </c>
      <c r="O1923" s="51">
        <f t="shared" si="237"/>
        <v>907</v>
      </c>
      <c r="P1923" s="59" t="str">
        <f t="shared" si="238"/>
        <v/>
      </c>
      <c r="Q1923" s="60" t="str">
        <f t="shared" si="239"/>
        <v/>
      </c>
      <c r="R1923" s="61" t="str">
        <f t="shared" si="240"/>
        <v/>
      </c>
      <c r="S1923" s="60" t="str">
        <f t="shared" si="241"/>
        <v/>
      </c>
    </row>
    <row r="1924" spans="10:19">
      <c r="J1924" s="44">
        <v>1915</v>
      </c>
      <c r="K1924" s="46"/>
      <c r="L1924" s="31">
        <f t="shared" si="235"/>
        <v>14.924247180652825</v>
      </c>
      <c r="M1924" s="40">
        <f t="shared" si="236"/>
        <v>5.1507071677110136E-5</v>
      </c>
      <c r="N1924" s="50">
        <f t="shared" si="234"/>
        <v>2.352074920485947E-3</v>
      </c>
      <c r="O1924" s="51">
        <f t="shared" si="237"/>
        <v>908</v>
      </c>
      <c r="P1924" s="59" t="str">
        <f t="shared" si="238"/>
        <v/>
      </c>
      <c r="Q1924" s="60" t="str">
        <f t="shared" si="239"/>
        <v/>
      </c>
      <c r="R1924" s="61" t="str">
        <f t="shared" si="240"/>
        <v/>
      </c>
      <c r="S1924" s="60" t="str">
        <f t="shared" si="241"/>
        <v/>
      </c>
    </row>
    <row r="1925" spans="10:19">
      <c r="J1925" s="44">
        <v>1916</v>
      </c>
      <c r="K1925" s="46"/>
      <c r="L1925" s="31">
        <f t="shared" si="235"/>
        <v>14.924298592962447</v>
      </c>
      <c r="M1925" s="40">
        <f t="shared" si="236"/>
        <v>5.1317663868289243E-5</v>
      </c>
      <c r="N1925" s="50">
        <f t="shared" si="234"/>
        <v>2.3434255963792339E-3</v>
      </c>
      <c r="O1925" s="51">
        <f t="shared" si="237"/>
        <v>909</v>
      </c>
      <c r="P1925" s="59" t="str">
        <f t="shared" si="238"/>
        <v/>
      </c>
      <c r="Q1925" s="60" t="str">
        <f t="shared" si="239"/>
        <v/>
      </c>
      <c r="R1925" s="61" t="str">
        <f t="shared" si="240"/>
        <v/>
      </c>
      <c r="S1925" s="60" t="str">
        <f t="shared" si="241"/>
        <v/>
      </c>
    </row>
    <row r="1926" spans="10:19">
      <c r="J1926" s="44">
        <v>1917</v>
      </c>
      <c r="K1926" s="46"/>
      <c r="L1926" s="31">
        <f t="shared" si="235"/>
        <v>14.924349816212732</v>
      </c>
      <c r="M1926" s="40">
        <f t="shared" si="236"/>
        <v>5.1128952571944727E-5</v>
      </c>
      <c r="N1926" s="50">
        <f t="shared" si="234"/>
        <v>2.3348080785723369E-3</v>
      </c>
      <c r="O1926" s="51">
        <f t="shared" si="237"/>
        <v>910</v>
      </c>
      <c r="P1926" s="59" t="str">
        <f t="shared" si="238"/>
        <v/>
      </c>
      <c r="Q1926" s="60" t="str">
        <f t="shared" si="239"/>
        <v/>
      </c>
      <c r="R1926" s="61" t="str">
        <f t="shared" si="240"/>
        <v/>
      </c>
      <c r="S1926" s="60" t="str">
        <f t="shared" si="241"/>
        <v/>
      </c>
    </row>
    <row r="1927" spans="10:19">
      <c r="J1927" s="44">
        <v>1918</v>
      </c>
      <c r="K1927" s="46"/>
      <c r="L1927" s="31">
        <f t="shared" si="235"/>
        <v>14.924400851098909</v>
      </c>
      <c r="M1927" s="40">
        <f t="shared" si="236"/>
        <v>5.0940935226779608E-5</v>
      </c>
      <c r="N1927" s="50">
        <f t="shared" si="234"/>
        <v>2.3262222501045926E-3</v>
      </c>
      <c r="O1927" s="51">
        <f t="shared" si="237"/>
        <v>911</v>
      </c>
      <c r="P1927" s="59" t="str">
        <f t="shared" si="238"/>
        <v/>
      </c>
      <c r="Q1927" s="60" t="str">
        <f t="shared" si="239"/>
        <v/>
      </c>
      <c r="R1927" s="61" t="str">
        <f t="shared" si="240"/>
        <v/>
      </c>
      <c r="S1927" s="60" t="str">
        <f t="shared" si="241"/>
        <v/>
      </c>
    </row>
    <row r="1928" spans="10:19">
      <c r="J1928" s="44">
        <v>1919</v>
      </c>
      <c r="K1928" s="46"/>
      <c r="L1928" s="31">
        <f t="shared" si="235"/>
        <v>14.924451698313652</v>
      </c>
      <c r="M1928" s="40">
        <f t="shared" si="236"/>
        <v>5.0753609280915766E-5</v>
      </c>
      <c r="N1928" s="50">
        <f t="shared" si="234"/>
        <v>2.3176679944505452E-3</v>
      </c>
      <c r="O1928" s="51">
        <f t="shared" si="237"/>
        <v>912</v>
      </c>
      <c r="P1928" s="59" t="str">
        <f t="shared" si="238"/>
        <v/>
      </c>
      <c r="Q1928" s="60" t="str">
        <f t="shared" si="239"/>
        <v/>
      </c>
      <c r="R1928" s="61" t="str">
        <f t="shared" si="240"/>
        <v/>
      </c>
      <c r="S1928" s="60" t="str">
        <f t="shared" si="241"/>
        <v/>
      </c>
    </row>
    <row r="1929" spans="10:19">
      <c r="J1929" s="44">
        <v>1920</v>
      </c>
      <c r="K1929" s="46"/>
      <c r="L1929" s="31">
        <f t="shared" si="235"/>
        <v>14.924502358547089</v>
      </c>
      <c r="M1929" s="40">
        <f t="shared" si="236"/>
        <v>5.0566972191859111E-5</v>
      </c>
      <c r="N1929" s="50">
        <f t="shared" ref="N1929:N1958" si="242">(L1979-L1929)</f>
        <v>2.3091451955004061E-3</v>
      </c>
      <c r="O1929" s="51">
        <f t="shared" si="237"/>
        <v>913</v>
      </c>
      <c r="P1929" s="59" t="str">
        <f t="shared" si="238"/>
        <v/>
      </c>
      <c r="Q1929" s="60" t="str">
        <f t="shared" si="239"/>
        <v/>
      </c>
      <c r="R1929" s="61" t="str">
        <f t="shared" si="240"/>
        <v/>
      </c>
      <c r="S1929" s="60" t="str">
        <f t="shared" si="241"/>
        <v/>
      </c>
    </row>
    <row r="1930" spans="10:19">
      <c r="J1930" s="44">
        <v>1921</v>
      </c>
      <c r="K1930" s="46"/>
      <c r="L1930" s="31">
        <f t="shared" ref="L1930:L1993" si="243">$F$39*(1-EXP(-$F$40*(J1930-$F$41)))-$F$42</f>
        <v>14.92455283248681</v>
      </c>
      <c r="M1930" s="40">
        <f t="shared" ref="M1930:M1993" si="244">$F$39*$F$40*EXP(-$F$40*(J1930-$F$41))</f>
        <v>5.0381021426465017E-5</v>
      </c>
      <c r="N1930" s="50">
        <f t="shared" si="242"/>
        <v>2.3006537375813707E-3</v>
      </c>
      <c r="O1930" s="51">
        <f t="shared" ref="O1930:O1958" si="245">IF(N1930&lt;=$B$49,1+O1929,0)</f>
        <v>914</v>
      </c>
      <c r="P1930" s="59" t="str">
        <f t="shared" ref="P1930:P1959" si="246">IF(J1930&lt;=$F$41,J1930,"")</f>
        <v/>
      </c>
      <c r="Q1930" s="60" t="str">
        <f t="shared" ref="Q1930:Q1959" si="247">IF(J1930&lt;=$F$41,L1930,"")</f>
        <v/>
      </c>
      <c r="R1930" s="61" t="str">
        <f t="shared" ref="R1930:R1959" si="248">IF(AND(J1930&gt;=$F$41,J1930&lt;=200),J1930,"")</f>
        <v/>
      </c>
      <c r="S1930" s="60" t="str">
        <f t="shared" ref="S1930:S1959" si="249">IF(AND(J1930&gt;=$F$41,J1930&lt;=200),L1930,"")</f>
        <v/>
      </c>
    </row>
    <row r="1931" spans="10:19">
      <c r="J1931" s="44">
        <v>1922</v>
      </c>
      <c r="K1931" s="46"/>
      <c r="L1931" s="31">
        <f t="shared" si="243"/>
        <v>14.924603120817876</v>
      </c>
      <c r="M1931" s="40">
        <f t="shared" si="244"/>
        <v>5.0195754460904127E-5</v>
      </c>
      <c r="N1931" s="50">
        <f t="shared" si="242"/>
        <v>2.2921935054380782E-3</v>
      </c>
      <c r="O1931" s="51">
        <f t="shared" si="245"/>
        <v>915</v>
      </c>
      <c r="P1931" s="59" t="str">
        <f t="shared" si="246"/>
        <v/>
      </c>
      <c r="Q1931" s="60" t="str">
        <f t="shared" si="247"/>
        <v/>
      </c>
      <c r="R1931" s="61" t="str">
        <f t="shared" si="248"/>
        <v/>
      </c>
      <c r="S1931" s="60" t="str">
        <f t="shared" si="249"/>
        <v/>
      </c>
    </row>
    <row r="1932" spans="10:19">
      <c r="J1932" s="44">
        <v>1923</v>
      </c>
      <c r="K1932" s="46"/>
      <c r="L1932" s="31">
        <f t="shared" si="243"/>
        <v>14.924653224222826</v>
      </c>
      <c r="M1932" s="40">
        <f t="shared" si="244"/>
        <v>5.001116878062803E-5</v>
      </c>
      <c r="N1932" s="50">
        <f t="shared" si="242"/>
        <v>2.2837643842521516E-3</v>
      </c>
      <c r="O1932" s="51">
        <f t="shared" si="245"/>
        <v>916</v>
      </c>
      <c r="P1932" s="59" t="str">
        <f t="shared" si="246"/>
        <v/>
      </c>
      <c r="Q1932" s="60" t="str">
        <f t="shared" si="247"/>
        <v/>
      </c>
      <c r="R1932" s="61" t="str">
        <f t="shared" si="248"/>
        <v/>
      </c>
      <c r="S1932" s="60" t="str">
        <f t="shared" si="249"/>
        <v/>
      </c>
    </row>
    <row r="1933" spans="10:19">
      <c r="J1933" s="44">
        <v>1924</v>
      </c>
      <c r="K1933" s="46"/>
      <c r="L1933" s="31">
        <f t="shared" si="243"/>
        <v>14.924703143381697</v>
      </c>
      <c r="M1933" s="40">
        <f t="shared" si="244"/>
        <v>4.9827261880334952E-5</v>
      </c>
      <c r="N1933" s="50">
        <f t="shared" si="242"/>
        <v>2.2753662596084467E-3</v>
      </c>
      <c r="O1933" s="51">
        <f t="shared" si="245"/>
        <v>917</v>
      </c>
      <c r="P1933" s="59" t="str">
        <f t="shared" si="246"/>
        <v/>
      </c>
      <c r="Q1933" s="60" t="str">
        <f t="shared" si="247"/>
        <v/>
      </c>
      <c r="R1933" s="61" t="str">
        <f t="shared" si="248"/>
        <v/>
      </c>
      <c r="S1933" s="60" t="str">
        <f t="shared" si="249"/>
        <v/>
      </c>
    </row>
    <row r="1934" spans="10:19">
      <c r="J1934" s="44">
        <v>1925</v>
      </c>
      <c r="K1934" s="46"/>
      <c r="L1934" s="31">
        <f t="shared" si="243"/>
        <v>14.924752878972017</v>
      </c>
      <c r="M1934" s="40">
        <f t="shared" si="244"/>
        <v>4.9644031263936055E-5</v>
      </c>
      <c r="N1934" s="50">
        <f t="shared" si="242"/>
        <v>2.2669990175270271E-3</v>
      </c>
      <c r="O1934" s="51">
        <f t="shared" si="245"/>
        <v>918</v>
      </c>
      <c r="P1934" s="59" t="str">
        <f t="shared" si="246"/>
        <v/>
      </c>
      <c r="Q1934" s="60" t="str">
        <f t="shared" si="247"/>
        <v/>
      </c>
      <c r="R1934" s="61" t="str">
        <f t="shared" si="248"/>
        <v/>
      </c>
      <c r="S1934" s="60" t="str">
        <f t="shared" si="249"/>
        <v/>
      </c>
    </row>
    <row r="1935" spans="10:19">
      <c r="J1935" s="44">
        <v>1926</v>
      </c>
      <c r="K1935" s="46"/>
      <c r="L1935" s="31">
        <f t="shared" si="243"/>
        <v>14.924802431668825</v>
      </c>
      <c r="M1935" s="40">
        <f t="shared" si="244"/>
        <v>4.9461474444521396E-5</v>
      </c>
      <c r="N1935" s="50">
        <f t="shared" si="242"/>
        <v>2.2586625444471764E-3</v>
      </c>
      <c r="O1935" s="51">
        <f t="shared" si="245"/>
        <v>919</v>
      </c>
      <c r="P1935" s="59" t="str">
        <f t="shared" si="246"/>
        <v/>
      </c>
      <c r="Q1935" s="60" t="str">
        <f t="shared" si="247"/>
        <v/>
      </c>
      <c r="R1935" s="61" t="str">
        <f t="shared" si="248"/>
        <v/>
      </c>
      <c r="S1935" s="60" t="str">
        <f t="shared" si="249"/>
        <v/>
      </c>
    </row>
    <row r="1936" spans="10:19">
      <c r="J1936" s="44">
        <v>1927</v>
      </c>
      <c r="K1936" s="46"/>
      <c r="L1936" s="31">
        <f t="shared" si="243"/>
        <v>14.924851802144678</v>
      </c>
      <c r="M1936" s="40">
        <f t="shared" si="244"/>
        <v>4.9279588944326074E-5</v>
      </c>
      <c r="N1936" s="50">
        <f t="shared" si="242"/>
        <v>2.2503567272185165E-3</v>
      </c>
      <c r="O1936" s="51">
        <f t="shared" si="245"/>
        <v>920</v>
      </c>
      <c r="P1936" s="59" t="str">
        <f t="shared" si="246"/>
        <v/>
      </c>
      <c r="Q1936" s="60" t="str">
        <f t="shared" si="247"/>
        <v/>
      </c>
      <c r="R1936" s="61" t="str">
        <f t="shared" si="248"/>
        <v/>
      </c>
      <c r="S1936" s="60" t="str">
        <f t="shared" si="249"/>
        <v/>
      </c>
    </row>
    <row r="1937" spans="10:19">
      <c r="J1937" s="44">
        <v>1928</v>
      </c>
      <c r="K1937" s="46"/>
      <c r="L1937" s="31">
        <f t="shared" si="243"/>
        <v>14.924900991069663</v>
      </c>
      <c r="M1937" s="40">
        <f t="shared" si="244"/>
        <v>4.9098372294696831E-5</v>
      </c>
      <c r="N1937" s="50">
        <f t="shared" si="242"/>
        <v>2.2420814531081135E-3</v>
      </c>
      <c r="O1937" s="51">
        <f t="shared" si="245"/>
        <v>921</v>
      </c>
      <c r="P1937" s="59" t="str">
        <f t="shared" si="246"/>
        <v/>
      </c>
      <c r="Q1937" s="60" t="str">
        <f t="shared" si="247"/>
        <v/>
      </c>
      <c r="R1937" s="61" t="str">
        <f t="shared" si="248"/>
        <v/>
      </c>
      <c r="S1937" s="60" t="str">
        <f t="shared" si="249"/>
        <v/>
      </c>
    </row>
    <row r="1938" spans="10:19">
      <c r="J1938" s="44">
        <v>1929</v>
      </c>
      <c r="K1938" s="46"/>
      <c r="L1938" s="31">
        <f t="shared" si="243"/>
        <v>14.924949999111396</v>
      </c>
      <c r="M1938" s="40">
        <f t="shared" si="244"/>
        <v>4.8917822036058424E-5</v>
      </c>
      <c r="N1938" s="50">
        <f t="shared" si="242"/>
        <v>2.2338366098004769E-3</v>
      </c>
      <c r="O1938" s="51">
        <f t="shared" si="245"/>
        <v>922</v>
      </c>
      <c r="P1938" s="59" t="str">
        <f t="shared" si="246"/>
        <v/>
      </c>
      <c r="Q1938" s="60" t="str">
        <f t="shared" si="247"/>
        <v/>
      </c>
      <c r="R1938" s="61" t="str">
        <f t="shared" si="248"/>
        <v/>
      </c>
      <c r="S1938" s="60" t="str">
        <f t="shared" si="249"/>
        <v/>
      </c>
    </row>
    <row r="1939" spans="10:19">
      <c r="J1939" s="44">
        <v>1930</v>
      </c>
      <c r="K1939" s="46"/>
      <c r="L1939" s="31">
        <f t="shared" si="243"/>
        <v>14.924998826935047</v>
      </c>
      <c r="M1939" s="40">
        <f t="shared" si="244"/>
        <v>4.8737935717880144E-5</v>
      </c>
      <c r="N1939" s="50">
        <f t="shared" si="242"/>
        <v>2.2256220853904551E-3</v>
      </c>
      <c r="O1939" s="51">
        <f t="shared" si="245"/>
        <v>923</v>
      </c>
      <c r="P1939" s="59" t="str">
        <f t="shared" si="246"/>
        <v/>
      </c>
      <c r="Q1939" s="60" t="str">
        <f t="shared" si="247"/>
        <v/>
      </c>
      <c r="R1939" s="61" t="str">
        <f t="shared" si="248"/>
        <v/>
      </c>
      <c r="S1939" s="60" t="str">
        <f t="shared" si="249"/>
        <v/>
      </c>
    </row>
    <row r="1940" spans="10:19">
      <c r="J1940" s="44">
        <v>1931</v>
      </c>
      <c r="K1940" s="46"/>
      <c r="L1940" s="31">
        <f t="shared" si="243"/>
        <v>14.925047475203334</v>
      </c>
      <c r="M1940" s="40">
        <f t="shared" si="244"/>
        <v>4.8558710898642753E-5</v>
      </c>
      <c r="N1940" s="50">
        <f t="shared" si="242"/>
        <v>2.2174377683867874E-3</v>
      </c>
      <c r="O1940" s="51">
        <f t="shared" si="245"/>
        <v>924</v>
      </c>
      <c r="P1940" s="59" t="str">
        <f t="shared" si="246"/>
        <v/>
      </c>
      <c r="Q1940" s="60" t="str">
        <f t="shared" si="247"/>
        <v/>
      </c>
      <c r="R1940" s="61" t="str">
        <f t="shared" si="248"/>
        <v/>
      </c>
      <c r="S1940" s="60" t="str">
        <f t="shared" si="249"/>
        <v/>
      </c>
    </row>
    <row r="1941" spans="10:19">
      <c r="J1941" s="44">
        <v>1932</v>
      </c>
      <c r="K1941" s="46"/>
      <c r="L1941" s="31">
        <f t="shared" si="243"/>
        <v>14.925095944576533</v>
      </c>
      <c r="M1941" s="40">
        <f t="shared" si="244"/>
        <v>4.8380145145805274E-5</v>
      </c>
      <c r="N1941" s="50">
        <f t="shared" si="242"/>
        <v>2.2092835477121042E-3</v>
      </c>
      <c r="O1941" s="51">
        <f t="shared" si="245"/>
        <v>925</v>
      </c>
      <c r="P1941" s="59" t="str">
        <f t="shared" si="246"/>
        <v/>
      </c>
      <c r="Q1941" s="60" t="str">
        <f t="shared" si="247"/>
        <v/>
      </c>
      <c r="R1941" s="61" t="str">
        <f t="shared" si="248"/>
        <v/>
      </c>
      <c r="S1941" s="60" t="str">
        <f t="shared" si="249"/>
        <v/>
      </c>
    </row>
    <row r="1942" spans="10:19">
      <c r="J1942" s="44">
        <v>1933</v>
      </c>
      <c r="K1942" s="46"/>
      <c r="L1942" s="31">
        <f t="shared" si="243"/>
        <v>14.925144235712505</v>
      </c>
      <c r="M1942" s="40">
        <f t="shared" si="244"/>
        <v>4.8202236035771823E-5</v>
      </c>
      <c r="N1942" s="50">
        <f t="shared" si="242"/>
        <v>2.2011593126851636E-3</v>
      </c>
      <c r="O1942" s="51">
        <f t="shared" si="245"/>
        <v>926</v>
      </c>
      <c r="P1942" s="59" t="str">
        <f t="shared" si="246"/>
        <v/>
      </c>
      <c r="Q1942" s="60" t="str">
        <f t="shared" si="247"/>
        <v/>
      </c>
      <c r="R1942" s="61" t="str">
        <f t="shared" si="248"/>
        <v/>
      </c>
      <c r="S1942" s="60" t="str">
        <f t="shared" si="249"/>
        <v/>
      </c>
    </row>
    <row r="1943" spans="10:19">
      <c r="J1943" s="44">
        <v>1934</v>
      </c>
      <c r="K1943" s="46"/>
      <c r="L1943" s="31">
        <f t="shared" si="243"/>
        <v>14.925192349266682</v>
      </c>
      <c r="M1943" s="40">
        <f t="shared" si="244"/>
        <v>4.8024981153858971E-5</v>
      </c>
      <c r="N1943" s="50">
        <f t="shared" si="242"/>
        <v>2.1930649530403912E-3</v>
      </c>
      <c r="O1943" s="51">
        <f t="shared" si="245"/>
        <v>927</v>
      </c>
      <c r="P1943" s="59" t="str">
        <f t="shared" si="246"/>
        <v/>
      </c>
      <c r="Q1943" s="60" t="str">
        <f t="shared" si="247"/>
        <v/>
      </c>
      <c r="R1943" s="61" t="str">
        <f t="shared" si="248"/>
        <v/>
      </c>
      <c r="S1943" s="60" t="str">
        <f t="shared" si="249"/>
        <v/>
      </c>
    </row>
    <row r="1944" spans="10:19">
      <c r="J1944" s="44">
        <v>1935</v>
      </c>
      <c r="K1944" s="46"/>
      <c r="L1944" s="31">
        <f t="shared" si="243"/>
        <v>14.925240285892086</v>
      </c>
      <c r="M1944" s="40">
        <f t="shared" si="244"/>
        <v>4.7848378094262835E-5</v>
      </c>
      <c r="N1944" s="50">
        <f t="shared" si="242"/>
        <v>2.1850003589243272E-3</v>
      </c>
      <c r="O1944" s="51">
        <f t="shared" si="245"/>
        <v>928</v>
      </c>
      <c r="P1944" s="59" t="str">
        <f t="shared" si="246"/>
        <v/>
      </c>
      <c r="Q1944" s="60" t="str">
        <f t="shared" si="247"/>
        <v/>
      </c>
      <c r="R1944" s="61" t="str">
        <f t="shared" si="248"/>
        <v/>
      </c>
      <c r="S1944" s="60" t="str">
        <f t="shared" si="249"/>
        <v/>
      </c>
    </row>
    <row r="1945" spans="10:19">
      <c r="J1945" s="44">
        <v>1936</v>
      </c>
      <c r="K1945" s="46"/>
      <c r="L1945" s="31">
        <f t="shared" si="243"/>
        <v>14.925288046239345</v>
      </c>
      <c r="M1945" s="40">
        <f t="shared" si="244"/>
        <v>4.7672424460026318E-5</v>
      </c>
      <c r="N1945" s="50">
        <f t="shared" si="242"/>
        <v>2.1769654208689815E-3</v>
      </c>
      <c r="O1945" s="51">
        <f t="shared" si="245"/>
        <v>929</v>
      </c>
      <c r="P1945" s="59" t="str">
        <f t="shared" si="246"/>
        <v/>
      </c>
      <c r="Q1945" s="60" t="str">
        <f t="shared" si="247"/>
        <v/>
      </c>
      <c r="R1945" s="61" t="str">
        <f t="shared" si="248"/>
        <v/>
      </c>
      <c r="S1945" s="60" t="str">
        <f t="shared" si="249"/>
        <v/>
      </c>
    </row>
    <row r="1946" spans="10:19">
      <c r="J1946" s="44">
        <v>1937</v>
      </c>
      <c r="K1946" s="46"/>
      <c r="L1946" s="31">
        <f t="shared" si="243"/>
        <v>14.925335630956686</v>
      </c>
      <c r="M1946" s="40">
        <f t="shared" si="244"/>
        <v>4.7497117863006826E-5</v>
      </c>
      <c r="N1946" s="50">
        <f t="shared" si="242"/>
        <v>2.168960029825584E-3</v>
      </c>
      <c r="O1946" s="51">
        <f t="shared" si="245"/>
        <v>930</v>
      </c>
      <c r="P1946" s="59" t="str">
        <f t="shared" si="246"/>
        <v/>
      </c>
      <c r="Q1946" s="60" t="str">
        <f t="shared" si="247"/>
        <v/>
      </c>
      <c r="R1946" s="61" t="str">
        <f t="shared" si="248"/>
        <v/>
      </c>
      <c r="S1946" s="60" t="str">
        <f t="shared" si="249"/>
        <v/>
      </c>
    </row>
    <row r="1947" spans="10:19">
      <c r="J1947" s="44">
        <v>1938</v>
      </c>
      <c r="K1947" s="46"/>
      <c r="L1947" s="31">
        <f t="shared" si="243"/>
        <v>14.925383040689958</v>
      </c>
      <c r="M1947" s="40">
        <f t="shared" si="244"/>
        <v>4.7322455923843667E-5</v>
      </c>
      <c r="N1947" s="50">
        <f t="shared" si="242"/>
        <v>2.160984077139716E-3</v>
      </c>
      <c r="O1947" s="51">
        <f t="shared" si="245"/>
        <v>931</v>
      </c>
      <c r="P1947" s="59" t="str">
        <f t="shared" si="246"/>
        <v/>
      </c>
      <c r="Q1947" s="60" t="str">
        <f t="shared" si="247"/>
        <v/>
      </c>
      <c r="R1947" s="61" t="str">
        <f t="shared" si="248"/>
        <v/>
      </c>
      <c r="S1947" s="60" t="str">
        <f t="shared" si="249"/>
        <v/>
      </c>
    </row>
    <row r="1948" spans="10:19">
      <c r="J1948" s="44">
        <v>1939</v>
      </c>
      <c r="K1948" s="46"/>
      <c r="L1948" s="31">
        <f t="shared" si="243"/>
        <v>14.925430276082629</v>
      </c>
      <c r="M1948" s="40">
        <f t="shared" si="244"/>
        <v>4.7148436271925856E-5</v>
      </c>
      <c r="N1948" s="50">
        <f t="shared" si="242"/>
        <v>2.1530374545584152E-3</v>
      </c>
      <c r="O1948" s="51">
        <f t="shared" si="245"/>
        <v>932</v>
      </c>
      <c r="P1948" s="59" t="str">
        <f t="shared" si="246"/>
        <v/>
      </c>
      <c r="Q1948" s="60" t="str">
        <f t="shared" si="247"/>
        <v/>
      </c>
      <c r="R1948" s="61" t="str">
        <f t="shared" si="248"/>
        <v/>
      </c>
      <c r="S1948" s="60" t="str">
        <f t="shared" si="249"/>
        <v/>
      </c>
    </row>
    <row r="1949" spans="10:19">
      <c r="J1949" s="44">
        <v>1940</v>
      </c>
      <c r="K1949" s="46"/>
      <c r="L1949" s="31">
        <f t="shared" si="243"/>
        <v>14.925477337775808</v>
      </c>
      <c r="M1949" s="40">
        <f t="shared" si="244"/>
        <v>4.6975056545359768E-5</v>
      </c>
      <c r="N1949" s="50">
        <f t="shared" si="242"/>
        <v>2.1451200542230708E-3</v>
      </c>
      <c r="O1949" s="51">
        <f t="shared" si="245"/>
        <v>933</v>
      </c>
      <c r="P1949" s="59" t="str">
        <f t="shared" si="246"/>
        <v/>
      </c>
      <c r="Q1949" s="60" t="str">
        <f t="shared" si="247"/>
        <v/>
      </c>
      <c r="R1949" s="61" t="str">
        <f t="shared" si="248"/>
        <v/>
      </c>
      <c r="S1949" s="60" t="str">
        <f t="shared" si="249"/>
        <v/>
      </c>
    </row>
    <row r="1950" spans="10:19">
      <c r="J1950" s="44">
        <v>1941</v>
      </c>
      <c r="K1950" s="46"/>
      <c r="L1950" s="31">
        <f t="shared" si="243"/>
        <v>14.925524226408244</v>
      </c>
      <c r="M1950" s="40">
        <f t="shared" si="244"/>
        <v>4.6802314390937346E-5</v>
      </c>
      <c r="N1950" s="50">
        <f t="shared" si="242"/>
        <v>2.1372317686729758E-3</v>
      </c>
      <c r="O1950" s="51">
        <f t="shared" si="245"/>
        <v>934</v>
      </c>
      <c r="P1950" s="59" t="str">
        <f t="shared" si="246"/>
        <v/>
      </c>
      <c r="Q1950" s="60" t="str">
        <f t="shared" si="247"/>
        <v/>
      </c>
      <c r="R1950" s="61" t="str">
        <f t="shared" si="248"/>
        <v/>
      </c>
      <c r="S1950" s="60" t="str">
        <f t="shared" si="249"/>
        <v/>
      </c>
    </row>
    <row r="1951" spans="10:19">
      <c r="J1951" s="44">
        <v>1942</v>
      </c>
      <c r="K1951" s="46"/>
      <c r="L1951" s="31">
        <f t="shared" si="243"/>
        <v>14.925570942616332</v>
      </c>
      <c r="M1951" s="40">
        <f t="shared" si="244"/>
        <v>4.6630207464104001E-5</v>
      </c>
      <c r="N1951" s="50">
        <f t="shared" si="242"/>
        <v>2.1293724908506562E-3</v>
      </c>
      <c r="O1951" s="51">
        <f t="shared" si="245"/>
        <v>935</v>
      </c>
      <c r="P1951" s="59" t="str">
        <f t="shared" si="246"/>
        <v/>
      </c>
      <c r="Q1951" s="60" t="str">
        <f t="shared" si="247"/>
        <v/>
      </c>
      <c r="R1951" s="61" t="str">
        <f t="shared" si="248"/>
        <v/>
      </c>
      <c r="S1951" s="60" t="str">
        <f t="shared" si="249"/>
        <v/>
      </c>
    </row>
    <row r="1952" spans="10:19">
      <c r="J1952" s="44">
        <v>1943</v>
      </c>
      <c r="K1952" s="46"/>
      <c r="L1952" s="31">
        <f t="shared" si="243"/>
        <v>14.925617487034136</v>
      </c>
      <c r="M1952" s="40">
        <f t="shared" si="244"/>
        <v>4.6458733428926724E-5</v>
      </c>
      <c r="N1952" s="50">
        <f t="shared" si="242"/>
        <v>2.1215421140770019E-3</v>
      </c>
      <c r="O1952" s="51">
        <f t="shared" si="245"/>
        <v>936</v>
      </c>
      <c r="P1952" s="59" t="str">
        <f t="shared" si="246"/>
        <v/>
      </c>
      <c r="Q1952" s="60" t="str">
        <f t="shared" si="247"/>
        <v/>
      </c>
      <c r="R1952" s="61" t="str">
        <f t="shared" si="248"/>
        <v/>
      </c>
      <c r="S1952" s="60" t="str">
        <f t="shared" si="249"/>
        <v/>
      </c>
    </row>
    <row r="1953" spans="10:19">
      <c r="J1953" s="44">
        <v>1944</v>
      </c>
      <c r="K1953" s="46"/>
      <c r="L1953" s="31">
        <f t="shared" si="243"/>
        <v>14.92566386029338</v>
      </c>
      <c r="M1953" s="40">
        <f t="shared" si="244"/>
        <v>4.6287889958062552E-5</v>
      </c>
      <c r="N1953" s="50">
        <f t="shared" si="242"/>
        <v>2.1137405320779123E-3</v>
      </c>
      <c r="O1953" s="51">
        <f t="shared" si="245"/>
        <v>937</v>
      </c>
      <c r="P1953" s="59" t="str">
        <f t="shared" si="246"/>
        <v/>
      </c>
      <c r="Q1953" s="60" t="str">
        <f t="shared" si="247"/>
        <v/>
      </c>
      <c r="R1953" s="61" t="str">
        <f t="shared" si="248"/>
        <v/>
      </c>
      <c r="S1953" s="60" t="str">
        <f t="shared" si="249"/>
        <v/>
      </c>
    </row>
    <row r="1954" spans="10:19">
      <c r="J1954" s="44">
        <v>1945</v>
      </c>
      <c r="K1954" s="46"/>
      <c r="L1954" s="31">
        <f t="shared" si="243"/>
        <v>14.925710063023466</v>
      </c>
      <c r="M1954" s="40">
        <f t="shared" si="244"/>
        <v>4.6117674732726925E-5</v>
      </c>
      <c r="N1954" s="50">
        <f t="shared" si="242"/>
        <v>2.1059676389700854E-3</v>
      </c>
      <c r="O1954" s="51">
        <f t="shared" si="245"/>
        <v>938</v>
      </c>
      <c r="P1954" s="59" t="str">
        <f t="shared" si="246"/>
        <v/>
      </c>
      <c r="Q1954" s="60" t="str">
        <f t="shared" si="247"/>
        <v/>
      </c>
      <c r="R1954" s="61" t="str">
        <f t="shared" si="248"/>
        <v/>
      </c>
      <c r="S1954" s="60" t="str">
        <f t="shared" si="249"/>
        <v/>
      </c>
    </row>
    <row r="1955" spans="10:19">
      <c r="J1955" s="44">
        <v>1946</v>
      </c>
      <c r="K1955" s="46"/>
      <c r="L1955" s="31">
        <f t="shared" si="243"/>
        <v>14.92575609585149</v>
      </c>
      <c r="M1955" s="40">
        <f t="shared" si="244"/>
        <v>4.5948085442662075E-5</v>
      </c>
      <c r="N1955" s="50">
        <f t="shared" si="242"/>
        <v>2.0982233292468067E-3</v>
      </c>
      <c r="O1955" s="51">
        <f t="shared" si="245"/>
        <v>939</v>
      </c>
      <c r="P1955" s="59" t="str">
        <f t="shared" si="246"/>
        <v/>
      </c>
      <c r="Q1955" s="60" t="str">
        <f t="shared" si="247"/>
        <v/>
      </c>
      <c r="R1955" s="61" t="str">
        <f t="shared" si="248"/>
        <v/>
      </c>
      <c r="S1955" s="60" t="str">
        <f t="shared" si="249"/>
        <v/>
      </c>
    </row>
    <row r="1956" spans="10:19">
      <c r="J1956" s="44">
        <v>1947</v>
      </c>
      <c r="K1956" s="46"/>
      <c r="L1956" s="31">
        <f t="shared" si="243"/>
        <v>14.92580195940223</v>
      </c>
      <c r="M1956" s="40">
        <f t="shared" si="244"/>
        <v>4.5779119786105876E-5</v>
      </c>
      <c r="N1956" s="50">
        <f t="shared" si="242"/>
        <v>2.0905074978028182E-3</v>
      </c>
      <c r="O1956" s="51">
        <f t="shared" si="245"/>
        <v>940</v>
      </c>
      <c r="P1956" s="59" t="str">
        <f t="shared" si="246"/>
        <v/>
      </c>
      <c r="Q1956" s="60" t="str">
        <f t="shared" si="247"/>
        <v/>
      </c>
      <c r="R1956" s="61" t="str">
        <f t="shared" si="248"/>
        <v/>
      </c>
      <c r="S1956" s="60" t="str">
        <f t="shared" si="249"/>
        <v/>
      </c>
    </row>
    <row r="1957" spans="10:19">
      <c r="J1957" s="44">
        <v>1948</v>
      </c>
      <c r="K1957" s="46"/>
      <c r="L1957" s="31">
        <f t="shared" si="243"/>
        <v>14.925847654298174</v>
      </c>
      <c r="M1957" s="40">
        <f t="shared" si="244"/>
        <v>4.5610775469760534E-5</v>
      </c>
      <c r="N1957" s="50">
        <f t="shared" si="242"/>
        <v>2.0828200399165553E-3</v>
      </c>
      <c r="O1957" s="51">
        <f t="shared" si="245"/>
        <v>941</v>
      </c>
      <c r="P1957" s="59" t="str">
        <f t="shared" si="246"/>
        <v/>
      </c>
      <c r="Q1957" s="60" t="str">
        <f t="shared" si="247"/>
        <v/>
      </c>
      <c r="R1957" s="61" t="str">
        <f t="shared" si="248"/>
        <v/>
      </c>
      <c r="S1957" s="60" t="str">
        <f t="shared" si="249"/>
        <v/>
      </c>
    </row>
    <row r="1958" spans="10:19">
      <c r="J1958" s="44">
        <v>1949</v>
      </c>
      <c r="K1958" s="46"/>
      <c r="L1958" s="31">
        <f t="shared" si="243"/>
        <v>14.925893181159521</v>
      </c>
      <c r="M1958" s="40">
        <f t="shared" si="244"/>
        <v>4.5443050208761307E-5</v>
      </c>
      <c r="N1958" s="50">
        <f t="shared" si="242"/>
        <v>2.0751608512430408E-3</v>
      </c>
      <c r="O1958" s="51">
        <f t="shared" si="245"/>
        <v>942</v>
      </c>
      <c r="P1958" s="59" t="str">
        <f t="shared" si="246"/>
        <v/>
      </c>
      <c r="Q1958" s="60" t="str">
        <f t="shared" si="247"/>
        <v/>
      </c>
      <c r="R1958" s="61" t="str">
        <f t="shared" si="248"/>
        <v/>
      </c>
      <c r="S1958" s="60" t="str">
        <f t="shared" si="249"/>
        <v/>
      </c>
    </row>
    <row r="1959" spans="10:19">
      <c r="J1959" s="44">
        <v>1950</v>
      </c>
      <c r="K1959" s="46"/>
      <c r="L1959" s="31">
        <f t="shared" si="243"/>
        <v>14.925938540604186</v>
      </c>
      <c r="M1959" s="40">
        <f t="shared" si="244"/>
        <v>4.527594172664575E-5</v>
      </c>
      <c r="N1959" s="50">
        <f>(L2009-L1959)</f>
        <v>2.067529827831649E-3</v>
      </c>
      <c r="O1959" s="51">
        <f>IF(N1959&lt;=$B$49,1+O1958,0)</f>
        <v>943</v>
      </c>
      <c r="P1959" s="59" t="str">
        <f t="shared" si="246"/>
        <v/>
      </c>
      <c r="Q1959" s="60" t="str">
        <f t="shared" si="247"/>
        <v/>
      </c>
      <c r="R1959" s="61" t="str">
        <f t="shared" si="248"/>
        <v/>
      </c>
      <c r="S1959" s="60" t="str">
        <f t="shared" si="249"/>
        <v/>
      </c>
    </row>
    <row r="1960" spans="10:19">
      <c r="J1960" s="44">
        <v>1951</v>
      </c>
      <c r="K1960" s="46"/>
      <c r="L1960" s="31">
        <f t="shared" si="243"/>
        <v>14.925983733247811</v>
      </c>
      <c r="M1960" s="40">
        <f t="shared" si="244"/>
        <v>4.5109447755322671E-5</v>
      </c>
      <c r="N1960" s="50"/>
      <c r="O1960" s="51"/>
      <c r="P1960" s="62"/>
      <c r="Q1960" s="62"/>
      <c r="R1960" s="62"/>
      <c r="S1960" s="62"/>
    </row>
    <row r="1961" spans="10:19">
      <c r="J1961" s="44">
        <v>1952</v>
      </c>
      <c r="K1961" s="46"/>
      <c r="L1961" s="31">
        <f t="shared" si="243"/>
        <v>14.926028759703781</v>
      </c>
      <c r="M1961" s="40">
        <f t="shared" si="244"/>
        <v>4.4943566035041273E-5</v>
      </c>
      <c r="N1961" s="50"/>
      <c r="O1961" s="51"/>
      <c r="P1961" s="62"/>
      <c r="Q1961" s="62"/>
      <c r="R1961" s="62"/>
      <c r="S1961" s="62"/>
    </row>
    <row r="1962" spans="10:19">
      <c r="J1962" s="44">
        <v>1953</v>
      </c>
      <c r="K1962" s="46"/>
      <c r="L1962" s="31">
        <f t="shared" si="243"/>
        <v>14.926073620583216</v>
      </c>
      <c r="M1962" s="40">
        <f t="shared" si="244"/>
        <v>4.4778294314360681E-5</v>
      </c>
      <c r="N1962" s="50"/>
      <c r="O1962" s="51"/>
      <c r="P1962" s="62"/>
      <c r="Q1962" s="62"/>
      <c r="R1962" s="62"/>
      <c r="S1962" s="62"/>
    </row>
    <row r="1963" spans="10:19">
      <c r="J1963" s="44">
        <v>1954</v>
      </c>
      <c r="K1963" s="46"/>
      <c r="L1963" s="31">
        <f t="shared" si="243"/>
        <v>14.926118316494993</v>
      </c>
      <c r="M1963" s="40">
        <f t="shared" si="244"/>
        <v>4.4613630350119298E-5</v>
      </c>
      <c r="N1963" s="50"/>
      <c r="O1963" s="51"/>
      <c r="P1963" s="62"/>
      <c r="Q1963" s="62"/>
      <c r="R1963" s="62"/>
      <c r="S1963" s="62"/>
    </row>
    <row r="1964" spans="10:19">
      <c r="J1964" s="44">
        <v>1955</v>
      </c>
      <c r="K1964" s="46"/>
      <c r="L1964" s="31">
        <f t="shared" si="243"/>
        <v>14.926162848045754</v>
      </c>
      <c r="M1964" s="40">
        <f t="shared" si="244"/>
        <v>4.44495719074042E-5</v>
      </c>
      <c r="N1964" s="50"/>
      <c r="O1964" s="51"/>
      <c r="P1964" s="62"/>
      <c r="Q1964" s="62"/>
      <c r="R1964" s="62"/>
      <c r="S1964" s="62"/>
    </row>
    <row r="1965" spans="10:19">
      <c r="J1965" s="44">
        <v>1956</v>
      </c>
      <c r="K1965" s="46"/>
      <c r="L1965" s="31">
        <f t="shared" si="243"/>
        <v>14.926207215839908</v>
      </c>
      <c r="M1965" s="40">
        <f t="shared" si="244"/>
        <v>4.4286116759521081E-5</v>
      </c>
      <c r="N1965" s="50"/>
      <c r="O1965" s="51"/>
      <c r="P1965" s="62"/>
      <c r="Q1965" s="62"/>
      <c r="R1965" s="62"/>
      <c r="S1965" s="62"/>
    </row>
    <row r="1966" spans="10:19">
      <c r="J1966" s="44">
        <v>1957</v>
      </c>
      <c r="K1966" s="46"/>
      <c r="L1966" s="31">
        <f t="shared" si="243"/>
        <v>14.926251420479634</v>
      </c>
      <c r="M1966" s="40">
        <f t="shared" si="244"/>
        <v>4.4123262687963901E-5</v>
      </c>
      <c r="N1966" s="50"/>
      <c r="O1966" s="51"/>
      <c r="P1966" s="62"/>
      <c r="Q1966" s="62"/>
      <c r="R1966" s="62"/>
      <c r="S1966" s="62"/>
    </row>
    <row r="1967" spans="10:19">
      <c r="J1967" s="44">
        <v>1958</v>
      </c>
      <c r="K1967" s="46"/>
      <c r="L1967" s="31">
        <f t="shared" si="243"/>
        <v>14.926295462564905</v>
      </c>
      <c r="M1967" s="40">
        <f t="shared" si="244"/>
        <v>4.396100748238462E-5</v>
      </c>
      <c r="N1967" s="50"/>
      <c r="O1967" s="51"/>
      <c r="P1967" s="62"/>
      <c r="Q1967" s="62"/>
      <c r="R1967" s="62"/>
      <c r="S1967" s="62"/>
    </row>
    <row r="1968" spans="10:19">
      <c r="J1968" s="44">
        <v>1959</v>
      </c>
      <c r="K1968" s="46"/>
      <c r="L1968" s="31">
        <f t="shared" si="243"/>
        <v>14.926339342693485</v>
      </c>
      <c r="M1968" s="40">
        <f t="shared" si="244"/>
        <v>4.3799348940563502E-5</v>
      </c>
      <c r="N1968" s="50"/>
      <c r="O1968" s="51"/>
      <c r="P1968" s="62"/>
      <c r="Q1968" s="62"/>
      <c r="R1968" s="62"/>
      <c r="S1968" s="62"/>
    </row>
    <row r="1969" spans="10:19">
      <c r="J1969" s="44">
        <v>1960</v>
      </c>
      <c r="K1969" s="46"/>
      <c r="L1969" s="31">
        <f t="shared" si="243"/>
        <v>14.926383061460943</v>
      </c>
      <c r="M1969" s="40">
        <f t="shared" si="244"/>
        <v>4.3638284868379046E-5</v>
      </c>
      <c r="N1969" s="50"/>
      <c r="O1969" s="51"/>
      <c r="P1969" s="62"/>
      <c r="Q1969" s="62"/>
      <c r="R1969" s="62"/>
      <c r="S1969" s="62"/>
    </row>
    <row r="1970" spans="10:19">
      <c r="J1970" s="44">
        <v>1961</v>
      </c>
      <c r="K1970" s="46"/>
      <c r="L1970" s="31">
        <f t="shared" si="243"/>
        <v>14.926426619460651</v>
      </c>
      <c r="M1970" s="40">
        <f t="shared" si="244"/>
        <v>4.3477813079778125E-5</v>
      </c>
      <c r="N1970" s="50"/>
      <c r="O1970" s="51"/>
      <c r="P1970" s="62"/>
      <c r="Q1970" s="62"/>
      <c r="R1970" s="62"/>
      <c r="S1970" s="62"/>
    </row>
    <row r="1971" spans="10:19">
      <c r="J1971" s="44">
        <v>1962</v>
      </c>
      <c r="K1971" s="46"/>
      <c r="L1971" s="31">
        <f t="shared" si="243"/>
        <v>14.926470017283805</v>
      </c>
      <c r="M1971" s="40">
        <f t="shared" si="244"/>
        <v>4.3317931396746532E-5</v>
      </c>
      <c r="N1971" s="50"/>
      <c r="O1971" s="51"/>
      <c r="P1971" s="62"/>
      <c r="Q1971" s="62"/>
      <c r="R1971" s="62"/>
      <c r="S1971" s="62"/>
    </row>
    <row r="1972" spans="10:19">
      <c r="J1972" s="44">
        <v>1963</v>
      </c>
      <c r="K1972" s="46"/>
      <c r="L1972" s="31">
        <f t="shared" si="243"/>
        <v>14.926513255519422</v>
      </c>
      <c r="M1972" s="40">
        <f t="shared" si="244"/>
        <v>4.3158637649279308E-5</v>
      </c>
      <c r="N1972" s="50"/>
      <c r="O1972" s="51"/>
      <c r="P1972" s="62"/>
      <c r="Q1972" s="62"/>
      <c r="R1972" s="62"/>
      <c r="S1972" s="62"/>
    </row>
    <row r="1973" spans="10:19">
      <c r="J1973" s="44">
        <v>1964</v>
      </c>
      <c r="K1973" s="46"/>
      <c r="L1973" s="31">
        <f t="shared" si="243"/>
        <v>14.926556334754359</v>
      </c>
      <c r="M1973" s="40">
        <f t="shared" si="244"/>
        <v>4.2999929675351181E-5</v>
      </c>
      <c r="N1973" s="50"/>
      <c r="O1973" s="51"/>
      <c r="P1973" s="62"/>
      <c r="Q1973" s="62"/>
      <c r="R1973" s="62"/>
      <c r="S1973" s="62"/>
    </row>
    <row r="1974" spans="10:19">
      <c r="J1974" s="44">
        <v>1965</v>
      </c>
      <c r="K1974" s="46"/>
      <c r="L1974" s="31">
        <f t="shared" si="243"/>
        <v>14.926599255573311</v>
      </c>
      <c r="M1974" s="40">
        <f t="shared" si="244"/>
        <v>4.2841805320887435E-5</v>
      </c>
      <c r="N1974" s="50"/>
      <c r="O1974" s="51"/>
      <c r="P1974" s="62"/>
      <c r="Q1974" s="62"/>
      <c r="R1974" s="62"/>
      <c r="S1974" s="62"/>
    </row>
    <row r="1975" spans="10:19">
      <c r="J1975" s="44">
        <v>1966</v>
      </c>
      <c r="K1975" s="46"/>
      <c r="L1975" s="31">
        <f t="shared" si="243"/>
        <v>14.926642018558827</v>
      </c>
      <c r="M1975" s="40">
        <f t="shared" si="244"/>
        <v>4.2684262439734542E-5</v>
      </c>
      <c r="N1975" s="50"/>
      <c r="O1975" s="51"/>
      <c r="P1975" s="62"/>
      <c r="Q1975" s="62"/>
      <c r="R1975" s="62"/>
      <c r="S1975" s="62"/>
    </row>
    <row r="1976" spans="10:19">
      <c r="J1976" s="44">
        <v>1967</v>
      </c>
      <c r="K1976" s="46"/>
      <c r="L1976" s="31">
        <f t="shared" si="243"/>
        <v>14.926684624291305</v>
      </c>
      <c r="M1976" s="40">
        <f t="shared" si="244"/>
        <v>4.2527298893631079E-5</v>
      </c>
      <c r="N1976" s="50"/>
      <c r="O1976" s="51"/>
      <c r="P1976" s="62"/>
      <c r="Q1976" s="62"/>
      <c r="R1976" s="62"/>
      <c r="S1976" s="62"/>
    </row>
    <row r="1977" spans="10:19">
      <c r="J1977" s="44">
        <v>1968</v>
      </c>
      <c r="K1977" s="46"/>
      <c r="L1977" s="31">
        <f t="shared" si="243"/>
        <v>14.926727073349014</v>
      </c>
      <c r="M1977" s="40">
        <f t="shared" si="244"/>
        <v>4.23709125521786E-5</v>
      </c>
      <c r="N1977" s="50"/>
      <c r="O1977" s="51"/>
      <c r="P1977" s="62"/>
      <c r="Q1977" s="62"/>
      <c r="R1977" s="62"/>
      <c r="S1977" s="62"/>
    </row>
    <row r="1978" spans="10:19">
      <c r="J1978" s="44">
        <v>1969</v>
      </c>
      <c r="K1978" s="46"/>
      <c r="L1978" s="31">
        <f t="shared" si="243"/>
        <v>14.926769366308102</v>
      </c>
      <c r="M1978" s="40">
        <f t="shared" si="244"/>
        <v>4.2215101292812898E-5</v>
      </c>
      <c r="N1978" s="50"/>
      <c r="O1978" s="51"/>
      <c r="P1978" s="62"/>
      <c r="Q1978" s="62"/>
      <c r="R1978" s="62"/>
      <c r="S1978" s="62"/>
    </row>
    <row r="1979" spans="10:19">
      <c r="J1979" s="44">
        <v>1970</v>
      </c>
      <c r="K1979" s="46"/>
      <c r="L1979" s="31">
        <f t="shared" si="243"/>
        <v>14.92681150374259</v>
      </c>
      <c r="M1979" s="40">
        <f t="shared" si="244"/>
        <v>4.2059863000775122E-5</v>
      </c>
      <c r="N1979" s="50"/>
      <c r="O1979" s="51"/>
      <c r="P1979" s="62"/>
      <c r="Q1979" s="62"/>
      <c r="R1979" s="62"/>
      <c r="S1979" s="62"/>
    </row>
    <row r="1980" spans="10:19">
      <c r="J1980" s="44">
        <v>1971</v>
      </c>
      <c r="K1980" s="46"/>
      <c r="L1980" s="31">
        <f t="shared" si="243"/>
        <v>14.926853486224392</v>
      </c>
      <c r="M1980" s="40">
        <f t="shared" si="244"/>
        <v>4.1905195569082934E-5</v>
      </c>
      <c r="N1980" s="50"/>
      <c r="O1980" s="51"/>
      <c r="P1980" s="62"/>
      <c r="Q1980" s="62"/>
      <c r="R1980" s="62"/>
      <c r="S1980" s="62"/>
    </row>
    <row r="1981" spans="10:19">
      <c r="J1981" s="44">
        <v>1972</v>
      </c>
      <c r="K1981" s="46"/>
      <c r="L1981" s="31">
        <f t="shared" si="243"/>
        <v>14.926895314323314</v>
      </c>
      <c r="M1981" s="40">
        <f t="shared" si="244"/>
        <v>4.1751096898502169E-5</v>
      </c>
      <c r="N1981" s="50"/>
      <c r="O1981" s="51"/>
      <c r="P1981" s="62"/>
      <c r="Q1981" s="62"/>
      <c r="R1981" s="62"/>
      <c r="S1981" s="62"/>
    </row>
    <row r="1982" spans="10:19">
      <c r="J1982" s="44">
        <v>1973</v>
      </c>
      <c r="K1982" s="46"/>
      <c r="L1982" s="31">
        <f t="shared" si="243"/>
        <v>14.926936988607078</v>
      </c>
      <c r="M1982" s="40">
        <f t="shared" si="244"/>
        <v>4.1597564897518182E-5</v>
      </c>
      <c r="N1982" s="50"/>
      <c r="O1982" s="51"/>
      <c r="P1982" s="62"/>
      <c r="Q1982" s="62"/>
      <c r="R1982" s="62"/>
      <c r="S1982" s="62"/>
    </row>
    <row r="1983" spans="10:19">
      <c r="J1983" s="44">
        <v>1974</v>
      </c>
      <c r="K1983" s="46"/>
      <c r="L1983" s="31">
        <f t="shared" si="243"/>
        <v>14.926978509641305</v>
      </c>
      <c r="M1983" s="40">
        <f t="shared" si="244"/>
        <v>4.1444597482307395E-5</v>
      </c>
      <c r="N1983" s="50"/>
      <c r="O1983" s="51"/>
      <c r="P1983" s="62"/>
      <c r="Q1983" s="62"/>
      <c r="R1983" s="62"/>
      <c r="S1983" s="62"/>
    </row>
    <row r="1984" spans="10:19">
      <c r="J1984" s="44">
        <v>1975</v>
      </c>
      <c r="K1984" s="46"/>
      <c r="L1984" s="31">
        <f t="shared" si="243"/>
        <v>14.927019877989544</v>
      </c>
      <c r="M1984" s="40">
        <f t="shared" si="244"/>
        <v>4.1292192576709235E-5</v>
      </c>
      <c r="N1984" s="50"/>
      <c r="O1984" s="51"/>
      <c r="P1984" s="62"/>
      <c r="Q1984" s="62"/>
      <c r="R1984" s="62"/>
      <c r="S1984" s="62"/>
    </row>
    <row r="1985" spans="10:19">
      <c r="J1985" s="44">
        <v>1976</v>
      </c>
      <c r="K1985" s="46"/>
      <c r="L1985" s="31">
        <f t="shared" si="243"/>
        <v>14.927061094213272</v>
      </c>
      <c r="M1985" s="40">
        <f t="shared" si="244"/>
        <v>4.1140348112197796E-5</v>
      </c>
      <c r="N1985" s="50"/>
      <c r="O1985" s="51"/>
      <c r="P1985" s="62"/>
      <c r="Q1985" s="62"/>
      <c r="R1985" s="62"/>
      <c r="S1985" s="62"/>
    </row>
    <row r="1986" spans="10:19">
      <c r="J1986" s="44">
        <v>1977</v>
      </c>
      <c r="K1986" s="46"/>
      <c r="L1986" s="31">
        <f t="shared" si="243"/>
        <v>14.927102158871897</v>
      </c>
      <c r="M1986" s="40">
        <f t="shared" si="244"/>
        <v>4.0989062027853702E-5</v>
      </c>
      <c r="N1986" s="50"/>
      <c r="O1986" s="51"/>
      <c r="P1986" s="62"/>
      <c r="Q1986" s="62"/>
      <c r="R1986" s="62"/>
      <c r="S1986" s="62"/>
    </row>
    <row r="1987" spans="10:19">
      <c r="J1987" s="44">
        <v>1978</v>
      </c>
      <c r="K1987" s="46"/>
      <c r="L1987" s="31">
        <f t="shared" si="243"/>
        <v>14.927143072522771</v>
      </c>
      <c r="M1987" s="40">
        <f t="shared" si="244"/>
        <v>4.0838332270336358E-5</v>
      </c>
      <c r="N1987" s="50"/>
      <c r="O1987" s="51"/>
      <c r="P1987" s="62"/>
      <c r="Q1987" s="62"/>
      <c r="R1987" s="62"/>
      <c r="S1987" s="62"/>
    </row>
    <row r="1988" spans="10:19">
      <c r="J1988" s="44">
        <v>1979</v>
      </c>
      <c r="K1988" s="46"/>
      <c r="L1988" s="31">
        <f t="shared" si="243"/>
        <v>14.927183835721197</v>
      </c>
      <c r="M1988" s="40">
        <f t="shared" si="244"/>
        <v>4.0688156793855915E-5</v>
      </c>
      <c r="N1988" s="50"/>
      <c r="O1988" s="51"/>
      <c r="P1988" s="62"/>
      <c r="Q1988" s="62"/>
      <c r="R1988" s="62"/>
      <c r="S1988" s="62"/>
    </row>
    <row r="1989" spans="10:19">
      <c r="J1989" s="44">
        <v>1980</v>
      </c>
      <c r="K1989" s="46"/>
      <c r="L1989" s="31">
        <f t="shared" si="243"/>
        <v>14.927224449020438</v>
      </c>
      <c r="M1989" s="40">
        <f t="shared" si="244"/>
        <v>4.0538533560145465E-5</v>
      </c>
      <c r="N1989" s="50"/>
      <c r="O1989" s="51"/>
      <c r="P1989" s="62"/>
      <c r="Q1989" s="62"/>
      <c r="R1989" s="62"/>
      <c r="S1989" s="62"/>
    </row>
    <row r="1990" spans="10:19">
      <c r="J1990" s="44">
        <v>1981</v>
      </c>
      <c r="K1990" s="46"/>
      <c r="L1990" s="31">
        <f t="shared" si="243"/>
        <v>14.927264912971721</v>
      </c>
      <c r="M1990" s="40">
        <f t="shared" si="244"/>
        <v>4.0389460538433543E-5</v>
      </c>
      <c r="N1990" s="50"/>
      <c r="O1990" s="51"/>
      <c r="P1990" s="62"/>
      <c r="Q1990" s="62"/>
      <c r="R1990" s="62"/>
      <c r="S1990" s="62"/>
    </row>
    <row r="1991" spans="10:19">
      <c r="J1991" s="44">
        <v>1982</v>
      </c>
      <c r="K1991" s="46"/>
      <c r="L1991" s="31">
        <f t="shared" si="243"/>
        <v>14.927305228124245</v>
      </c>
      <c r="M1991" s="40">
        <f t="shared" si="244"/>
        <v>4.0240935705416471E-5</v>
      </c>
      <c r="N1991" s="50"/>
      <c r="O1991" s="51"/>
      <c r="P1991" s="62"/>
      <c r="Q1991" s="62"/>
      <c r="R1991" s="62"/>
      <c r="S1991" s="62"/>
    </row>
    <row r="1992" spans="10:19">
      <c r="J1992" s="44">
        <v>1983</v>
      </c>
      <c r="K1992" s="46"/>
      <c r="L1992" s="31">
        <f t="shared" si="243"/>
        <v>14.92734539502519</v>
      </c>
      <c r="M1992" s="40">
        <f t="shared" si="244"/>
        <v>4.0092957045230814E-5</v>
      </c>
      <c r="N1992" s="50"/>
      <c r="O1992" s="51"/>
      <c r="P1992" s="62"/>
      <c r="Q1992" s="62"/>
      <c r="R1992" s="62"/>
      <c r="S1992" s="62"/>
    </row>
    <row r="1993" spans="10:19">
      <c r="J1993" s="44">
        <v>1984</v>
      </c>
      <c r="K1993" s="46"/>
      <c r="L1993" s="31">
        <f t="shared" si="243"/>
        <v>14.927385414219723</v>
      </c>
      <c r="M1993" s="40">
        <f t="shared" si="244"/>
        <v>3.9945522549426186E-5</v>
      </c>
      <c r="N1993" s="50"/>
      <c r="O1993" s="51"/>
      <c r="P1993" s="62"/>
      <c r="Q1993" s="62"/>
      <c r="R1993" s="62"/>
      <c r="S1993" s="62"/>
    </row>
    <row r="1994" spans="10:19">
      <c r="J1994" s="44">
        <v>1985</v>
      </c>
      <c r="K1994" s="46"/>
      <c r="L1994" s="31">
        <f t="shared" ref="L1994:L2009" si="250">$F$39*(1-EXP(-$F$40*(J1994-$F$41)))-$F$42</f>
        <v>14.92742528625101</v>
      </c>
      <c r="M1994" s="40">
        <f t="shared" ref="M1994:M2009" si="251">$F$39*$F$40*EXP(-$F$40*(J1994-$F$41))</f>
        <v>3.9798630216937929E-5</v>
      </c>
      <c r="N1994" s="50"/>
      <c r="O1994" s="51"/>
      <c r="P1994" s="62"/>
      <c r="Q1994" s="62"/>
      <c r="R1994" s="62"/>
      <c r="S1994" s="62"/>
    </row>
    <row r="1995" spans="10:19">
      <c r="J1995" s="44">
        <v>1986</v>
      </c>
      <c r="K1995" s="46"/>
      <c r="L1995" s="31">
        <f t="shared" si="250"/>
        <v>14.927465011660214</v>
      </c>
      <c r="M1995" s="40">
        <f t="shared" si="251"/>
        <v>3.9652278054059811E-5</v>
      </c>
      <c r="N1995" s="50"/>
      <c r="O1995" s="51"/>
      <c r="P1995" s="62"/>
      <c r="Q1995" s="62"/>
      <c r="R1995" s="62"/>
      <c r="S1995" s="62"/>
    </row>
    <row r="1996" spans="10:19">
      <c r="J1996" s="44">
        <v>1987</v>
      </c>
      <c r="K1996" s="46"/>
      <c r="L1996" s="31">
        <f t="shared" si="250"/>
        <v>14.927504590986512</v>
      </c>
      <c r="M1996" s="40">
        <f t="shared" si="251"/>
        <v>3.9506464074417205E-5</v>
      </c>
      <c r="N1996" s="50"/>
      <c r="O1996" s="51"/>
      <c r="P1996" s="62"/>
      <c r="Q1996" s="62"/>
      <c r="R1996" s="62"/>
      <c r="S1996" s="62"/>
    </row>
    <row r="1997" spans="10:19">
      <c r="J1997" s="44">
        <v>1988</v>
      </c>
      <c r="K1997" s="46"/>
      <c r="L1997" s="31">
        <f t="shared" si="250"/>
        <v>14.927544024767098</v>
      </c>
      <c r="M1997" s="40">
        <f t="shared" si="251"/>
        <v>3.9361186298940004E-5</v>
      </c>
      <c r="N1997" s="50"/>
      <c r="O1997" s="51"/>
      <c r="P1997" s="62"/>
      <c r="Q1997" s="62"/>
      <c r="R1997" s="62"/>
      <c r="S1997" s="62"/>
    </row>
    <row r="1998" spans="10:19">
      <c r="J1998" s="44">
        <v>1989</v>
      </c>
      <c r="K1998" s="46"/>
      <c r="L1998" s="31">
        <f t="shared" si="250"/>
        <v>14.927583313537188</v>
      </c>
      <c r="M1998" s="40">
        <f t="shared" si="251"/>
        <v>3.9216442755835682E-5</v>
      </c>
      <c r="N1998" s="50"/>
      <c r="O1998" s="51"/>
      <c r="P1998" s="62"/>
      <c r="Q1998" s="62"/>
      <c r="R1998" s="62"/>
      <c r="S1998" s="62"/>
    </row>
    <row r="1999" spans="10:19">
      <c r="J1999" s="44">
        <v>1990</v>
      </c>
      <c r="K1999" s="46"/>
      <c r="L1999" s="31">
        <f t="shared" si="250"/>
        <v>14.927622457830031</v>
      </c>
      <c r="M1999" s="40">
        <f t="shared" si="251"/>
        <v>3.9072231480562706E-5</v>
      </c>
      <c r="N1999" s="50"/>
      <c r="O1999" s="51"/>
      <c r="P1999" s="62"/>
      <c r="Q1999" s="62"/>
      <c r="R1999" s="62"/>
      <c r="S1999" s="62"/>
    </row>
    <row r="2000" spans="10:19">
      <c r="J2000" s="44">
        <v>1991</v>
      </c>
      <c r="K2000" s="46"/>
      <c r="L2000" s="31">
        <f t="shared" si="250"/>
        <v>14.927661458176917</v>
      </c>
      <c r="M2000" s="40">
        <f t="shared" si="251"/>
        <v>3.8928550515803737E-5</v>
      </c>
      <c r="N2000" s="50"/>
      <c r="O2000" s="51"/>
      <c r="P2000" s="62"/>
      <c r="Q2000" s="62"/>
      <c r="R2000" s="62"/>
      <c r="S2000" s="62"/>
    </row>
    <row r="2001" spans="10:19">
      <c r="J2001" s="44">
        <v>1992</v>
      </c>
      <c r="K2001" s="46"/>
      <c r="L2001" s="31">
        <f t="shared" si="250"/>
        <v>14.927700315107183</v>
      </c>
      <c r="M2001" s="40">
        <f t="shared" si="251"/>
        <v>3.8785397911439179E-5</v>
      </c>
      <c r="N2001" s="50"/>
      <c r="O2001" s="51"/>
      <c r="P2001" s="62"/>
      <c r="Q2001" s="62"/>
      <c r="R2001" s="62"/>
      <c r="S2001" s="62"/>
    </row>
    <row r="2002" spans="10:19">
      <c r="J2002" s="44">
        <v>1993</v>
      </c>
      <c r="K2002" s="46"/>
      <c r="L2002" s="31">
        <f t="shared" si="250"/>
        <v>14.927739029148213</v>
      </c>
      <c r="M2002" s="40">
        <f t="shared" si="251"/>
        <v>3.8642771724520524E-5</v>
      </c>
      <c r="N2002" s="50"/>
      <c r="O2002" s="51"/>
      <c r="P2002" s="62"/>
      <c r="Q2002" s="62"/>
      <c r="R2002" s="62"/>
      <c r="S2002" s="62"/>
    </row>
    <row r="2003" spans="10:19">
      <c r="J2003" s="44">
        <v>1994</v>
      </c>
      <c r="K2003" s="46"/>
      <c r="L2003" s="31">
        <f t="shared" si="250"/>
        <v>14.927777600825458</v>
      </c>
      <c r="M2003" s="40">
        <f t="shared" si="251"/>
        <v>3.8500670019244196E-5</v>
      </c>
      <c r="N2003" s="50"/>
      <c r="O2003" s="51"/>
      <c r="P2003" s="62"/>
      <c r="Q2003" s="62"/>
      <c r="R2003" s="62"/>
      <c r="S2003" s="62"/>
    </row>
    <row r="2004" spans="10:19">
      <c r="J2004" s="44">
        <v>1995</v>
      </c>
      <c r="K2004" s="46"/>
      <c r="L2004" s="31">
        <f t="shared" si="250"/>
        <v>14.927816030662436</v>
      </c>
      <c r="M2004" s="40">
        <f t="shared" si="251"/>
        <v>3.8359090866925187E-5</v>
      </c>
      <c r="N2004" s="50"/>
      <c r="O2004" s="51"/>
      <c r="P2004" s="62"/>
      <c r="Q2004" s="62"/>
      <c r="R2004" s="62"/>
      <c r="S2004" s="62"/>
    </row>
    <row r="2005" spans="10:19">
      <c r="J2005" s="44">
        <v>1996</v>
      </c>
      <c r="K2005" s="46"/>
      <c r="L2005" s="31">
        <f t="shared" si="250"/>
        <v>14.927854319180737</v>
      </c>
      <c r="M2005" s="40">
        <f t="shared" si="251"/>
        <v>3.8218032345970777E-5</v>
      </c>
      <c r="N2005" s="50"/>
      <c r="O2005" s="51"/>
      <c r="P2005" s="62"/>
      <c r="Q2005" s="62"/>
      <c r="R2005" s="62"/>
      <c r="S2005" s="62"/>
    </row>
    <row r="2006" spans="10:19">
      <c r="J2006" s="44">
        <v>1997</v>
      </c>
      <c r="K2006" s="46"/>
      <c r="L2006" s="31">
        <f t="shared" si="250"/>
        <v>14.927892466900033</v>
      </c>
      <c r="M2006" s="40">
        <f t="shared" si="251"/>
        <v>3.8077492541854648E-5</v>
      </c>
      <c r="N2006" s="50"/>
      <c r="O2006" s="51"/>
      <c r="P2006" s="62"/>
      <c r="Q2006" s="62"/>
      <c r="R2006" s="62"/>
      <c r="S2006" s="62"/>
    </row>
    <row r="2007" spans="10:19">
      <c r="J2007" s="44">
        <v>1998</v>
      </c>
      <c r="K2007" s="46"/>
      <c r="L2007" s="31">
        <f t="shared" si="250"/>
        <v>14.927930474338091</v>
      </c>
      <c r="M2007" s="40">
        <f t="shared" si="251"/>
        <v>3.7937469547090804E-5</v>
      </c>
      <c r="N2007" s="50"/>
      <c r="O2007" s="51"/>
      <c r="P2007" s="62"/>
      <c r="Q2007" s="62"/>
      <c r="R2007" s="62"/>
      <c r="S2007" s="62"/>
    </row>
    <row r="2008" spans="10:19">
      <c r="J2008" s="44">
        <v>1999</v>
      </c>
      <c r="K2008" s="46"/>
      <c r="L2008" s="31">
        <f t="shared" si="250"/>
        <v>14.927968342010765</v>
      </c>
      <c r="M2008" s="40">
        <f t="shared" si="251"/>
        <v>3.7797961461207576E-5</v>
      </c>
      <c r="N2008" s="50"/>
      <c r="O2008" s="51"/>
      <c r="P2008" s="62"/>
      <c r="Q2008" s="62"/>
      <c r="R2008" s="62"/>
      <c r="S2008" s="62"/>
    </row>
    <row r="2009" spans="10:19">
      <c r="J2009" s="44">
        <v>2000</v>
      </c>
      <c r="K2009" s="45">
        <f>B30</f>
        <v>15.5</v>
      </c>
      <c r="L2009" s="31">
        <f t="shared" si="250"/>
        <v>14.928006070432017</v>
      </c>
      <c r="M2009" s="40">
        <f t="shared" si="251"/>
        <v>3.7658966390722028E-5</v>
      </c>
      <c r="N2009" s="50"/>
      <c r="O2009" s="51"/>
      <c r="P2009" s="62"/>
      <c r="Q2009" s="62"/>
      <c r="R2009" s="62"/>
      <c r="S2009" s="62"/>
    </row>
  </sheetData>
  <phoneticPr fontId="6" type="noConversion"/>
  <pageMargins left="0.78740157499999996" right="0.78740157499999996" top="0.984251969" bottom="0.984251969" header="0.49212598499999999" footer="0.49212598499999999"/>
  <pageSetup paperSize="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dimension ref="A2:S20"/>
  <sheetViews>
    <sheetView workbookViewId="0"/>
  </sheetViews>
  <sheetFormatPr defaultColWidth="9.109375" defaultRowHeight="13.2"/>
  <cols>
    <col min="1" max="16384" width="9.109375" style="14"/>
  </cols>
  <sheetData>
    <row r="2" spans="1:19">
      <c r="A2" s="52" t="s">
        <v>10</v>
      </c>
      <c r="B2" s="2"/>
      <c r="C2" s="2"/>
      <c r="D2" s="2"/>
      <c r="E2" s="2"/>
      <c r="F2" s="2"/>
      <c r="G2" s="2"/>
      <c r="H2" s="2"/>
      <c r="I2" s="2"/>
      <c r="J2" s="2"/>
      <c r="K2" s="2"/>
      <c r="L2" s="2"/>
      <c r="M2" s="2"/>
      <c r="N2" s="2"/>
      <c r="O2" s="2"/>
      <c r="P2" s="2"/>
      <c r="Q2" s="2"/>
      <c r="R2" s="2"/>
      <c r="S2" s="3"/>
    </row>
    <row r="3" spans="1:19">
      <c r="A3" s="27"/>
      <c r="B3" s="5"/>
      <c r="C3" s="5"/>
      <c r="D3" s="5"/>
      <c r="E3" s="5"/>
      <c r="F3" s="5"/>
      <c r="G3" s="5"/>
      <c r="H3" s="5"/>
      <c r="I3" s="5"/>
      <c r="J3" s="5"/>
      <c r="K3" s="5"/>
      <c r="L3" s="5"/>
      <c r="M3" s="5"/>
      <c r="N3" s="5"/>
      <c r="O3" s="5"/>
      <c r="P3" s="5"/>
      <c r="Q3" s="5"/>
      <c r="R3" s="5"/>
      <c r="S3" s="6"/>
    </row>
    <row r="4" spans="1:19" ht="15.6">
      <c r="A4" s="53" t="s">
        <v>65</v>
      </c>
      <c r="B4" s="5"/>
      <c r="C4" s="5"/>
      <c r="D4" s="5"/>
      <c r="E4" s="5"/>
      <c r="F4" s="5"/>
      <c r="G4" s="5"/>
      <c r="H4" s="5"/>
      <c r="I4" s="5"/>
      <c r="J4" s="5"/>
      <c r="K4" s="5"/>
      <c r="L4" s="5"/>
      <c r="M4" s="5"/>
      <c r="N4" s="5"/>
      <c r="O4" s="5"/>
      <c r="P4" s="5"/>
      <c r="Q4" s="5"/>
      <c r="R4" s="5"/>
      <c r="S4" s="6"/>
    </row>
    <row r="5" spans="1:19">
      <c r="A5" s="53" t="s">
        <v>8</v>
      </c>
      <c r="B5" s="5"/>
      <c r="C5" s="5"/>
      <c r="D5" s="5"/>
      <c r="E5" s="5"/>
      <c r="F5" s="5"/>
      <c r="G5" s="5"/>
      <c r="H5" s="5"/>
      <c r="I5" s="5"/>
      <c r="J5" s="5"/>
      <c r="K5" s="5"/>
      <c r="L5" s="5"/>
      <c r="M5" s="5"/>
      <c r="N5" s="5"/>
      <c r="O5" s="5"/>
      <c r="P5" s="5"/>
      <c r="Q5" s="5"/>
      <c r="R5" s="5"/>
      <c r="S5" s="6"/>
    </row>
    <row r="6" spans="1:19">
      <c r="A6" s="53" t="s">
        <v>7</v>
      </c>
      <c r="B6" s="5"/>
      <c r="C6" s="5"/>
      <c r="D6" s="5"/>
      <c r="E6" s="5"/>
      <c r="F6" s="5"/>
      <c r="G6" s="5"/>
      <c r="H6" s="5"/>
      <c r="I6" s="5"/>
      <c r="J6" s="5"/>
      <c r="K6" s="5"/>
      <c r="L6" s="5"/>
      <c r="M6" s="5"/>
      <c r="N6" s="5"/>
      <c r="O6" s="5"/>
      <c r="P6" s="5"/>
      <c r="Q6" s="5"/>
      <c r="R6" s="5"/>
      <c r="S6" s="6"/>
    </row>
    <row r="7" spans="1:19">
      <c r="A7" s="53" t="s">
        <v>17</v>
      </c>
      <c r="B7" s="5"/>
      <c r="C7" s="5"/>
      <c r="D7" s="5"/>
      <c r="E7" s="5"/>
      <c r="F7" s="5"/>
      <c r="G7" s="5"/>
      <c r="H7" s="5"/>
      <c r="I7" s="5"/>
      <c r="J7" s="5"/>
      <c r="K7" s="5"/>
      <c r="L7" s="5"/>
      <c r="M7" s="5"/>
      <c r="N7" s="5"/>
      <c r="O7" s="5"/>
      <c r="P7" s="5"/>
      <c r="Q7" s="5"/>
      <c r="R7" s="5"/>
      <c r="S7" s="6"/>
    </row>
    <row r="8" spans="1:19" ht="16.8">
      <c r="A8" s="53" t="s">
        <v>67</v>
      </c>
      <c r="B8" s="5"/>
      <c r="C8" s="5"/>
      <c r="D8" s="5"/>
      <c r="E8" s="5"/>
      <c r="F8" s="5"/>
      <c r="G8" s="5"/>
      <c r="H8" s="5"/>
      <c r="I8" s="5"/>
      <c r="J8" s="5"/>
      <c r="K8" s="5"/>
      <c r="L8" s="5"/>
      <c r="M8" s="5"/>
      <c r="N8" s="5"/>
      <c r="O8" s="5"/>
      <c r="P8" s="5"/>
      <c r="Q8" s="5"/>
      <c r="R8" s="5"/>
      <c r="S8" s="6"/>
    </row>
    <row r="9" spans="1:19" ht="16.8">
      <c r="A9" s="27"/>
      <c r="B9" s="54" t="s">
        <v>66</v>
      </c>
      <c r="C9" s="5"/>
      <c r="D9" s="5"/>
      <c r="E9" s="5"/>
      <c r="F9" s="5"/>
      <c r="G9" s="5"/>
      <c r="H9" s="5"/>
      <c r="I9" s="5"/>
      <c r="J9" s="5"/>
      <c r="K9" s="5"/>
      <c r="L9" s="5"/>
      <c r="M9" s="5"/>
      <c r="N9" s="5"/>
      <c r="O9" s="5"/>
      <c r="P9" s="5"/>
      <c r="Q9" s="5"/>
      <c r="R9" s="5"/>
      <c r="S9" s="6"/>
    </row>
    <row r="10" spans="1:19">
      <c r="A10" s="53" t="s">
        <v>68</v>
      </c>
      <c r="B10" s="5"/>
      <c r="C10" s="5"/>
      <c r="D10" s="5"/>
      <c r="E10" s="5"/>
      <c r="F10" s="5"/>
      <c r="G10" s="5"/>
      <c r="H10" s="5"/>
      <c r="I10" s="5"/>
      <c r="J10" s="5"/>
      <c r="K10" s="5"/>
      <c r="L10" s="5"/>
      <c r="M10" s="5"/>
      <c r="N10" s="5"/>
      <c r="O10" s="5"/>
      <c r="P10" s="5"/>
      <c r="Q10" s="5"/>
      <c r="R10" s="5"/>
      <c r="S10" s="6"/>
    </row>
    <row r="11" spans="1:19">
      <c r="A11" s="53"/>
      <c r="B11" s="54" t="s">
        <v>75</v>
      </c>
      <c r="C11" s="5"/>
      <c r="D11" s="5"/>
      <c r="E11" s="5"/>
      <c r="F11" s="5"/>
      <c r="G11" s="5"/>
      <c r="H11" s="5"/>
      <c r="I11" s="5"/>
      <c r="J11" s="5"/>
      <c r="K11" s="5"/>
      <c r="L11" s="5"/>
      <c r="M11" s="5"/>
      <c r="N11" s="5"/>
      <c r="O11" s="5"/>
      <c r="P11" s="5"/>
      <c r="Q11" s="5"/>
      <c r="R11" s="5"/>
      <c r="S11" s="6"/>
    </row>
    <row r="12" spans="1:19">
      <c r="A12" s="53" t="s">
        <v>69</v>
      </c>
      <c r="B12" s="5"/>
      <c r="C12" s="5"/>
      <c r="D12" s="5"/>
      <c r="E12" s="5"/>
      <c r="F12" s="5"/>
      <c r="G12" s="5"/>
      <c r="H12" s="5"/>
      <c r="I12" s="5"/>
      <c r="J12" s="5"/>
      <c r="K12" s="5"/>
      <c r="L12" s="5"/>
      <c r="M12" s="5"/>
      <c r="N12" s="5"/>
      <c r="O12" s="5"/>
      <c r="P12" s="5"/>
      <c r="Q12" s="5"/>
      <c r="R12" s="5"/>
      <c r="S12" s="6"/>
    </row>
    <row r="13" spans="1:19" ht="15.6">
      <c r="A13" s="53" t="s">
        <v>84</v>
      </c>
      <c r="B13" s="5"/>
      <c r="C13" s="5"/>
      <c r="D13" s="5"/>
      <c r="E13" s="5"/>
      <c r="F13" s="5"/>
      <c r="G13" s="5"/>
      <c r="H13" s="5"/>
      <c r="I13" s="5"/>
      <c r="J13" s="5"/>
      <c r="K13" s="5"/>
      <c r="L13" s="5"/>
      <c r="M13" s="5"/>
      <c r="N13" s="5"/>
      <c r="O13" s="5"/>
      <c r="P13" s="5"/>
      <c r="Q13" s="5"/>
      <c r="R13" s="5"/>
      <c r="S13" s="6"/>
    </row>
    <row r="14" spans="1:19" ht="15.6">
      <c r="A14" s="53" t="s">
        <v>70</v>
      </c>
      <c r="B14" s="5"/>
      <c r="C14" s="5"/>
      <c r="D14" s="5"/>
      <c r="E14" s="5"/>
      <c r="F14" s="5"/>
      <c r="G14" s="5"/>
      <c r="H14" s="5"/>
      <c r="I14" s="5"/>
      <c r="J14" s="5"/>
      <c r="K14" s="5"/>
      <c r="L14" s="5"/>
      <c r="M14" s="5"/>
      <c r="N14" s="5"/>
      <c r="O14" s="5"/>
      <c r="P14" s="5"/>
      <c r="Q14" s="5"/>
      <c r="R14" s="5"/>
      <c r="S14" s="6"/>
    </row>
    <row r="15" spans="1:19">
      <c r="A15" s="27"/>
      <c r="B15" s="5" t="s">
        <v>11</v>
      </c>
      <c r="C15" s="5"/>
      <c r="D15" s="5"/>
      <c r="E15" s="5"/>
      <c r="F15" s="5"/>
      <c r="G15" s="5"/>
      <c r="H15" s="5"/>
      <c r="I15" s="5"/>
      <c r="J15" s="5"/>
      <c r="K15" s="5"/>
      <c r="L15" s="5"/>
      <c r="M15" s="5"/>
      <c r="N15" s="5"/>
      <c r="O15" s="5"/>
      <c r="P15" s="5"/>
      <c r="Q15" s="5"/>
      <c r="R15" s="5"/>
      <c r="S15" s="6"/>
    </row>
    <row r="16" spans="1:19" ht="15.6">
      <c r="A16" s="27"/>
      <c r="B16" s="54" t="s">
        <v>71</v>
      </c>
      <c r="C16" s="5"/>
      <c r="D16" s="5"/>
      <c r="E16" s="5"/>
      <c r="F16" s="5"/>
      <c r="G16" s="5"/>
      <c r="H16" s="5"/>
      <c r="I16" s="5"/>
      <c r="J16" s="5"/>
      <c r="K16" s="5"/>
      <c r="L16" s="5"/>
      <c r="M16" s="5"/>
      <c r="N16" s="5"/>
      <c r="O16" s="5"/>
      <c r="P16" s="5"/>
      <c r="Q16" s="5"/>
      <c r="R16" s="5"/>
      <c r="S16" s="6"/>
    </row>
    <row r="17" spans="1:19" ht="15.6">
      <c r="A17" s="53" t="s">
        <v>72</v>
      </c>
      <c r="B17" s="5"/>
      <c r="C17" s="5"/>
      <c r="D17" s="5"/>
      <c r="E17" s="5"/>
      <c r="F17" s="5"/>
      <c r="G17" s="5"/>
      <c r="H17" s="5"/>
      <c r="I17" s="5"/>
      <c r="J17" s="5"/>
      <c r="K17" s="5"/>
      <c r="L17" s="5"/>
      <c r="M17" s="5"/>
      <c r="N17" s="5"/>
      <c r="O17" s="5"/>
      <c r="P17" s="5"/>
      <c r="Q17" s="5"/>
      <c r="R17" s="5"/>
      <c r="S17" s="6"/>
    </row>
    <row r="18" spans="1:19" ht="15.6">
      <c r="A18" s="27"/>
      <c r="B18" s="54" t="s">
        <v>73</v>
      </c>
      <c r="C18" s="5"/>
      <c r="D18" s="5"/>
      <c r="E18" s="5"/>
      <c r="F18" s="5"/>
      <c r="G18" s="5"/>
      <c r="H18" s="5"/>
      <c r="I18" s="5"/>
      <c r="J18" s="5"/>
      <c r="K18" s="5"/>
      <c r="L18" s="5"/>
      <c r="M18" s="5"/>
      <c r="N18" s="5"/>
      <c r="O18" s="5"/>
      <c r="P18" s="5"/>
      <c r="Q18" s="5"/>
      <c r="R18" s="5"/>
      <c r="S18" s="6"/>
    </row>
    <row r="19" spans="1:19" ht="15.6">
      <c r="A19" s="53" t="s">
        <v>74</v>
      </c>
      <c r="B19" s="5"/>
      <c r="C19" s="5"/>
      <c r="D19" s="5"/>
      <c r="E19" s="5"/>
      <c r="F19" s="5"/>
      <c r="G19" s="5"/>
      <c r="H19" s="5"/>
      <c r="I19" s="5"/>
      <c r="J19" s="5"/>
      <c r="K19" s="5"/>
      <c r="L19" s="5"/>
      <c r="M19" s="5"/>
      <c r="N19" s="5"/>
      <c r="O19" s="5"/>
      <c r="P19" s="5"/>
      <c r="Q19" s="5"/>
      <c r="R19" s="5"/>
      <c r="S19" s="6"/>
    </row>
    <row r="20" spans="1:19" ht="15.6">
      <c r="A20" s="63" t="s">
        <v>85</v>
      </c>
      <c r="B20" s="8"/>
      <c r="C20" s="8"/>
      <c r="D20" s="8"/>
      <c r="E20" s="8"/>
      <c r="F20" s="8"/>
      <c r="G20" s="8"/>
      <c r="H20" s="8"/>
      <c r="I20" s="8"/>
      <c r="J20" s="8"/>
      <c r="K20" s="8"/>
      <c r="L20" s="8"/>
      <c r="M20" s="8"/>
      <c r="N20" s="8"/>
      <c r="O20" s="8"/>
      <c r="P20" s="8"/>
      <c r="Q20" s="8"/>
      <c r="R20" s="8"/>
      <c r="S20" s="9"/>
    </row>
  </sheetData>
  <phoneticPr fontId="6" type="noConversion"/>
  <pageMargins left="0.78740157499999996" right="0.78740157499999996" top="0.984251969" bottom="0.984251969" header="0.49212598499999999" footer="0.49212598499999999"/>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Fitting Equation 9</vt:lpstr>
      <vt:lpstr>General Instructions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Revisor</dc:creator>
  <cp:lastModifiedBy>Ivana Štětinová</cp:lastModifiedBy>
  <dcterms:created xsi:type="dcterms:W3CDTF">2010-09-06T17:17:48Z</dcterms:created>
  <dcterms:modified xsi:type="dcterms:W3CDTF">2013-06-21T07:11:59Z</dcterms:modified>
</cp:coreProperties>
</file>